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drawings/drawing4.xml" ContentType="application/vnd.openxmlformats-officedocument.drawing+xml"/>
  <Override PartName="/xl/worksheets/sheet35.xml" ContentType="application/vnd.openxmlformats-officedocument.spreadsheetml.worksheet+xml"/>
  <Override PartName="/xl/drawings/drawing5.xml" ContentType="application/vnd.openxmlformats-officedocument.drawing+xml"/>
  <Override PartName="/xl/worksheets/sheet36.xml" ContentType="application/vnd.openxmlformats-officedocument.spreadsheetml.worksheet+xml"/>
  <Override PartName="/xl/drawings/drawing6.xml" ContentType="application/vnd.openxmlformats-officedocument.drawing+xml"/>
  <Override PartName="/xl/worksheets/sheet37.xml" ContentType="application/vnd.openxmlformats-officedocument.spreadsheetml.worksheet+xml"/>
  <Override PartName="/xl/drawings/drawing7.xml" ContentType="application/vnd.openxmlformats-officedocument.drawing+xml"/>
  <Override PartName="/xl/worksheets/sheet38.xml" ContentType="application/vnd.openxmlformats-officedocument.spreadsheetml.worksheet+xml"/>
  <Override PartName="/xl/worksheets/sheet39.xml" ContentType="application/vnd.openxmlformats-officedocument.spreadsheetml.worksheet+xml"/>
  <Override PartName="/xl/drawings/drawing8.xml" ContentType="application/vnd.openxmlformats-officedocument.drawing+xml"/>
  <Override PartName="/xl/worksheets/sheet40.xml" ContentType="application/vnd.openxmlformats-officedocument.spreadsheetml.worksheet+xml"/>
  <Override PartName="/xl/drawings/drawing9.xml" ContentType="application/vnd.openxmlformats-officedocument.drawing+xml"/>
  <Override PartName="/xl/worksheets/sheet41.xml" ContentType="application/vnd.openxmlformats-officedocument.spreadsheetml.worksheet+xml"/>
  <Override PartName="/xl/drawings/drawing10.xml" ContentType="application/vnd.openxmlformats-officedocument.drawing+xml"/>
  <Override PartName="/xl/worksheets/sheet42.xml" ContentType="application/vnd.openxmlformats-officedocument.spreadsheetml.worksheet+xml"/>
  <Override PartName="/xl/drawings/drawing11.xml" ContentType="application/vnd.openxmlformats-officedocument.drawing+xml"/>
  <Override PartName="/xl/worksheets/sheet43.xml" ContentType="application/vnd.openxmlformats-officedocument.spreadsheetml.worksheet+xml"/>
  <Override PartName="/xl/drawings/drawing12.xml" ContentType="application/vnd.openxmlformats-officedocument.drawing+xml"/>
  <Override PartName="/xl/worksheets/sheet44.xml" ContentType="application/vnd.openxmlformats-officedocument.spreadsheetml.worksheet+xml"/>
  <Override PartName="/xl/drawings/drawing13.xml" ContentType="application/vnd.openxmlformats-officedocument.drawing+xml"/>
  <Override PartName="/xl/worksheets/sheet45.xml" ContentType="application/vnd.openxmlformats-officedocument.spreadsheetml.worksheet+xml"/>
  <Override PartName="/xl/drawings/drawing14.xml" ContentType="application/vnd.openxmlformats-officedocument.drawing+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35" autoFilterDateGrouping="1"/>
  </bookViews>
  <sheets>
    <sheet xmlns:r="http://schemas.openxmlformats.org/officeDocument/2006/relationships" name="State Summary Graphs" sheetId="1" state="visible" r:id="rId1"/>
    <sheet xmlns:r="http://schemas.openxmlformats.org/officeDocument/2006/relationships" name="2016_IC3 State to City" sheetId="2" state="visible" r:id="rId2"/>
    <sheet xmlns:r="http://schemas.openxmlformats.org/officeDocument/2006/relationships" name="2017_IC3 State to City" sheetId="3" state="visible" r:id="rId3"/>
    <sheet xmlns:r="http://schemas.openxmlformats.org/officeDocument/2006/relationships" name="2018_IC3 State to City" sheetId="4" state="visible" r:id="rId4"/>
    <sheet xmlns:r="http://schemas.openxmlformats.org/officeDocument/2006/relationships" name="2019_IC3 State to City" sheetId="5" state="visible" r:id="rId5"/>
    <sheet xmlns:r="http://schemas.openxmlformats.org/officeDocument/2006/relationships" name="2020_IC3 State to City" sheetId="6" state="visible" r:id="rId6"/>
    <sheet xmlns:r="http://schemas.openxmlformats.org/officeDocument/2006/relationships" name="2021_IC3 State to City" sheetId="7" state="visible" r:id="rId7"/>
    <sheet xmlns:r="http://schemas.openxmlformats.org/officeDocument/2006/relationships" name="City Summary" sheetId="8" state="visible" r:id="rId8"/>
    <sheet xmlns:r="http://schemas.openxmlformats.org/officeDocument/2006/relationships" name="2022_IC3 State to City" sheetId="9" state="visible" r:id="rId9"/>
    <sheet xmlns:r="http://schemas.openxmlformats.org/officeDocument/2006/relationships" name="BLANK_IC3 State to City" sheetId="10" state="visible" r:id="rId10"/>
    <sheet xmlns:r="http://schemas.openxmlformats.org/officeDocument/2006/relationships" name="BLANK_IC3 State to City (2)" sheetId="11" state="visible" r:id="rId11"/>
    <sheet xmlns:r="http://schemas.openxmlformats.org/officeDocument/2006/relationships" name="State Summary Graphs CALIFORNIA" sheetId="12" state="visible" r:id="rId12"/>
    <sheet xmlns:r="http://schemas.openxmlformats.org/officeDocument/2006/relationships" name="2016_IC3 State CALIFORNIA" sheetId="13" state="visible" r:id="rId13"/>
    <sheet xmlns:r="http://schemas.openxmlformats.org/officeDocument/2006/relationships" name="2017_IC3 State CALIFORNIA" sheetId="14" state="visible" r:id="rId14"/>
    <sheet xmlns:r="http://schemas.openxmlformats.org/officeDocument/2006/relationships" name="2018_IC3 State CALIFORNIA" sheetId="15" state="visible" r:id="rId15"/>
    <sheet xmlns:r="http://schemas.openxmlformats.org/officeDocument/2006/relationships" name="2019_IC3 State CALIFORNIA" sheetId="16" state="visible" r:id="rId16"/>
    <sheet xmlns:r="http://schemas.openxmlformats.org/officeDocument/2006/relationships" name="2020_IC3 State CALIFORNIA" sheetId="17" state="visible" r:id="rId17"/>
    <sheet xmlns:r="http://schemas.openxmlformats.org/officeDocument/2006/relationships" name="2021_IC3 State CALIFORNIA" sheetId="18" state="visible" r:id="rId18"/>
    <sheet xmlns:r="http://schemas.openxmlformats.org/officeDocument/2006/relationships" name="City Summary CALIFORNIA" sheetId="19" state="visible" r:id="rId19"/>
    <sheet xmlns:r="http://schemas.openxmlformats.org/officeDocument/2006/relationships" name="2022_IC3 State CALIFORNIA" sheetId="20" state="visible" r:id="rId20"/>
    <sheet xmlns:r="http://schemas.openxmlformats.org/officeDocument/2006/relationships" name="BLANK_IC3 State CALIFORNIA" sheetId="21" state="visible" r:id="rId21"/>
    <sheet xmlns:r="http://schemas.openxmlformats.org/officeDocument/2006/relationships" name="BLANK_IC3 State (2) CALIFORNIA" sheetId="22" state="visible" r:id="rId22"/>
    <sheet xmlns:r="http://schemas.openxmlformats.org/officeDocument/2006/relationships" name="Summary Graphs AMERICAN_SAMOA" sheetId="23" state="visible" r:id="rId23"/>
    <sheet xmlns:r="http://schemas.openxmlformats.org/officeDocument/2006/relationships" name="2016_IC3 AMERICAN_SAMOA" sheetId="24" state="visible" r:id="rId24"/>
    <sheet xmlns:r="http://schemas.openxmlformats.org/officeDocument/2006/relationships" name="2017_IC3 AMERICAN_SAMOA" sheetId="25" state="visible" r:id="rId25"/>
    <sheet xmlns:r="http://schemas.openxmlformats.org/officeDocument/2006/relationships" name="2018_IC3 AMERICAN_SAMOA" sheetId="26" state="visible" r:id="rId26"/>
    <sheet xmlns:r="http://schemas.openxmlformats.org/officeDocument/2006/relationships" name="2019_IC3 AMERICAN_SAMOA" sheetId="27" state="visible" r:id="rId27"/>
    <sheet xmlns:r="http://schemas.openxmlformats.org/officeDocument/2006/relationships" name="2020_IC3 AMERICAN_SAMOA" sheetId="28" state="visible" r:id="rId28"/>
    <sheet xmlns:r="http://schemas.openxmlformats.org/officeDocument/2006/relationships" name="2021_IC3 AMERICAN_SAMOA" sheetId="29" state="visible" r:id="rId29"/>
    <sheet xmlns:r="http://schemas.openxmlformats.org/officeDocument/2006/relationships" name="City Summary AMERICAN_SAMOA" sheetId="30" state="visible" r:id="rId30"/>
    <sheet xmlns:r="http://schemas.openxmlformats.org/officeDocument/2006/relationships" name="2022_IC3 AMERICAN_SAMOA" sheetId="31" state="visible" r:id="rId31"/>
    <sheet xmlns:r="http://schemas.openxmlformats.org/officeDocument/2006/relationships" name="BLANK_IC3 AMERICAN_SAMOA" sheetId="32" state="visible" r:id="rId32"/>
    <sheet xmlns:r="http://schemas.openxmlformats.org/officeDocument/2006/relationships" name="BLANK2_IC3 AMERICAN_SAMOA" sheetId="33" state="visible" r:id="rId33"/>
    <sheet xmlns:r="http://schemas.openxmlformats.org/officeDocument/2006/relationships" name="Uniform(#) Data Breach" sheetId="34" state="visible" r:id="rId34"/>
    <sheet xmlns:r="http://schemas.openxmlformats.org/officeDocument/2006/relationships" name="Uniform(#) Personal Data Breach" sheetId="35" state="visible" r:id="rId35"/>
    <sheet xmlns:r="http://schemas.openxmlformats.org/officeDocument/2006/relationships" name="Uniform(#) Malware" sheetId="36" state="visible" r:id="rId36"/>
    <sheet xmlns:r="http://schemas.openxmlformats.org/officeDocument/2006/relationships" name="Uniform(#) Phishing" sheetId="37" state="visible" r:id="rId37"/>
    <sheet xmlns:r="http://schemas.openxmlformats.org/officeDocument/2006/relationships" name="Uniform(#) Data Breach (2)" sheetId="38" state="visible" r:id="rId38"/>
    <sheet xmlns:r="http://schemas.openxmlformats.org/officeDocument/2006/relationships" name="Uniform(#) Ransomware" sheetId="39" state="visible" r:id="rId39"/>
    <sheet xmlns:r="http://schemas.openxmlformats.org/officeDocument/2006/relationships" name="Uniform(#) Crimes Children" sheetId="40" state="visible" r:id="rId40"/>
    <sheet xmlns:r="http://schemas.openxmlformats.org/officeDocument/2006/relationships" name="Uniform(#) Extortion" sheetId="41" state="visible" r:id="rId41"/>
    <sheet xmlns:r="http://schemas.openxmlformats.org/officeDocument/2006/relationships" name="Uniform(#) Threats Stalking" sheetId="42" state="visible" r:id="rId42"/>
    <sheet xmlns:r="http://schemas.openxmlformats.org/officeDocument/2006/relationships" name="Uniform(#) IPR Counterfeit" sheetId="43" state="visible" r:id="rId43"/>
    <sheet xmlns:r="http://schemas.openxmlformats.org/officeDocument/2006/relationships" name="Uniform(#) Identify Theft" sheetId="44" state="visible" r:id="rId44"/>
    <sheet xmlns:r="http://schemas.openxmlformats.org/officeDocument/2006/relationships" name="Uniform(#) BEC" sheetId="45" state="visible" r:id="rId45"/>
    <sheet xmlns:r="http://schemas.openxmlformats.org/officeDocument/2006/relationships" name="City Summary Impact" sheetId="46" state="visible" r:id="rId46"/>
    <sheet xmlns:r="http://schemas.openxmlformats.org/officeDocument/2006/relationships" name="City Summary Impact CALIFORNIA" sheetId="47" state="visible" r:id="rId47"/>
    <sheet xmlns:r="http://schemas.openxmlformats.org/officeDocument/2006/relationships" name="City Summary Impact AMERICAN_SAMOA" sheetId="48" state="visible" r:id="rId48"/>
  </sheets>
  <definedNames/>
  <calcPr calcId="191029" fullCalcOnLoad="1"/>
</workbook>
</file>

<file path=xl/styles.xml><?xml version="1.0" encoding="utf-8"?>
<styleSheet xmlns="http://schemas.openxmlformats.org/spreadsheetml/2006/main">
  <numFmts count="7">
    <numFmt numFmtId="164" formatCode="#,##0.000000000000000000000000000000"/>
    <numFmt numFmtId="165" formatCode="0.00000000000000000000"/>
    <numFmt numFmtId="166" formatCode="&quot;$&quot;#,##0_);[Red]\(&quot;$&quot;#,##0\)"/>
    <numFmt numFmtId="167" formatCode="_(&quot;$&quot;* #,##0.00_);_(&quot;$&quot;* \(#,##0.00\);_(&quot;$&quot;* &quot;-&quot;??_);_(@_)"/>
    <numFmt numFmtId="168" formatCode="&quot;$&quot;#,##0.00"/>
    <numFmt numFmtId="169" formatCode="&quot;$&quot;#,##0"/>
    <numFmt numFmtId="170" formatCode="&quot;$&quot;#,##0.00_);[Red]\(&quot;$&quot;#,##0.00\)"/>
  </numFmts>
  <fonts count="6">
    <font>
      <name val="Calibri"/>
      <family val="2"/>
      <color theme="1"/>
      <sz val="11"/>
      <scheme val="minor"/>
    </font>
    <font>
      <name val="Calibri"/>
      <family val="2"/>
      <sz val="8"/>
      <scheme val="minor"/>
    </font>
    <font>
      <name val="Calibri"/>
      <family val="2"/>
      <color theme="10"/>
      <sz val="11"/>
      <u val="single"/>
      <scheme val="minor"/>
    </font>
    <font>
      <name val="MS sans serif"/>
      <color theme="1"/>
      <sz val="10"/>
    </font>
    <font>
      <name val="Calibri"/>
      <family val="2"/>
      <b val="1"/>
      <color theme="1"/>
      <sz val="11"/>
      <scheme val="minor"/>
    </font>
    <font>
      <name val="Calibri"/>
      <family val="2"/>
      <b val="1"/>
      <color rgb="FFFFFFFF"/>
      <sz val="16"/>
      <scheme val="minor"/>
    </font>
  </fonts>
  <fills count="4">
    <fill>
      <patternFill/>
    </fill>
    <fill>
      <patternFill patternType="gray125"/>
    </fill>
    <fill>
      <patternFill patternType="solid">
        <fgColor rgb="FF1F4E78"/>
        <bgColor indexed="64"/>
      </patternFill>
    </fill>
    <fill>
      <patternFill patternType="solid">
        <fgColor rgb="FFD9EAF7"/>
        <bgColor indexed="64"/>
      </patternFill>
    </fill>
  </fills>
  <borders count="2">
    <border>
      <left/>
      <right/>
      <top/>
      <bottom/>
      <diagonal/>
    </border>
    <border>
      <left style="thin">
        <color auto="1"/>
      </left>
      <right style="thin">
        <color auto="1"/>
      </right>
      <top/>
      <bottom/>
      <diagonal/>
    </border>
  </borders>
  <cellStyleXfs count="2">
    <xf numFmtId="0" fontId="0" fillId="0" borderId="0"/>
    <xf numFmtId="0" fontId="2" fillId="0" borderId="0"/>
  </cellStyleXfs>
  <cellXfs count="38">
    <xf numFmtId="0" fontId="0" fillId="0" borderId="0" pivotButton="0" quotePrefix="0" xfId="0"/>
    <xf numFmtId="3"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6" fontId="0" fillId="0" borderId="0" applyAlignment="1" pivotButton="0" quotePrefix="0" xfId="0">
      <alignment vertical="center" wrapText="1"/>
    </xf>
    <xf numFmtId="168" fontId="0" fillId="0" borderId="0" pivotButton="0" quotePrefix="0" xfId="0"/>
    <xf numFmtId="1" fontId="0" fillId="0" borderId="0" pivotButton="0" quotePrefix="0" xfId="0"/>
    <xf numFmtId="0" fontId="0" fillId="0" borderId="0" applyAlignment="1" pivotButton="0" quotePrefix="0" xfId="0">
      <alignment vertical="center" wrapText="1"/>
    </xf>
    <xf numFmtId="169" fontId="0" fillId="0" borderId="0" pivotButton="0" quotePrefix="0" xfId="0"/>
    <xf numFmtId="169" fontId="0" fillId="0" borderId="0" applyAlignment="1" pivotButton="0" quotePrefix="0" xfId="0">
      <alignment vertical="center" wrapText="1"/>
    </xf>
    <xf numFmtId="0" fontId="2" fillId="0" borderId="0" pivotButton="0" quotePrefix="0" xfId="1"/>
    <xf numFmtId="3" fontId="0" fillId="0" borderId="1" applyAlignment="1" applyProtection="1" pivotButton="0" quotePrefix="0" xfId="0">
      <alignment horizontal="right"/>
      <protection locked="0" hidden="0"/>
    </xf>
    <xf numFmtId="164" fontId="2" fillId="0" borderId="0" pivotButton="0" quotePrefix="0" xfId="1"/>
    <xf numFmtId="3" fontId="3" fillId="0" borderId="1" applyAlignment="1" applyProtection="1" pivotButton="0" quotePrefix="0" xfId="0">
      <alignment horizontal="right"/>
      <protection locked="0" hidden="0"/>
    </xf>
    <xf numFmtId="170" fontId="0" fillId="0" borderId="0" applyAlignment="1" pivotButton="0" quotePrefix="0" xfId="0">
      <alignment vertical="center" wrapText="1"/>
    </xf>
    <xf numFmtId="9" fontId="0" fillId="0" borderId="0" pivotButton="0" quotePrefix="0" xfId="0"/>
    <xf numFmtId="0" fontId="4" fillId="0" borderId="0" pivotButton="0" quotePrefix="0" xfId="0"/>
    <xf numFmtId="0" fontId="5" fillId="2" borderId="0" pivotButton="0" quotePrefix="0" xfId="0"/>
    <xf numFmtId="0" fontId="4" fillId="3" borderId="0" pivotButton="0" quotePrefix="0" xfId="0"/>
    <xf numFmtId="9" fontId="4" fillId="3" borderId="0" pivotButton="0" quotePrefix="0" xfId="0"/>
    <xf numFmtId="0" fontId="0" fillId="0" borderId="0" applyAlignment="1" pivotButton="0" quotePrefix="0" xfId="0">
      <alignment wrapText="1"/>
    </xf>
    <xf numFmtId="3" fontId="4" fillId="3" borderId="0" pivotButton="0" quotePrefix="0" xfId="0"/>
    <xf numFmtId="3" fontId="4" fillId="0" borderId="0" pivotButton="0" quotePrefix="0" xfId="0"/>
    <xf numFmtId="4" fontId="0" fillId="0" borderId="0" pivotButton="0" quotePrefix="0" xfId="0"/>
    <xf numFmtId="0" fontId="5" fillId="2" borderId="0" pivotButton="0" quotePrefix="0" xfId="0"/>
    <xf numFmtId="0" fontId="0" fillId="0" borderId="0" applyAlignment="1" pivotButton="0" quotePrefix="0" xfId="0">
      <alignment wrapText="1"/>
    </xf>
    <xf numFmtId="0" fontId="0" fillId="0" borderId="0" pivotButton="0" quotePrefix="0" xfId="0"/>
    <xf numFmtId="0" fontId="4" fillId="3" borderId="0" pivotButton="0" quotePrefix="0" xfId="0"/>
    <xf numFmtId="0" fontId="0" fillId="0" borderId="0" applyAlignment="1" pivotButton="0" quotePrefix="0" xfId="0">
      <alignment horizontal="center"/>
    </xf>
    <xf numFmtId="167" fontId="0" fillId="0" borderId="0" pivotButton="0" quotePrefix="0" xfId="0"/>
    <xf numFmtId="168" fontId="0" fillId="0" borderId="0" pivotButton="0" quotePrefix="0" xfId="0"/>
    <xf numFmtId="166" fontId="0" fillId="0" borderId="0" pivotButton="0" quotePrefix="0" xfId="0"/>
    <xf numFmtId="169" fontId="0" fillId="0" borderId="0" pivotButton="0" quotePrefix="0" xfId="0"/>
    <xf numFmtId="166" fontId="0" fillId="0" borderId="0" applyAlignment="1" pivotButton="0" quotePrefix="0" xfId="0">
      <alignment vertical="center" wrapText="1"/>
    </xf>
    <xf numFmtId="169" fontId="0" fillId="0" borderId="0" applyAlignment="1" pivotButton="0" quotePrefix="0" xfId="0">
      <alignment vertical="center" wrapText="1"/>
    </xf>
    <xf numFmtId="170" fontId="0" fillId="0" borderId="0" applyAlignment="1" pivotButton="0" quotePrefix="0" xfId="0">
      <alignment vertical="center" wrapText="1"/>
    </xf>
  </cellXfs>
  <cellStyles count="2">
    <cellStyle name="Normal" xfId="0" builtinId="0"/>
    <cellStyle name="Hyperlink" xfId="1" builtinId="8"/>
  </cellStyles>
  <dxfs count="36">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charts/chart1.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'State Summary Graphs'!$I$4</f>
              <strCache>
                <ptCount val="1"/>
                <pt idx="0">
                  <v>Personal Data Breach</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Graphs'!$B$5:$B$11</f>
              <numCache>
                <formatCode>General</formatCode>
                <ptCount val="7"/>
                <pt idx="0">
                  <v>2016</v>
                </pt>
                <pt idx="1">
                  <v>2017</v>
                </pt>
                <pt idx="2">
                  <v>2018</v>
                </pt>
                <pt idx="3">
                  <v>2019</v>
                </pt>
                <pt idx="4">
                  <v>2020</v>
                </pt>
                <pt idx="5">
                  <v>2021</v>
                </pt>
                <pt idx="6">
                  <v>2022</v>
                </pt>
              </numCache>
            </numRef>
          </cat>
          <val>
            <numRef>
              <f>'State Summary Graphs'!$I$5:$I$11</f>
              <numCache>
                <formatCode>#,##0</formatCode>
                <ptCount val="7"/>
                <pt idx="0">
                  <v>429</v>
                </pt>
                <pt idx="1">
                  <v>490</v>
                </pt>
                <pt idx="2">
                  <v>697</v>
                </pt>
                <pt idx="3">
                  <v>507</v>
                </pt>
                <pt idx="4">
                  <v>714</v>
                </pt>
                <pt idx="5">
                  <v>742</v>
                </pt>
                <pt idx="6">
                  <v>903</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177766848"/>
        <axId val="968305248"/>
      </lineChart>
      <catAx>
        <axId val="17776684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968305248"/>
        <crosses val="autoZero"/>
        <auto val="1"/>
        <lblAlgn val="ctr"/>
        <lblOffset val="100"/>
        <noMultiLvlLbl val="0"/>
      </catAx>
      <valAx>
        <axId val="968305248"/>
        <scaling>
          <orientation val="minMax"/>
        </scaling>
        <delete val="1"/>
        <axPos val="l"/>
        <numFmt formatCode="#,##0" sourceLinked="1"/>
        <majorTickMark val="none"/>
        <minorTickMark val="none"/>
        <tickLblPos val="nextTo"/>
        <crossAx val="177766848"/>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2.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'State Summary Graphs'!$J$4</f>
              <strCache>
                <ptCount val="1"/>
                <pt idx="0">
                  <v>Malware</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Graphs'!$B$5:$B$11</f>
              <numCache>
                <formatCode>General</formatCode>
                <ptCount val="7"/>
                <pt idx="0">
                  <v>2016</v>
                </pt>
                <pt idx="1">
                  <v>2017</v>
                </pt>
                <pt idx="2">
                  <v>2018</v>
                </pt>
                <pt idx="3">
                  <v>2019</v>
                </pt>
                <pt idx="4">
                  <v>2020</v>
                </pt>
                <pt idx="5">
                  <v>2021</v>
                </pt>
                <pt idx="6">
                  <v>2022</v>
                </pt>
              </numCache>
            </numRef>
          </cat>
          <val>
            <numRef>
              <f>'State Summary Graphs'!$J$5:$J$11</f>
              <numCache>
                <formatCode>#,##0</formatCode>
                <ptCount val="7"/>
                <pt idx="0">
                  <v>60</v>
                </pt>
                <pt idx="1">
                  <v>43</v>
                </pt>
                <pt idx="2">
                  <v>23</v>
                </pt>
                <pt idx="3">
                  <v>46</v>
                </pt>
                <pt idx="4">
                  <v>18</v>
                </pt>
                <pt idx="5">
                  <v>11</v>
                </pt>
                <pt idx="6">
                  <v>9</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596353552"/>
        <axId val="1053719088"/>
      </lineChart>
      <catAx>
        <axId val="59635355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1053719088"/>
        <crosses val="autoZero"/>
        <auto val="1"/>
        <lblAlgn val="ctr"/>
        <lblOffset val="100"/>
        <noMultiLvlLbl val="0"/>
      </catAx>
      <valAx>
        <axId val="1053719088"/>
        <scaling>
          <orientation val="minMax"/>
        </scaling>
        <delete val="1"/>
        <axPos val="l"/>
        <numFmt formatCode="#,##0" sourceLinked="1"/>
        <majorTickMark val="none"/>
        <minorTickMark val="none"/>
        <tickLblPos val="nextTo"/>
        <crossAx val="596353552"/>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3.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'State Summary Graphs'!$K$4</f>
              <strCache>
                <ptCount val="1"/>
                <pt idx="0">
                  <v>Phishing</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Graphs'!$B$5:$B$11</f>
              <numCache>
                <formatCode>General</formatCode>
                <ptCount val="7"/>
                <pt idx="0">
                  <v>2016</v>
                </pt>
                <pt idx="1">
                  <v>2017</v>
                </pt>
                <pt idx="2">
                  <v>2018</v>
                </pt>
                <pt idx="3">
                  <v>2019</v>
                </pt>
                <pt idx="4">
                  <v>2020</v>
                </pt>
                <pt idx="5">
                  <v>2021</v>
                </pt>
                <pt idx="6">
                  <v>2022</v>
                </pt>
              </numCache>
            </numRef>
          </cat>
          <val>
            <numRef>
              <f>'State Summary Graphs'!$K$5:$K$11</f>
              <numCache>
                <formatCode>#,##0</formatCode>
                <ptCount val="7"/>
                <pt idx="0">
                  <v>298</v>
                </pt>
                <pt idx="1">
                  <v>347</v>
                </pt>
                <pt idx="2">
                  <v>311</v>
                </pt>
                <pt idx="3">
                  <v>310</v>
                </pt>
                <pt idx="4">
                  <v>379</v>
                </pt>
                <pt idx="5">
                  <v>438</v>
                </pt>
                <pt idx="6">
                  <v>296</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606120496"/>
        <axId val="1084323936"/>
      </lineChart>
      <catAx>
        <axId val="60612049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1084323936"/>
        <crosses val="autoZero"/>
        <auto val="1"/>
        <lblAlgn val="ctr"/>
        <lblOffset val="100"/>
        <noMultiLvlLbl val="0"/>
      </catAx>
      <valAx>
        <axId val="1084323936"/>
        <scaling>
          <orientation val="minMax"/>
        </scaling>
        <delete val="1"/>
        <axPos val="l"/>
        <numFmt formatCode="#,##0" sourceLinked="1"/>
        <majorTickMark val="none"/>
        <minorTickMark val="none"/>
        <tickLblPos val="nextTo"/>
        <crossAx val="606120496"/>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4.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'State Summary Graphs'!$L$4</f>
              <strCache>
                <ptCount val="1"/>
                <pt idx="0">
                  <v>Ransomware</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Graphs'!$B$5:$B$11</f>
              <numCache>
                <formatCode>General</formatCode>
                <ptCount val="7"/>
                <pt idx="0">
                  <v>2016</v>
                </pt>
                <pt idx="1">
                  <v>2017</v>
                </pt>
                <pt idx="2">
                  <v>2018</v>
                </pt>
                <pt idx="3">
                  <v>2019</v>
                </pt>
                <pt idx="4">
                  <v>2020</v>
                </pt>
                <pt idx="5">
                  <v>2021</v>
                </pt>
                <pt idx="6">
                  <v>2022</v>
                </pt>
              </numCache>
            </numRef>
          </cat>
          <val>
            <numRef>
              <f>'State Summary Graphs'!$L$5:$L$11</f>
              <numCache>
                <formatCode>#,##0</formatCode>
                <ptCount val="7"/>
                <pt idx="0">
                  <v>49</v>
                </pt>
                <pt idx="1">
                  <v>33</v>
                </pt>
                <pt idx="2">
                  <v>20</v>
                </pt>
                <pt idx="3">
                  <v>34</v>
                </pt>
                <pt idx="4">
                  <v>34</v>
                </pt>
                <pt idx="5">
                  <v>47</v>
                </pt>
                <pt idx="6">
                  <v>31</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938076656"/>
        <axId val="1089729840"/>
      </lineChart>
      <catAx>
        <axId val="9380766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1089729840"/>
        <crosses val="autoZero"/>
        <auto val="1"/>
        <lblAlgn val="ctr"/>
        <lblOffset val="100"/>
        <noMultiLvlLbl val="0"/>
      </catAx>
      <valAx>
        <axId val="1089729840"/>
        <scaling>
          <orientation val="minMax"/>
        </scaling>
        <delete val="1"/>
        <axPos val="l"/>
        <numFmt formatCode="#,##0" sourceLinked="1"/>
        <majorTickMark val="none"/>
        <minorTickMark val="none"/>
        <tickLblPos val="nextTo"/>
        <crossAx val="938076656"/>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75000"/>
                    <a:lumOff val="25000"/>
                  </a:schemeClr>
                </a:solidFill>
                <a:latin typeface="+mn-lt"/>
                <a:ea typeface="+mn-ea"/>
                <a:cs typeface="+mn-cs"/>
              </a:defRPr>
            </a:pPr>
            <a:r>
              <a:rPr lang="en-US"/>
              <a:t>System Intrusion</a:t>
            </a:r>
            <a:r>
              <a:rPr lang="en-US" baseline="0"/>
              <a:t xml:space="preserve"> Crime Group State IC3 Data</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75000"/>
                  <a:lumOff val="25000"/>
                </a:schemeClr>
              </a:solidFill>
              <a:latin typeface="+mn-lt"/>
              <a:ea typeface="+mn-ea"/>
              <a:cs typeface="+mn-cs"/>
            </a:defRPr>
          </a:pPr>
          <a:r>
            <a:t/>
          </a:r>
          <a:endParaRPr lang="en-US"/>
        </a:p>
      </txPr>
    </title>
    <plotArea>
      <layout/>
      <lineChart>
        <grouping val="standard"/>
        <varyColors val="0"/>
        <ser>
          <idx val="0"/>
          <order val="0"/>
          <tx>
            <strRef>
              <f>'State Summary Graphs'!$H$4</f>
              <strCache>
                <ptCount val="1"/>
                <pt idx="0">
                  <v>Data Breach</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Graphs'!$B$5:$B$11</f>
              <numCache>
                <formatCode>General</formatCode>
                <ptCount val="7"/>
                <pt idx="0">
                  <v>2016</v>
                </pt>
                <pt idx="1">
                  <v>2017</v>
                </pt>
                <pt idx="2">
                  <v>2018</v>
                </pt>
                <pt idx="3">
                  <v>2019</v>
                </pt>
                <pt idx="4">
                  <v>2020</v>
                </pt>
                <pt idx="5">
                  <v>2021</v>
                </pt>
                <pt idx="6">
                  <v>2022</v>
                </pt>
              </numCache>
            </numRef>
          </cat>
          <val>
            <numRef>
              <f>'State Summary Graphs'!$H$5:$H$11</f>
              <numCache>
                <formatCode>#,##0</formatCode>
                <ptCount val="7"/>
                <pt idx="0">
                  <v>53</v>
                </pt>
                <pt idx="1">
                  <v>53</v>
                </pt>
                <pt idx="2">
                  <v>28</v>
                </pt>
                <pt idx="3">
                  <v>21</v>
                </pt>
                <pt idx="4">
                  <v>29</v>
                </pt>
                <pt idx="5">
                  <v>21</v>
                </pt>
                <pt idx="6">
                  <v>44</v>
                </pt>
              </numCache>
            </numRef>
          </val>
          <smooth val="0"/>
        </ser>
        <ser>
          <idx val="1"/>
          <order val="1"/>
          <tx>
            <strRef>
              <f>'State Summary Graphs'!$I$4</f>
              <strCache>
                <ptCount val="1"/>
                <pt idx="0">
                  <v>Personal Data Breach</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Graphs'!$B$5:$B$11</f>
              <numCache>
                <formatCode>General</formatCode>
                <ptCount val="7"/>
                <pt idx="0">
                  <v>2016</v>
                </pt>
                <pt idx="1">
                  <v>2017</v>
                </pt>
                <pt idx="2">
                  <v>2018</v>
                </pt>
                <pt idx="3">
                  <v>2019</v>
                </pt>
                <pt idx="4">
                  <v>2020</v>
                </pt>
                <pt idx="5">
                  <v>2021</v>
                </pt>
                <pt idx="6">
                  <v>2022</v>
                </pt>
              </numCache>
            </numRef>
          </cat>
          <val>
            <numRef>
              <f>'State Summary Graphs'!$I$5:$I$11</f>
              <numCache>
                <formatCode>#,##0</formatCode>
                <ptCount val="7"/>
                <pt idx="0">
                  <v>429</v>
                </pt>
                <pt idx="1">
                  <v>490</v>
                </pt>
                <pt idx="2">
                  <v>697</v>
                </pt>
                <pt idx="3">
                  <v>507</v>
                </pt>
                <pt idx="4">
                  <v>714</v>
                </pt>
                <pt idx="5">
                  <v>742</v>
                </pt>
                <pt idx="6">
                  <v>903</v>
                </pt>
              </numCache>
            </numRef>
          </val>
          <smooth val="0"/>
        </ser>
        <ser>
          <idx val="2"/>
          <order val="2"/>
          <tx>
            <strRef>
              <f>'State Summary Graphs'!$J$4</f>
              <strCache>
                <ptCount val="1"/>
                <pt idx="0">
                  <v>Malware</v>
                </pt>
              </strCache>
            </strRef>
          </tx>
          <spPr>
            <a:ln xmlns:a="http://schemas.openxmlformats.org/drawingml/2006/main" w="31750" cap="rnd">
              <a:solidFill>
                <a:schemeClr val="accent3"/>
              </a:solidFill>
              <a:prstDash val="solid"/>
              <a:round/>
            </a:ln>
          </spPr>
          <marker>
            <symbol val="circle"/>
            <size val="17"/>
            <spPr>
              <a:solidFill xmlns:a="http://schemas.openxmlformats.org/drawingml/2006/main">
                <a:schemeClr val="accent3"/>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val>
            <numRef>
              <f>'State Summary Graphs'!$J$5:$J$11</f>
              <numCache>
                <formatCode>#,##0</formatCode>
                <ptCount val="7"/>
                <pt idx="0">
                  <v>60</v>
                </pt>
                <pt idx="1">
                  <v>43</v>
                </pt>
                <pt idx="2">
                  <v>23</v>
                </pt>
                <pt idx="3">
                  <v>46</v>
                </pt>
                <pt idx="4">
                  <v>18</v>
                </pt>
                <pt idx="5">
                  <v>11</v>
                </pt>
                <pt idx="6">
                  <v>9</v>
                </pt>
              </numCache>
            </numRef>
          </val>
          <smooth val="0"/>
        </ser>
        <ser>
          <idx val="3"/>
          <order val="3"/>
          <tx>
            <strRef>
              <f>'State Summary Graphs'!$K$4</f>
              <strCache>
                <ptCount val="1"/>
                <pt idx="0">
                  <v>Phishing</v>
                </pt>
              </strCache>
            </strRef>
          </tx>
          <spPr>
            <a:ln xmlns:a="http://schemas.openxmlformats.org/drawingml/2006/main" w="31750" cap="rnd">
              <a:solidFill>
                <a:schemeClr val="accent4"/>
              </a:solidFill>
              <a:prstDash val="solid"/>
              <a:round/>
            </a:ln>
          </spPr>
          <marker>
            <symbol val="circle"/>
            <size val="17"/>
            <spPr>
              <a:solidFill xmlns:a="http://schemas.openxmlformats.org/drawingml/2006/main">
                <a:schemeClr val="accent4"/>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val>
            <numRef>
              <f>'State Summary Graphs'!$K$5:$K$11</f>
              <numCache>
                <formatCode>#,##0</formatCode>
                <ptCount val="7"/>
                <pt idx="0">
                  <v>298</v>
                </pt>
                <pt idx="1">
                  <v>347</v>
                </pt>
                <pt idx="2">
                  <v>311</v>
                </pt>
                <pt idx="3">
                  <v>310</v>
                </pt>
                <pt idx="4">
                  <v>379</v>
                </pt>
                <pt idx="5">
                  <v>438</v>
                </pt>
                <pt idx="6">
                  <v>296</v>
                </pt>
              </numCache>
            </numRef>
          </val>
          <smooth val="0"/>
        </ser>
        <ser>
          <idx val="4"/>
          <order val="4"/>
          <tx>
            <strRef>
              <f>'State Summary Graphs'!$L$4</f>
              <strCache>
                <ptCount val="1"/>
                <pt idx="0">
                  <v>Ransomware</v>
                </pt>
              </strCache>
            </strRef>
          </tx>
          <spPr>
            <a:ln xmlns:a="http://schemas.openxmlformats.org/drawingml/2006/main" w="31750" cap="rnd">
              <a:solidFill>
                <a:schemeClr val="accent5"/>
              </a:solidFill>
              <a:prstDash val="solid"/>
              <a:round/>
            </a:ln>
          </spPr>
          <marker>
            <symbol val="circle"/>
            <size val="17"/>
            <spPr>
              <a:solidFill xmlns:a="http://schemas.openxmlformats.org/drawingml/2006/main">
                <a:schemeClr val="accent5"/>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val>
            <numRef>
              <f>'State Summary Graphs'!$L$5:$L$11</f>
              <numCache>
                <formatCode>#,##0</formatCode>
                <ptCount val="7"/>
                <pt idx="0">
                  <v>49</v>
                </pt>
                <pt idx="1">
                  <v>33</v>
                </pt>
                <pt idx="2">
                  <v>20</v>
                </pt>
                <pt idx="3">
                  <v>34</v>
                </pt>
                <pt idx="4">
                  <v>34</v>
                </pt>
                <pt idx="5">
                  <v>47</v>
                </pt>
                <pt idx="6">
                  <v>31</v>
                </pt>
              </numCache>
            </numRef>
          </val>
          <smooth val="0"/>
        </ser>
        <dLbls>
          <dLblPos val="ctr"/>
          <showLegendKey val="0"/>
          <showVal val="1"/>
          <showCatName val="0"/>
          <showSerName val="0"/>
          <showPercent val="0"/>
          <showBubbleSize val="0"/>
        </dLbls>
        <marker val="1"/>
        <smooth val="0"/>
        <axId val="629287856"/>
        <axId val="1084320464"/>
      </lineChart>
      <catAx>
        <axId val="6292878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
            </a:r>
            <a:endParaRPr lang="en-US"/>
          </a:p>
        </txPr>
        <crossAx val="1084320464"/>
        <crosses val="autoZero"/>
        <auto val="1"/>
        <lblAlgn val="ctr"/>
        <lblOffset val="100"/>
        <noMultiLvlLbl val="0"/>
      </catAx>
      <valAx>
        <axId val="1084320464"/>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629287856"/>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
          </a:r>
          <a:endParaRPr lang="en-US"/>
        </a:p>
      </txPr>
    </legend>
    <plotVisOnly val="1"/>
    <dispBlanksAs val="zero"/>
  </chart>
  <spPr>
    <a:gradFill xmlns:a="http://schemas.openxmlformats.org/drawingml/2006/main" rotWithShape="1">
      <a:gsLst>
        <a:gs pos="0">
          <a:schemeClr val="lt1"/>
        </a:gs>
        <a:gs pos="39000">
          <a:schemeClr val="lt1"/>
        </a:gs>
        <a:gs pos="100000">
          <a:schemeClr val="lt1">
            <a:lumMod val="75000"/>
          </a:schemeClr>
        </a:gs>
      </a:gsLst>
      <a:path path="circle">
        <a:fillToRect l="50000" t="-80000" r="50000" b="180000"/>
      </a:path>
      <a:tileRect/>
    </a:gradFill>
    <a:ln xmlns:a="http://schemas.openxmlformats.org/drawingml/2006/main" w="9525" cap="flat" cmpd="sng" algn="ctr">
      <a:solidFill>
        <a:schemeClr val="dk1">
          <a:lumMod val="25000"/>
          <a:lumOff val="75000"/>
        </a:schemeClr>
      </a:solidFill>
      <a:prstDash val="solid"/>
      <a:round/>
    </a:ln>
  </spPr>
</chartSpace>
</file>

<file path=xl/charts/chart6.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'State Summary Graphs CALIFORNIA'!$I$4</f>
              <strCache>
                <ptCount val="1"/>
                <pt idx="0">
                  <v>Personal Data Breach</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 CALIFORNIA'!$B$5:$B$11</f>
              <numCache>
                <formatCode>General</formatCode>
                <ptCount val="7"/>
                <pt idx="0">
                  <v>2016</v>
                </pt>
                <pt idx="1">
                  <v>2017</v>
                </pt>
                <pt idx="2">
                  <v>2018</v>
                </pt>
                <pt idx="3">
                  <v>2019</v>
                </pt>
                <pt idx="4">
                  <v>2020</v>
                </pt>
                <pt idx="5">
                  <v>2021</v>
                </pt>
                <pt idx="6">
                  <v>2022</v>
                </pt>
              </numCache>
            </numRef>
          </cat>
          <val>
            <numRef>
              <f>'State Summary Graphs CALIFORNIA'!$I$5:$I$11</f>
              <numCache>
                <formatCode>#,##0</formatCode>
                <ptCount val="7"/>
                <pt idx="0">
                  <v>429</v>
                </pt>
                <pt idx="1">
                  <v>490</v>
                </pt>
                <pt idx="2">
                  <v>697</v>
                </pt>
                <pt idx="3">
                  <v>507</v>
                </pt>
                <pt idx="4">
                  <v>714</v>
                </pt>
                <pt idx="5">
                  <v>742</v>
                </pt>
                <pt idx="6">
                  <v>903</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177766848"/>
        <axId val="968305248"/>
      </lineChart>
      <catAx>
        <axId val="17776684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968305248"/>
        <crosses val="autoZero"/>
        <auto val="1"/>
        <lblAlgn val="ctr"/>
        <lblOffset val="100"/>
        <noMultiLvlLbl val="0"/>
      </catAx>
      <valAx>
        <axId val="968305248"/>
        <scaling>
          <orientation val="minMax"/>
        </scaling>
        <delete val="1"/>
        <axPos val="l"/>
        <numFmt formatCode="#,##0" sourceLinked="1"/>
        <majorTickMark val="none"/>
        <minorTickMark val="none"/>
        <tickLblPos val="nextTo"/>
        <crossAx val="177766848"/>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7.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'State Summary Graphs CALIFORNIA'!$J$4</f>
              <strCache>
                <ptCount val="1"/>
                <pt idx="0">
                  <v>Malware</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 CALIFORNIA'!$B$5:$B$11</f>
              <numCache>
                <formatCode>General</formatCode>
                <ptCount val="7"/>
                <pt idx="0">
                  <v>2016</v>
                </pt>
                <pt idx="1">
                  <v>2017</v>
                </pt>
                <pt idx="2">
                  <v>2018</v>
                </pt>
                <pt idx="3">
                  <v>2019</v>
                </pt>
                <pt idx="4">
                  <v>2020</v>
                </pt>
                <pt idx="5">
                  <v>2021</v>
                </pt>
                <pt idx="6">
                  <v>2022</v>
                </pt>
              </numCache>
            </numRef>
          </cat>
          <val>
            <numRef>
              <f>'State Summary Graphs CALIFORNIA'!$J$5:$J$11</f>
              <numCache>
                <formatCode>#,##0</formatCode>
                <ptCount val="7"/>
                <pt idx="0">
                  <v>60</v>
                </pt>
                <pt idx="1">
                  <v>43</v>
                </pt>
                <pt idx="2">
                  <v>23</v>
                </pt>
                <pt idx="3">
                  <v>46</v>
                </pt>
                <pt idx="4">
                  <v>18</v>
                </pt>
                <pt idx="5">
                  <v>11</v>
                </pt>
                <pt idx="6">
                  <v>9</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596353552"/>
        <axId val="1053719088"/>
      </lineChart>
      <catAx>
        <axId val="59635355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1053719088"/>
        <crosses val="autoZero"/>
        <auto val="1"/>
        <lblAlgn val="ctr"/>
        <lblOffset val="100"/>
        <noMultiLvlLbl val="0"/>
      </catAx>
      <valAx>
        <axId val="1053719088"/>
        <scaling>
          <orientation val="minMax"/>
        </scaling>
        <delete val="1"/>
        <axPos val="l"/>
        <numFmt formatCode="#,##0" sourceLinked="1"/>
        <majorTickMark val="none"/>
        <minorTickMark val="none"/>
        <tickLblPos val="nextTo"/>
        <crossAx val="596353552"/>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8.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'State Summary Graphs CALIFORNIA'!$K$4</f>
              <strCache>
                <ptCount val="1"/>
                <pt idx="0">
                  <v>Phishing</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 CALIFORNIA'!$B$5:$B$11</f>
              <numCache>
                <formatCode>General</formatCode>
                <ptCount val="7"/>
                <pt idx="0">
                  <v>2016</v>
                </pt>
                <pt idx="1">
                  <v>2017</v>
                </pt>
                <pt idx="2">
                  <v>2018</v>
                </pt>
                <pt idx="3">
                  <v>2019</v>
                </pt>
                <pt idx="4">
                  <v>2020</v>
                </pt>
                <pt idx="5">
                  <v>2021</v>
                </pt>
                <pt idx="6">
                  <v>2022</v>
                </pt>
              </numCache>
            </numRef>
          </cat>
          <val>
            <numRef>
              <f>'State Summary Graphs CALIFORNIA'!$K$5:$K$11</f>
              <numCache>
                <formatCode>#,##0</formatCode>
                <ptCount val="7"/>
                <pt idx="0">
                  <v>298</v>
                </pt>
                <pt idx="1">
                  <v>347</v>
                </pt>
                <pt idx="2">
                  <v>311</v>
                </pt>
                <pt idx="3">
                  <v>310</v>
                </pt>
                <pt idx="4">
                  <v>379</v>
                </pt>
                <pt idx="5">
                  <v>438</v>
                </pt>
                <pt idx="6">
                  <v>296</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606120496"/>
        <axId val="1084323936"/>
      </lineChart>
      <catAx>
        <axId val="60612049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1084323936"/>
        <crosses val="autoZero"/>
        <auto val="1"/>
        <lblAlgn val="ctr"/>
        <lblOffset val="100"/>
        <noMultiLvlLbl val="0"/>
      </catAx>
      <valAx>
        <axId val="1084323936"/>
        <scaling>
          <orientation val="minMax"/>
        </scaling>
        <delete val="1"/>
        <axPos val="l"/>
        <numFmt formatCode="#,##0" sourceLinked="1"/>
        <majorTickMark val="none"/>
        <minorTickMark val="none"/>
        <tickLblPos val="nextTo"/>
        <crossAx val="606120496"/>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9.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'State Summary Graphs CALIFORNIA'!$L$4</f>
              <strCache>
                <ptCount val="1"/>
                <pt idx="0">
                  <v>Ransomware</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 CALIFORNIA'!$B$5:$B$11</f>
              <numCache>
                <formatCode>General</formatCode>
                <ptCount val="7"/>
                <pt idx="0">
                  <v>2016</v>
                </pt>
                <pt idx="1">
                  <v>2017</v>
                </pt>
                <pt idx="2">
                  <v>2018</v>
                </pt>
                <pt idx="3">
                  <v>2019</v>
                </pt>
                <pt idx="4">
                  <v>2020</v>
                </pt>
                <pt idx="5">
                  <v>2021</v>
                </pt>
                <pt idx="6">
                  <v>2022</v>
                </pt>
              </numCache>
            </numRef>
          </cat>
          <val>
            <numRef>
              <f>'State Summary Graphs CALIFORNIA'!$L$5:$L$11</f>
              <numCache>
                <formatCode>#,##0</formatCode>
                <ptCount val="7"/>
                <pt idx="0">
                  <v>49</v>
                </pt>
                <pt idx="1">
                  <v>33</v>
                </pt>
                <pt idx="2">
                  <v>20</v>
                </pt>
                <pt idx="3">
                  <v>34</v>
                </pt>
                <pt idx="4">
                  <v>34</v>
                </pt>
                <pt idx="5">
                  <v>47</v>
                </pt>
                <pt idx="6">
                  <v>31</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938076656"/>
        <axId val="1089729840"/>
      </lineChart>
      <catAx>
        <axId val="9380766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1089729840"/>
        <crosses val="autoZero"/>
        <auto val="1"/>
        <lblAlgn val="ctr"/>
        <lblOffset val="100"/>
        <noMultiLvlLbl val="0"/>
      </catAx>
      <valAx>
        <axId val="1089729840"/>
        <scaling>
          <orientation val="minMax"/>
        </scaling>
        <delete val="1"/>
        <axPos val="l"/>
        <numFmt formatCode="#,##0" sourceLinked="1"/>
        <majorTickMark val="none"/>
        <minorTickMark val="none"/>
        <tickLblPos val="nextTo"/>
        <crossAx val="938076656"/>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1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75000"/>
                    <a:lumOff val="25000"/>
                  </a:schemeClr>
                </a:solidFill>
                <a:latin typeface="+mn-lt"/>
                <a:ea typeface="+mn-ea"/>
                <a:cs typeface="+mn-cs"/>
              </a:defRPr>
            </a:pPr>
            <a:r>
              <a:rPr lang="en-US"/>
              <a:t>System Intrusion</a:t>
            </a:r>
            <a:r>
              <a:rPr lang="en-US" baseline="0"/>
              <a:t xml:space="preserve"> Crime Group State IC3 Data</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75000"/>
                  <a:lumOff val="25000"/>
                </a:schemeClr>
              </a:solidFill>
              <a:latin typeface="+mn-lt"/>
              <a:ea typeface="+mn-ea"/>
              <a:cs typeface="+mn-cs"/>
            </a:defRPr>
          </a:pPr>
          <a:r>
            <a:t/>
          </a:r>
          <a:endParaRPr lang="en-US"/>
        </a:p>
      </txPr>
    </title>
    <plotArea>
      <layout/>
      <lineChart>
        <grouping val="standard"/>
        <varyColors val="0"/>
        <ser>
          <idx val="0"/>
          <order val="0"/>
          <tx>
            <strRef>
              <f>'State Summary Graphs CALIFORNIA'!$H$4</f>
              <strCache>
                <ptCount val="1"/>
                <pt idx="0">
                  <v>Data Breach</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 CALIFORNIA'!$B$5:$B$11</f>
              <numCache>
                <formatCode>General</formatCode>
                <ptCount val="7"/>
                <pt idx="0">
                  <v>2016</v>
                </pt>
                <pt idx="1">
                  <v>2017</v>
                </pt>
                <pt idx="2">
                  <v>2018</v>
                </pt>
                <pt idx="3">
                  <v>2019</v>
                </pt>
                <pt idx="4">
                  <v>2020</v>
                </pt>
                <pt idx="5">
                  <v>2021</v>
                </pt>
                <pt idx="6">
                  <v>2022</v>
                </pt>
              </numCache>
            </numRef>
          </cat>
          <val>
            <numRef>
              <f>'State Summary Graphs CALIFORNIA'!$H$5:$H$11</f>
              <numCache>
                <formatCode>#,##0</formatCode>
                <ptCount val="7"/>
                <pt idx="0">
                  <v>53</v>
                </pt>
                <pt idx="1">
                  <v>53</v>
                </pt>
                <pt idx="2">
                  <v>28</v>
                </pt>
                <pt idx="3">
                  <v>21</v>
                </pt>
                <pt idx="4">
                  <v>29</v>
                </pt>
                <pt idx="5">
                  <v>21</v>
                </pt>
                <pt idx="6">
                  <v>44</v>
                </pt>
              </numCache>
            </numRef>
          </val>
          <smooth val="0"/>
        </ser>
        <ser>
          <idx val="1"/>
          <order val="1"/>
          <tx>
            <strRef>
              <f>'State Summary Graphs CALIFORNIA'!$I$4</f>
              <strCache>
                <ptCount val="1"/>
                <pt idx="0">
                  <v>Personal Data Breach</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'State Summary Graphs CALIFORNIA'!$B$5:$B$11</f>
              <numCache>
                <formatCode>General</formatCode>
                <ptCount val="7"/>
                <pt idx="0">
                  <v>2016</v>
                </pt>
                <pt idx="1">
                  <v>2017</v>
                </pt>
                <pt idx="2">
                  <v>2018</v>
                </pt>
                <pt idx="3">
                  <v>2019</v>
                </pt>
                <pt idx="4">
                  <v>2020</v>
                </pt>
                <pt idx="5">
                  <v>2021</v>
                </pt>
                <pt idx="6">
                  <v>2022</v>
                </pt>
              </numCache>
            </numRef>
          </cat>
          <val>
            <numRef>
              <f>'State Summary Graphs CALIFORNIA'!$I$5:$I$11</f>
              <numCache>
                <formatCode>#,##0</formatCode>
                <ptCount val="7"/>
                <pt idx="0">
                  <v>429</v>
                </pt>
                <pt idx="1">
                  <v>490</v>
                </pt>
                <pt idx="2">
                  <v>697</v>
                </pt>
                <pt idx="3">
                  <v>507</v>
                </pt>
                <pt idx="4">
                  <v>714</v>
                </pt>
                <pt idx="5">
                  <v>742</v>
                </pt>
                <pt idx="6">
                  <v>903</v>
                </pt>
              </numCache>
            </numRef>
          </val>
          <smooth val="0"/>
        </ser>
        <ser>
          <idx val="2"/>
          <order val="2"/>
          <tx>
            <strRef>
              <f>'State Summary Graphs CALIFORNIA'!$J$4</f>
              <strCache>
                <ptCount val="1"/>
                <pt idx="0">
                  <v>Malware</v>
                </pt>
              </strCache>
            </strRef>
          </tx>
          <spPr>
            <a:ln xmlns:a="http://schemas.openxmlformats.org/drawingml/2006/main" w="31750" cap="rnd">
              <a:solidFill>
                <a:schemeClr val="accent3"/>
              </a:solidFill>
              <a:prstDash val="solid"/>
              <a:round/>
            </a:ln>
          </spPr>
          <marker>
            <symbol val="circle"/>
            <size val="17"/>
            <spPr>
              <a:solidFill xmlns:a="http://schemas.openxmlformats.org/drawingml/2006/main">
                <a:schemeClr val="accent3"/>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val>
            <numRef>
              <f>'State Summary Graphs CALIFORNIA'!$J$5:$J$11</f>
              <numCache>
                <formatCode>#,##0</formatCode>
                <ptCount val="7"/>
                <pt idx="0">
                  <v>60</v>
                </pt>
                <pt idx="1">
                  <v>43</v>
                </pt>
                <pt idx="2">
                  <v>23</v>
                </pt>
                <pt idx="3">
                  <v>46</v>
                </pt>
                <pt idx="4">
                  <v>18</v>
                </pt>
                <pt idx="5">
                  <v>11</v>
                </pt>
                <pt idx="6">
                  <v>9</v>
                </pt>
              </numCache>
            </numRef>
          </val>
          <smooth val="0"/>
        </ser>
        <ser>
          <idx val="3"/>
          <order val="3"/>
          <tx>
            <strRef>
              <f>'State Summary Graphs CALIFORNIA'!$K$4</f>
              <strCache>
                <ptCount val="1"/>
                <pt idx="0">
                  <v>Phishing</v>
                </pt>
              </strCache>
            </strRef>
          </tx>
          <spPr>
            <a:ln xmlns:a="http://schemas.openxmlformats.org/drawingml/2006/main" w="31750" cap="rnd">
              <a:solidFill>
                <a:schemeClr val="accent4"/>
              </a:solidFill>
              <a:prstDash val="solid"/>
              <a:round/>
            </a:ln>
          </spPr>
          <marker>
            <symbol val="circle"/>
            <size val="17"/>
            <spPr>
              <a:solidFill xmlns:a="http://schemas.openxmlformats.org/drawingml/2006/main">
                <a:schemeClr val="accent4"/>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val>
            <numRef>
              <f>'State Summary Graphs CALIFORNIA'!$K$5:$K$11</f>
              <numCache>
                <formatCode>#,##0</formatCode>
                <ptCount val="7"/>
                <pt idx="0">
                  <v>298</v>
                </pt>
                <pt idx="1">
                  <v>347</v>
                </pt>
                <pt idx="2">
                  <v>311</v>
                </pt>
                <pt idx="3">
                  <v>310</v>
                </pt>
                <pt idx="4">
                  <v>379</v>
                </pt>
                <pt idx="5">
                  <v>438</v>
                </pt>
                <pt idx="6">
                  <v>296</v>
                </pt>
              </numCache>
            </numRef>
          </val>
          <smooth val="0"/>
        </ser>
        <ser>
          <idx val="4"/>
          <order val="4"/>
          <tx>
            <strRef>
              <f>'State Summary Graphs CALIFORNIA'!$L$4</f>
              <strCache>
                <ptCount val="1"/>
                <pt idx="0">
                  <v>Ransomware</v>
                </pt>
              </strCache>
            </strRef>
          </tx>
          <spPr>
            <a:ln xmlns:a="http://schemas.openxmlformats.org/drawingml/2006/main" w="31750" cap="rnd">
              <a:solidFill>
                <a:schemeClr val="accent5"/>
              </a:solidFill>
              <a:prstDash val="solid"/>
              <a:round/>
            </a:ln>
          </spPr>
          <marker>
            <symbol val="circle"/>
            <size val="17"/>
            <spPr>
              <a:solidFill xmlns:a="http://schemas.openxmlformats.org/drawingml/2006/main">
                <a:schemeClr val="accent5"/>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val>
            <numRef>
              <f>'State Summary Graphs CALIFORNIA'!$L$5:$L$11</f>
              <numCache>
                <formatCode>#,##0</formatCode>
                <ptCount val="7"/>
                <pt idx="0">
                  <v>49</v>
                </pt>
                <pt idx="1">
                  <v>33</v>
                </pt>
                <pt idx="2">
                  <v>20</v>
                </pt>
                <pt idx="3">
                  <v>34</v>
                </pt>
                <pt idx="4">
                  <v>34</v>
                </pt>
                <pt idx="5">
                  <v>47</v>
                </pt>
                <pt idx="6">
                  <v>31</v>
                </pt>
              </numCache>
            </numRef>
          </val>
          <smooth val="0"/>
        </ser>
        <dLbls>
          <dLblPos val="ctr"/>
          <showLegendKey val="0"/>
          <showVal val="1"/>
          <showCatName val="0"/>
          <showSerName val="0"/>
          <showPercent val="0"/>
          <showBubbleSize val="0"/>
        </dLbls>
        <marker val="1"/>
        <smooth val="0"/>
        <axId val="629287856"/>
        <axId val="1084320464"/>
      </lineChart>
      <catAx>
        <axId val="6292878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
            </a:r>
            <a:endParaRPr lang="en-US"/>
          </a:p>
        </txPr>
        <crossAx val="1084320464"/>
        <crosses val="autoZero"/>
        <auto val="1"/>
        <lblAlgn val="ctr"/>
        <lblOffset val="100"/>
        <noMultiLvlLbl val="0"/>
      </catAx>
      <valAx>
        <axId val="1084320464"/>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629287856"/>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
          </a:r>
          <a:endParaRPr lang="en-US"/>
        </a:p>
      </txPr>
    </legend>
    <plotVisOnly val="1"/>
    <dispBlanksAs val="zero"/>
  </chart>
  <spPr>
    <a:gradFill xmlns:a="http://schemas.openxmlformats.org/drawingml/2006/main" rotWithShape="1">
      <a:gsLst>
        <a:gs pos="0">
          <a:schemeClr val="lt1"/>
        </a:gs>
        <a:gs pos="39000">
          <a:schemeClr val="lt1"/>
        </a:gs>
        <a:gs pos="100000">
          <a:schemeClr val="lt1">
            <a:lumMod val="75000"/>
          </a:schemeClr>
        </a:gs>
      </a:gsLst>
      <a:path path="circle">
        <a:fillToRect l="50000" t="-80000" r="50000" b="180000"/>
      </a:path>
      <a:tileRect/>
    </a:gradFill>
    <a:ln xmlns:a="http://schemas.openxmlformats.org/drawingml/2006/main" w="9525" cap="flat" cmpd="sng" algn="ctr">
      <a:solidFill>
        <a:schemeClr val="dk1">
          <a:lumMod val="25000"/>
          <a:lumOff val="75000"/>
        </a:schemeClr>
      </a:solidFill>
      <a:prstDash val="solid"/>
      <a:round/>
    </a:ln>
  </spPr>
</chartSpace>
</file>

<file path=xl/charts/chart11.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'Summary Graphs AMERICAN_SAMOA'!$I$4</f>
              <strCache>
                <ptCount val="1"/>
                <pt idx="0">
                  <v>Column8</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'Summary Graphs AMERICAN_SAMOA'!$B$5:$B$11</f>
              <numCache>
                <formatCode>General</formatCode>
                <ptCount val="7"/>
                <pt idx="0">
                  <v>2016</v>
                </pt>
                <pt idx="1">
                  <v>2017</v>
                </pt>
                <pt idx="2">
                  <v>2018</v>
                </pt>
                <pt idx="3">
                  <v>2019</v>
                </pt>
                <pt idx="4">
                  <v>2020</v>
                </pt>
                <pt idx="5">
                  <v>2021</v>
                </pt>
                <pt idx="6">
                  <v>2022</v>
                </pt>
              </numCache>
            </numRef>
          </cat>
          <val>
            <numRef>
              <f>'Summary Graphs AMERICAN_SAMOA'!$I$5:$I$11</f>
              <numCache>
                <formatCode>#,##0</formatCode>
                <ptCount val="7"/>
                <pt idx="0">
                  <v>2</v>
                </pt>
                <pt idx="1">
                  <v>1</v>
                </pt>
                <pt idx="2">
                  <v>0</v>
                </pt>
                <pt idx="3">
                  <v>2</v>
                </pt>
                <pt idx="4">
                  <v>1</v>
                </pt>
                <pt idx="5">
                  <v>2</v>
                </pt>
                <pt idx="6">
                  <v>3</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177766848"/>
        <axId val="968305248"/>
      </lineChart>
      <catAx>
        <axId val="17776684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968305248"/>
        <crosses val="autoZero"/>
        <auto val="1"/>
        <lblAlgn val="ctr"/>
        <lblOffset val="100"/>
        <noMultiLvlLbl val="0"/>
      </catAx>
      <valAx>
        <axId val="968305248"/>
        <scaling>
          <orientation val="minMax"/>
        </scaling>
        <delete val="1"/>
        <axPos val="l"/>
        <numFmt formatCode="#,##0" sourceLinked="1"/>
        <majorTickMark val="none"/>
        <minorTickMark val="none"/>
        <tickLblPos val="nextTo"/>
        <crossAx val="177766848"/>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12.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'Summary Graphs AMERICAN_SAMOA'!$J$4</f>
              <strCache>
                <ptCount val="1"/>
                <pt idx="0">
                  <v>Column9</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'Summary Graphs AMERICAN_SAMOA'!$B$5:$B$11</f>
              <numCache>
                <formatCode>General</formatCode>
                <ptCount val="7"/>
                <pt idx="0">
                  <v>2016</v>
                </pt>
                <pt idx="1">
                  <v>2017</v>
                </pt>
                <pt idx="2">
                  <v>2018</v>
                </pt>
                <pt idx="3">
                  <v>2019</v>
                </pt>
                <pt idx="4">
                  <v>2020</v>
                </pt>
                <pt idx="5">
                  <v>2021</v>
                </pt>
                <pt idx="6">
                  <v>2022</v>
                </pt>
              </numCache>
            </numRef>
          </cat>
          <val>
            <numRef>
              <f>'Summary Graphs AMERICAN_SAMOA'!$J$5:$J$11</f>
              <numCache>
                <formatCode>#,##0</formatCode>
                <ptCount val="7"/>
                <pt idx="0">
                  <v>0</v>
                </pt>
                <pt idx="1">
                  <v>0</v>
                </pt>
                <pt idx="2">
                  <v>1</v>
                </pt>
                <pt idx="3">
                  <v>0</v>
                </pt>
                <pt idx="4">
                  <v>0</v>
                </pt>
                <pt idx="5">
                  <v>1</v>
                </pt>
                <pt idx="6">
                  <v>0</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596353552"/>
        <axId val="1053719088"/>
      </lineChart>
      <catAx>
        <axId val="59635355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1053719088"/>
        <crosses val="autoZero"/>
        <auto val="1"/>
        <lblAlgn val="ctr"/>
        <lblOffset val="100"/>
        <noMultiLvlLbl val="0"/>
      </catAx>
      <valAx>
        <axId val="1053719088"/>
        <scaling>
          <orientation val="minMax"/>
        </scaling>
        <delete val="1"/>
        <axPos val="l"/>
        <numFmt formatCode="#,##0" sourceLinked="1"/>
        <majorTickMark val="none"/>
        <minorTickMark val="none"/>
        <tickLblPos val="nextTo"/>
        <crossAx val="596353552"/>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13.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'Summary Graphs AMERICAN_SAMOA'!$K$4</f>
              <strCache>
                <ptCount val="1"/>
                <pt idx="0">
                  <v>Column10</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'Summary Graphs AMERICAN_SAMOA'!$B$5:$B$11</f>
              <numCache>
                <formatCode>General</formatCode>
                <ptCount val="7"/>
                <pt idx="0">
                  <v>2016</v>
                </pt>
                <pt idx="1">
                  <v>2017</v>
                </pt>
                <pt idx="2">
                  <v>2018</v>
                </pt>
                <pt idx="3">
                  <v>2019</v>
                </pt>
                <pt idx="4">
                  <v>2020</v>
                </pt>
                <pt idx="5">
                  <v>2021</v>
                </pt>
                <pt idx="6">
                  <v>2022</v>
                </pt>
              </numCache>
            </numRef>
          </cat>
          <val>
            <numRef>
              <f>'Summary Graphs AMERICAN_SAMOA'!$K$5:$K$11</f>
              <numCache>
                <formatCode>#,##0</formatCode>
                <ptCount val="7"/>
                <pt idx="0">
                  <v>1</v>
                </pt>
                <pt idx="1">
                  <v>1</v>
                </pt>
                <pt idx="2">
                  <v>0</v>
                </pt>
                <pt idx="3">
                  <v>1</v>
                </pt>
                <pt idx="4">
                  <v>1</v>
                </pt>
                <pt idx="5">
                  <v>1</v>
                </pt>
                <pt idx="6">
                  <v>1</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606120496"/>
        <axId val="1084323936"/>
      </lineChart>
      <catAx>
        <axId val="60612049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1084323936"/>
        <crosses val="autoZero"/>
        <auto val="1"/>
        <lblAlgn val="ctr"/>
        <lblOffset val="100"/>
        <noMultiLvlLbl val="0"/>
      </catAx>
      <valAx>
        <axId val="1084323936"/>
        <scaling>
          <orientation val="minMax"/>
        </scaling>
        <delete val="1"/>
        <axPos val="l"/>
        <numFmt formatCode="#,##0" sourceLinked="1"/>
        <majorTickMark val="none"/>
        <minorTickMark val="none"/>
        <tickLblPos val="nextTo"/>
        <crossAx val="606120496"/>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14.xml><?xml version="1.0" encoding="utf-8"?>
<chartSpace xmlns="http://schemas.openxmlformats.org/drawingml/2006/chart">
  <chart>
    <title>
      <tx>
        <rich>
          <a:bodyPr xmlns:a="http://schemas.openxmlformats.org/drawingml/2006/main"/>
          <a:p xmlns:a="http://schemas.openxmlformats.org/drawingml/2006/main">
            <a: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500" b="1" i="0" strike="noStrike" kern="1200" cap="all" spc="100" normalizeH="0" baseline="0">
              <a:solidFill>
                <a:schemeClr val="lt1"/>
              </a:solidFill>
              <a:latin typeface="+mn-lt"/>
              <a:ea typeface="+mn-ea"/>
              <a:cs typeface="+mn-cs"/>
            </a:defRPr>
          </a:pPr>
          <a:r>
            <a:t/>
          </a:r>
          <a:endParaRPr lang="en-US"/>
        </a:p>
      </txPr>
    </title>
    <plotArea>
      <layout/>
      <lineChart>
        <grouping val="standard"/>
        <varyColors val="0"/>
        <ser>
          <idx val="0"/>
          <order val="0"/>
          <tx>
            <strRef>
              <f>'Summary Graphs AMERICAN_SAMOA'!$L$4</f>
              <strCache>
                <ptCount val="1"/>
                <pt idx="0">
                  <v>Column11</v>
                </pt>
              </strCache>
            </strRef>
          </tx>
          <spPr>
            <a:ln xmlns:a="http://schemas.openxmlformats.org/drawingml/2006/main" w="25400" cap="rnd">
              <a:solidFill>
                <a:schemeClr val="lt1"/>
              </a:solidFill>
              <a:prstDash val="solid"/>
              <a:round/>
            </a:ln>
          </spPr>
          <marker>
            <symbol val="none"/>
            <spPr>
              <a:ln xmlns:a="http://schemas.openxmlformats.org/drawingml/2006/main">
                <a:prstDash val="solid"/>
              </a:ln>
            </spPr>
          </marker>
          <dLbls>
            <spPr>
              <a:solidFill xmlns:a="http://schemas.openxmlformats.org/drawingml/2006/main">
                <a:schemeClr val="accent1"/>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'Summary Graphs AMERICAN_SAMOA'!$B$5:$B$11</f>
              <numCache>
                <formatCode>General</formatCode>
                <ptCount val="7"/>
                <pt idx="0">
                  <v>2016</v>
                </pt>
                <pt idx="1">
                  <v>2017</v>
                </pt>
                <pt idx="2">
                  <v>2018</v>
                </pt>
                <pt idx="3">
                  <v>2019</v>
                </pt>
                <pt idx="4">
                  <v>2020</v>
                </pt>
                <pt idx="5">
                  <v>2021</v>
                </pt>
                <pt idx="6">
                  <v>2022</v>
                </pt>
              </numCache>
            </numRef>
          </cat>
          <val>
            <numRef>
              <f>'Summary Graphs AMERICAN_SAMOA'!$L$5:$L$11</f>
              <numCache>
                <formatCode>#,##0</formatCode>
                <ptCount val="7"/>
                <pt idx="0">
                  <v>0</v>
                </pt>
                <pt idx="1">
                  <v>0</v>
                </pt>
                <pt idx="2">
                  <v>0</v>
                </pt>
                <pt idx="3">
                  <v>0</v>
                </pt>
                <pt idx="4">
                  <v>0</v>
                </pt>
                <pt idx="5">
                  <v>0</v>
                </pt>
                <pt idx="6">
                  <v>0</v>
                </pt>
              </numCache>
            </numRef>
          </val>
          <smooth val="0"/>
        </ser>
        <dLbls>
          <dLblPos val="ctr"/>
          <showLegendKey val="0"/>
          <showVal val="1"/>
          <showCatName val="0"/>
          <showSerName val="0"/>
          <showPercent val="0"/>
          <showBubbleSize val="0"/>
        </dLbls>
        <dropLines>
          <spPr>
            <a:ln xmlns:a="http://schemas.openxmlformats.org/drawingml/2006/main" w="9525" cap="flat" cmpd="sng" algn="ctr">
              <a:gradFill>
                <a:gsLst>
                  <a:gs pos="0">
                    <a:schemeClr val="lt1"/>
                  </a:gs>
                  <a:gs pos="100000">
                    <a:schemeClr val="lt1">
                      <a:alpha val="0"/>
                    </a:schemeClr>
                  </a:gs>
                </a:gsLst>
                <a:lin ang="5400000" scaled="0"/>
              </a:gradFill>
              <a:prstDash val="solid"/>
              <a:round/>
            </a:ln>
          </spPr>
        </dropLines>
        <smooth val="0"/>
        <axId val="938076656"/>
        <axId val="1089729840"/>
      </lineChart>
      <catAx>
        <axId val="9380766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30" baseline="0">
                <a:solidFill>
                  <a:schemeClr val="lt1"/>
                </a:solidFill>
                <a:latin typeface="+mn-lt"/>
                <a:ea typeface="+mn-ea"/>
                <a:cs typeface="+mn-cs"/>
              </a:defRPr>
            </a:pPr>
            <a:r>
              <a:t/>
            </a:r>
            <a:endParaRPr lang="en-US"/>
          </a:p>
        </txPr>
        <crossAx val="1089729840"/>
        <crosses val="autoZero"/>
        <auto val="1"/>
        <lblAlgn val="ctr"/>
        <lblOffset val="100"/>
        <noMultiLvlLbl val="0"/>
      </catAx>
      <valAx>
        <axId val="1089729840"/>
        <scaling>
          <orientation val="minMax"/>
        </scaling>
        <delete val="1"/>
        <axPos val="l"/>
        <numFmt formatCode="#,##0" sourceLinked="1"/>
        <majorTickMark val="none"/>
        <minorTickMark val="none"/>
        <tickLblPos val="nextTo"/>
        <crossAx val="938076656"/>
        <crosses val="autoZero"/>
        <crossBetween val="between"/>
      </valAx>
    </plotArea>
    <plotVisOnly val="1"/>
    <dispBlanksAs val="gap"/>
  </chart>
  <spPr>
    <a:solidFill xmlns:a="http://schemas.openxmlformats.org/drawingml/2006/main">
      <a:schemeClr val="accent1"/>
    </a:solidFill>
    <a:ln xmlns:a="http://schemas.openxmlformats.org/drawingml/2006/main" w="9525" cap="flat" cmpd="sng" algn="ctr">
      <a:solidFill>
        <a:schemeClr val="lt1">
          <a:lumMod val="85000"/>
        </a:schemeClr>
      </a:solidFill>
      <a:prstDash val="solid"/>
      <a:round/>
    </a:ln>
  </spPr>
</chartSpace>
</file>

<file path=xl/charts/chart1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75000"/>
                    <a:lumOff val="25000"/>
                  </a:schemeClr>
                </a:solidFill>
                <a:latin typeface="+mn-lt"/>
                <a:ea typeface="+mn-ea"/>
                <a:cs typeface="+mn-cs"/>
              </a:defRPr>
            </a:pPr>
            <a:r>
              <a:rPr lang="en-US"/>
              <a:t>System Intrusion</a:t>
            </a:r>
            <a:r>
              <a:rPr lang="en-US" baseline="0"/>
              <a:t xml:space="preserve"> Crime Group State IC3 Data</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75000"/>
                  <a:lumOff val="25000"/>
                </a:schemeClr>
              </a:solidFill>
              <a:latin typeface="+mn-lt"/>
              <a:ea typeface="+mn-ea"/>
              <a:cs typeface="+mn-cs"/>
            </a:defRPr>
          </a:pPr>
          <a:r>
            <a:t/>
          </a:r>
          <a:endParaRPr lang="en-US"/>
        </a:p>
      </txPr>
    </title>
    <plotArea>
      <layout/>
      <lineChart>
        <grouping val="standard"/>
        <varyColors val="0"/>
        <ser>
          <idx val="0"/>
          <order val="0"/>
          <tx>
            <strRef>
              <f>'Summary Graphs AMERICAN_SAMOA'!$H$4</f>
              <strCache>
                <ptCount val="1"/>
                <pt idx="0">
                  <v>Column7</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'Summary Graphs AMERICAN_SAMOA'!$B$5:$B$11</f>
              <numCache>
                <formatCode>General</formatCode>
                <ptCount val="7"/>
                <pt idx="0">
                  <v>2016</v>
                </pt>
                <pt idx="1">
                  <v>2017</v>
                </pt>
                <pt idx="2">
                  <v>2018</v>
                </pt>
                <pt idx="3">
                  <v>2019</v>
                </pt>
                <pt idx="4">
                  <v>2020</v>
                </pt>
                <pt idx="5">
                  <v>2021</v>
                </pt>
                <pt idx="6">
                  <v>2022</v>
                </pt>
              </numCache>
            </numRef>
          </cat>
          <val>
            <numRef>
              <f>'Summary Graphs AMERICAN_SAMOA'!$H$5:$H$11</f>
              <numCache>
                <formatCode>#,##0</formatCode>
                <ptCount val="7"/>
                <pt idx="0">
                  <v>0</v>
                </pt>
                <pt idx="1">
                  <v>0</v>
                </pt>
                <pt idx="2">
                  <v>0</v>
                </pt>
                <pt idx="3">
                  <v>0</v>
                </pt>
                <pt idx="4">
                  <v>1</v>
                </pt>
                <pt idx="5">
                  <v>0</v>
                </pt>
                <pt idx="6">
                  <v>0</v>
                </pt>
              </numCache>
            </numRef>
          </val>
          <smooth val="0"/>
        </ser>
        <ser>
          <idx val="1"/>
          <order val="1"/>
          <tx>
            <strRef>
              <f>'Summary Graphs AMERICAN_SAMOA'!$I$4</f>
              <strCache>
                <ptCount val="1"/>
                <pt idx="0">
                  <v>Column8</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cat>
            <numRef>
              <f>'Summary Graphs AMERICAN_SAMOA'!$B$5:$B$11</f>
              <numCache>
                <formatCode>General</formatCode>
                <ptCount val="7"/>
                <pt idx="0">
                  <v>2016</v>
                </pt>
                <pt idx="1">
                  <v>2017</v>
                </pt>
                <pt idx="2">
                  <v>2018</v>
                </pt>
                <pt idx="3">
                  <v>2019</v>
                </pt>
                <pt idx="4">
                  <v>2020</v>
                </pt>
                <pt idx="5">
                  <v>2021</v>
                </pt>
                <pt idx="6">
                  <v>2022</v>
                </pt>
              </numCache>
            </numRef>
          </cat>
          <val>
            <numRef>
              <f>'Summary Graphs AMERICAN_SAMOA'!$I$5:$I$11</f>
              <numCache>
                <formatCode>#,##0</formatCode>
                <ptCount val="7"/>
                <pt idx="0">
                  <v>2</v>
                </pt>
                <pt idx="1">
                  <v>1</v>
                </pt>
                <pt idx="2">
                  <v>0</v>
                </pt>
                <pt idx="3">
                  <v>2</v>
                </pt>
                <pt idx="4">
                  <v>1</v>
                </pt>
                <pt idx="5">
                  <v>2</v>
                </pt>
                <pt idx="6">
                  <v>3</v>
                </pt>
              </numCache>
            </numRef>
          </val>
          <smooth val="0"/>
        </ser>
        <ser>
          <idx val="2"/>
          <order val="2"/>
          <tx>
            <strRef>
              <f>'Summary Graphs AMERICAN_SAMOA'!$J$4</f>
              <strCache>
                <ptCount val="1"/>
                <pt idx="0">
                  <v>Column9</v>
                </pt>
              </strCache>
            </strRef>
          </tx>
          <spPr>
            <a:ln xmlns:a="http://schemas.openxmlformats.org/drawingml/2006/main" w="31750" cap="rnd">
              <a:solidFill>
                <a:schemeClr val="accent3"/>
              </a:solidFill>
              <a:prstDash val="solid"/>
              <a:round/>
            </a:ln>
          </spPr>
          <marker>
            <symbol val="circle"/>
            <size val="17"/>
            <spPr>
              <a:solidFill xmlns:a="http://schemas.openxmlformats.org/drawingml/2006/main">
                <a:schemeClr val="accent3"/>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val>
            <numRef>
              <f>'Summary Graphs AMERICAN_SAMOA'!$J$5:$J$11</f>
              <numCache>
                <formatCode>#,##0</formatCode>
                <ptCount val="7"/>
                <pt idx="0">
                  <v>0</v>
                </pt>
                <pt idx="1">
                  <v>0</v>
                </pt>
                <pt idx="2">
                  <v>1</v>
                </pt>
                <pt idx="3">
                  <v>0</v>
                </pt>
                <pt idx="4">
                  <v>0</v>
                </pt>
                <pt idx="5">
                  <v>1</v>
                </pt>
                <pt idx="6">
                  <v>0</v>
                </pt>
              </numCache>
            </numRef>
          </val>
          <smooth val="0"/>
        </ser>
        <ser>
          <idx val="3"/>
          <order val="3"/>
          <tx>
            <strRef>
              <f>'Summary Graphs AMERICAN_SAMOA'!$K$4</f>
              <strCache>
                <ptCount val="1"/>
                <pt idx="0">
                  <v>Column10</v>
                </pt>
              </strCache>
            </strRef>
          </tx>
          <spPr>
            <a:ln xmlns:a="http://schemas.openxmlformats.org/drawingml/2006/main" w="31750" cap="rnd">
              <a:solidFill>
                <a:schemeClr val="accent4"/>
              </a:solidFill>
              <a:prstDash val="solid"/>
              <a:round/>
            </a:ln>
          </spPr>
          <marker>
            <symbol val="circle"/>
            <size val="17"/>
            <spPr>
              <a:solidFill xmlns:a="http://schemas.openxmlformats.org/drawingml/2006/main">
                <a:schemeClr val="accent4"/>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val>
            <numRef>
              <f>'Summary Graphs AMERICAN_SAMOA'!$K$5:$K$11</f>
              <numCache>
                <formatCode>#,##0</formatCode>
                <ptCount val="7"/>
                <pt idx="0">
                  <v>1</v>
                </pt>
                <pt idx="1">
                  <v>1</v>
                </pt>
                <pt idx="2">
                  <v>0</v>
                </pt>
                <pt idx="3">
                  <v>1</v>
                </pt>
                <pt idx="4">
                  <v>1</v>
                </pt>
                <pt idx="5">
                  <v>1</v>
                </pt>
                <pt idx="6">
                  <v>1</v>
                </pt>
              </numCache>
            </numRef>
          </val>
          <smooth val="0"/>
        </ser>
        <ser>
          <idx val="4"/>
          <order val="4"/>
          <tx>
            <strRef>
              <f>'Summary Graphs AMERICAN_SAMOA'!$L$4</f>
              <strCache>
                <ptCount val="1"/>
                <pt idx="0">
                  <v>Column11</v>
                </pt>
              </strCache>
            </strRef>
          </tx>
          <spPr>
            <a:ln xmlns:a="http://schemas.openxmlformats.org/drawingml/2006/main" w="31750" cap="rnd">
              <a:solidFill>
                <a:schemeClr val="accent5"/>
              </a:solidFill>
              <a:prstDash val="solid"/>
              <a:round/>
            </a:ln>
          </spPr>
          <marker>
            <symbol val="circle"/>
            <size val="17"/>
            <spPr>
              <a:solidFill xmlns:a="http://schemas.openxmlformats.org/drawingml/2006/main">
                <a:schemeClr val="accent5"/>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
                </a:r>
                <a:endParaRPr lang="en-US"/>
              </a:p>
            </txPr>
            <dLblPos val="ctr"/>
            <showLegendKey val="0"/>
            <showVal val="1"/>
            <showCatName val="0"/>
            <showSerName val="0"/>
            <showPercent val="0"/>
            <showBubbleSize val="0"/>
            <showLeaderLines val="0"/>
          </dLbls>
          <val>
            <numRef>
              <f>'Summary Graphs AMERICAN_SAMOA'!$L$5:$L$11</f>
              <numCache>
                <formatCode>#,##0</formatCode>
                <ptCount val="7"/>
                <pt idx="0">
                  <v>0</v>
                </pt>
                <pt idx="1">
                  <v>0</v>
                </pt>
                <pt idx="2">
                  <v>0</v>
                </pt>
                <pt idx="3">
                  <v>0</v>
                </pt>
                <pt idx="4">
                  <v>0</v>
                </pt>
                <pt idx="5">
                  <v>0</v>
                </pt>
                <pt idx="6">
                  <v>0</v>
                </pt>
              </numCache>
            </numRef>
          </val>
          <smooth val="0"/>
        </ser>
        <dLbls>
          <dLblPos val="ctr"/>
          <showLegendKey val="0"/>
          <showVal val="1"/>
          <showCatName val="0"/>
          <showSerName val="0"/>
          <showPercent val="0"/>
          <showBubbleSize val="0"/>
        </dLbls>
        <marker val="1"/>
        <smooth val="0"/>
        <axId val="629287856"/>
        <axId val="1084320464"/>
      </lineChart>
      <catAx>
        <axId val="6292878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
            </a:r>
            <a:endParaRPr lang="en-US"/>
          </a:p>
        </txPr>
        <crossAx val="1084320464"/>
        <crosses val="autoZero"/>
        <auto val="1"/>
        <lblAlgn val="ctr"/>
        <lblOffset val="100"/>
        <noMultiLvlLbl val="0"/>
      </catAx>
      <valAx>
        <axId val="1084320464"/>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629287856"/>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
          </a:r>
          <a:endParaRPr lang="en-US"/>
        </a:p>
      </txPr>
    </legend>
    <plotVisOnly val="1"/>
    <dispBlanksAs val="zero"/>
  </chart>
  <spPr>
    <a:gradFill xmlns:a="http://schemas.openxmlformats.org/drawingml/2006/main" rotWithShape="1">
      <a:gsLst>
        <a:gs pos="0">
          <a:schemeClr val="lt1"/>
        </a:gs>
        <a:gs pos="39000">
          <a:schemeClr val="lt1"/>
        </a:gs>
        <a:gs pos="100000">
          <a:schemeClr val="lt1">
            <a:lumMod val="75000"/>
          </a:schemeClr>
        </a:gs>
      </a:gsLst>
      <a:path path="circle">
        <a:fillToRect l="50000" t="-80000" r="50000" b="180000"/>
      </a:path>
      <a:tileRect/>
    </a:gradFill>
    <a:ln xmlns:a="http://schemas.openxmlformats.org/drawingml/2006/main" w="9525" cap="flat" cmpd="sng" algn="ctr">
      <a:solidFill>
        <a:schemeClr val="dk1">
          <a:lumMod val="25000"/>
          <a:lumOff val="75000"/>
        </a:schemeClr>
      </a:solidFill>
      <a:prstDash val="solid"/>
      <a:round/>
    </a:ln>
  </spPr>
</chartSpace>
</file>

<file path=xl/charts/chart1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Data Breach: Monte Carlo Histogram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barChart>
        <barDir val="col"/>
        <grouping val="clustered"/>
        <varyColors val="0"/>
        <ser>
          <idx val="0"/>
          <order val="0"/>
          <tx>
            <strRef>
              <f>'Uniform(#) Data Breach'!$I$20</f>
              <strCache>
                <ptCount val="1"/>
                <pt idx="0">
                  <v>Frequency</v>
                </pt>
              </strCache>
            </strRef>
          </tx>
          <spPr>
            <a:solidFill xmlns:a="http://schemas.openxmlformats.org/drawingml/2006/main">
              <a:srgbClr val="FFFFFF"/>
            </a:solidFill>
            <a:ln xmlns:a="http://schemas.openxmlformats.org/drawingml/2006/main">
              <a:solidFill>
                <a:srgbClr val="000000"/>
              </a:solidFill>
              <a:prstDash val="solid"/>
            </a:ln>
          </spPr>
          <invertIfNegative val="0"/>
          <cat>
            <numRef>
              <f>'Uniform(#) Data Breach'!$H$21:$H$121</f>
              <numCache>
                <formatCode>#,##0.00</formatCode>
                <ptCount val="101"/>
                <pt idx="0">
                  <v>0</v>
                </pt>
                <pt idx="1">
                  <v>0.01</v>
                </pt>
                <pt idx="2">
                  <v>0.02</v>
                </pt>
                <pt idx="3">
                  <v>0.03</v>
                </pt>
                <pt idx="4">
                  <v>0.04</v>
                </pt>
                <pt idx="5">
                  <v>0.05</v>
                </pt>
                <pt idx="6">
                  <v>0.06</v>
                </pt>
                <pt idx="7">
                  <v>0.07000000000000001</v>
                </pt>
                <pt idx="8">
                  <v>0.08</v>
                </pt>
                <pt idx="9">
                  <v>0.09</v>
                </pt>
                <pt idx="10">
                  <v>0.09999999999999999</v>
                </pt>
                <pt idx="11">
                  <v>0.11</v>
                </pt>
                <pt idx="12">
                  <v>0.12</v>
                </pt>
                <pt idx="13">
                  <v>0.13</v>
                </pt>
                <pt idx="14">
                  <v>0.14</v>
                </pt>
                <pt idx="15">
                  <v>0.15</v>
                </pt>
                <pt idx="16">
                  <v>0.16</v>
                </pt>
                <pt idx="17">
                  <v>0.17</v>
                </pt>
                <pt idx="18">
                  <v>0.18</v>
                </pt>
                <pt idx="19">
                  <v>0.19</v>
                </pt>
                <pt idx="20">
                  <v>0.2</v>
                </pt>
                <pt idx="21">
                  <v>0.21</v>
                </pt>
                <pt idx="22">
                  <v>0.2200000000000001</v>
                </pt>
                <pt idx="23">
                  <v>0.2300000000000001</v>
                </pt>
                <pt idx="24">
                  <v>0.2400000000000001</v>
                </pt>
                <pt idx="25">
                  <v>0.2500000000000001</v>
                </pt>
                <pt idx="26">
                  <v>0.2600000000000001</v>
                </pt>
                <pt idx="27">
                  <v>0.2700000000000001</v>
                </pt>
                <pt idx="28">
                  <v>0.2800000000000001</v>
                </pt>
                <pt idx="29">
                  <v>0.2900000000000001</v>
                </pt>
                <pt idx="30">
                  <v>0.3000000000000001</v>
                </pt>
                <pt idx="31">
                  <v>0.3100000000000001</v>
                </pt>
                <pt idx="32">
                  <v>0.3200000000000001</v>
                </pt>
                <pt idx="33">
                  <v>0.3300000000000001</v>
                </pt>
                <pt idx="34">
                  <v>0.3400000000000001</v>
                </pt>
                <pt idx="35">
                  <v>0.3500000000000001</v>
                </pt>
                <pt idx="36">
                  <v>0.3600000000000002</v>
                </pt>
                <pt idx="37">
                  <v>0.3700000000000002</v>
                </pt>
                <pt idx="38">
                  <v>0.3800000000000002</v>
                </pt>
                <pt idx="39">
                  <v>0.3900000000000002</v>
                </pt>
                <pt idx="40">
                  <v>0.4000000000000002</v>
                </pt>
                <pt idx="41">
                  <v>0.4100000000000002</v>
                </pt>
                <pt idx="42">
                  <v>0.4200000000000002</v>
                </pt>
                <pt idx="43">
                  <v>0.4300000000000002</v>
                </pt>
                <pt idx="44">
                  <v>0.4400000000000002</v>
                </pt>
                <pt idx="45">
                  <v>0.4500000000000002</v>
                </pt>
                <pt idx="46">
                  <v>0.4600000000000002</v>
                </pt>
                <pt idx="47">
                  <v>0.4700000000000003</v>
                </pt>
                <pt idx="48">
                  <v>0.4800000000000003</v>
                </pt>
                <pt idx="49">
                  <v>0.4900000000000003</v>
                </pt>
                <pt idx="50">
                  <v>0.5000000000000002</v>
                </pt>
                <pt idx="51">
                  <v>0.5100000000000002</v>
                </pt>
                <pt idx="52">
                  <v>0.5200000000000002</v>
                </pt>
                <pt idx="53">
                  <v>0.5300000000000002</v>
                </pt>
                <pt idx="54">
                  <v>0.5400000000000003</v>
                </pt>
                <pt idx="55">
                  <v>0.5500000000000003</v>
                </pt>
                <pt idx="56">
                  <v>0.5600000000000003</v>
                </pt>
                <pt idx="57">
                  <v>0.5700000000000003</v>
                </pt>
                <pt idx="58">
                  <v>0.5800000000000003</v>
                </pt>
                <pt idx="59">
                  <v>0.5900000000000003</v>
                </pt>
                <pt idx="60">
                  <v>0.6000000000000003</v>
                </pt>
                <pt idx="61">
                  <v>0.6100000000000003</v>
                </pt>
                <pt idx="62">
                  <v>0.6200000000000003</v>
                </pt>
                <pt idx="63">
                  <v>0.6300000000000003</v>
                </pt>
                <pt idx="64">
                  <v>0.6400000000000003</v>
                </pt>
                <pt idx="65">
                  <v>0.6500000000000004</v>
                </pt>
                <pt idx="66">
                  <v>0.6600000000000004</v>
                </pt>
                <pt idx="67">
                  <v>0.6700000000000004</v>
                </pt>
                <pt idx="68">
                  <v>0.6800000000000004</v>
                </pt>
                <pt idx="69">
                  <v>0.6900000000000004</v>
                </pt>
                <pt idx="70">
                  <v>0.7000000000000004</v>
                </pt>
                <pt idx="71">
                  <v>0.7100000000000004</v>
                </pt>
                <pt idx="72">
                  <v>0.7200000000000004</v>
                </pt>
                <pt idx="73">
                  <v>0.7300000000000004</v>
                </pt>
                <pt idx="74">
                  <v>0.7400000000000004</v>
                </pt>
                <pt idx="75">
                  <v>0.7500000000000004</v>
                </pt>
                <pt idx="76">
                  <v>0.7600000000000005</v>
                </pt>
                <pt idx="77">
                  <v>0.7700000000000005</v>
                </pt>
                <pt idx="78">
                  <v>0.7800000000000005</v>
                </pt>
                <pt idx="79">
                  <v>0.7900000000000005</v>
                </pt>
                <pt idx="80">
                  <v>0.8000000000000005</v>
                </pt>
                <pt idx="81">
                  <v>0.8100000000000005</v>
                </pt>
                <pt idx="82">
                  <v>0.8200000000000005</v>
                </pt>
                <pt idx="83">
                  <v>0.8300000000000005</v>
                </pt>
                <pt idx="84">
                  <v>0.8400000000000005</v>
                </pt>
                <pt idx="85">
                  <v>0.8500000000000005</v>
                </pt>
                <pt idx="86">
                  <v>0.8600000000000005</v>
                </pt>
                <pt idx="87">
                  <v>0.8700000000000006</v>
                </pt>
                <pt idx="88">
                  <v>0.8800000000000006</v>
                </pt>
                <pt idx="89">
                  <v>0.8900000000000006</v>
                </pt>
                <pt idx="90">
                  <v>0.9000000000000006</v>
                </pt>
                <pt idx="91">
                  <v>0.9100000000000006</v>
                </pt>
                <pt idx="92">
                  <v>0.9200000000000006</v>
                </pt>
                <pt idx="93">
                  <v>0.9300000000000006</v>
                </pt>
                <pt idx="94">
                  <v>0.9400000000000006</v>
                </pt>
                <pt idx="95">
                  <v>0.9500000000000006</v>
                </pt>
                <pt idx="96">
                  <v>0.9600000000000006</v>
                </pt>
                <pt idx="97">
                  <v>0.9700000000000006</v>
                </pt>
                <pt idx="98">
                  <v>0.9800000000000006</v>
                </pt>
                <pt idx="99">
                  <v>0.9900000000000007</v>
                </pt>
                <pt idx="100">
                  <v>1</v>
                </pt>
              </numCache>
            </numRef>
          </cat>
          <val>
            <numRef>
              <f>'Uniform(#) Data Breach'!$I$21:$I$121</f>
              <numCache>
                <formatCode>#,##0.00</formatCode>
                <ptCount val="101"/>
                <pt idx="0">
                  <v>95</v>
                </pt>
                <pt idx="1">
                  <v>97</v>
                </pt>
                <pt idx="2">
                  <v>86</v>
                </pt>
                <pt idx="3">
                  <v>99</v>
                </pt>
                <pt idx="4">
                  <v>107</v>
                </pt>
                <pt idx="5">
                  <v>90</v>
                </pt>
                <pt idx="6">
                  <v>104</v>
                </pt>
                <pt idx="7">
                  <v>96</v>
                </pt>
                <pt idx="8">
                  <v>81</v>
                </pt>
                <pt idx="9">
                  <v>99</v>
                </pt>
                <pt idx="10">
                  <v>95</v>
                </pt>
                <pt idx="11">
                  <v>115</v>
                </pt>
                <pt idx="12">
                  <v>122</v>
                </pt>
                <pt idx="13">
                  <v>88</v>
                </pt>
                <pt idx="14">
                  <v>101</v>
                </pt>
                <pt idx="15">
                  <v>122</v>
                </pt>
                <pt idx="16">
                  <v>108</v>
                </pt>
                <pt idx="17">
                  <v>113</v>
                </pt>
                <pt idx="18">
                  <v>82</v>
                </pt>
                <pt idx="19">
                  <v>115</v>
                </pt>
                <pt idx="20">
                  <v>113</v>
                </pt>
                <pt idx="21">
                  <v>89</v>
                </pt>
                <pt idx="22">
                  <v>88</v>
                </pt>
                <pt idx="23">
                  <v>93</v>
                </pt>
                <pt idx="24">
                  <v>78</v>
                </pt>
                <pt idx="25">
                  <v>111</v>
                </pt>
                <pt idx="26">
                  <v>99</v>
                </pt>
                <pt idx="27">
                  <v>102</v>
                </pt>
                <pt idx="28">
                  <v>91</v>
                </pt>
                <pt idx="29">
                  <v>106</v>
                </pt>
                <pt idx="30">
                  <v>87</v>
                </pt>
                <pt idx="31">
                  <v>100</v>
                </pt>
                <pt idx="32">
                  <v>102</v>
                </pt>
                <pt idx="33">
                  <v>109</v>
                </pt>
                <pt idx="34">
                  <v>94</v>
                </pt>
                <pt idx="35">
                  <v>88</v>
                </pt>
                <pt idx="36">
                  <v>98</v>
                </pt>
                <pt idx="37">
                  <v>111</v>
                </pt>
                <pt idx="38">
                  <v>106</v>
                </pt>
                <pt idx="39">
                  <v>88</v>
                </pt>
                <pt idx="40">
                  <v>104</v>
                </pt>
                <pt idx="41">
                  <v>101</v>
                </pt>
                <pt idx="42">
                  <v>101</v>
                </pt>
                <pt idx="43">
                  <v>103</v>
                </pt>
                <pt idx="44">
                  <v>93</v>
                </pt>
                <pt idx="45">
                  <v>94</v>
                </pt>
                <pt idx="46">
                  <v>103</v>
                </pt>
                <pt idx="47">
                  <v>89</v>
                </pt>
                <pt idx="48">
                  <v>106</v>
                </pt>
                <pt idx="49">
                  <v>110</v>
                </pt>
                <pt idx="50">
                  <v>105</v>
                </pt>
                <pt idx="51">
                  <v>105</v>
                </pt>
                <pt idx="52">
                  <v>93</v>
                </pt>
                <pt idx="53">
                  <v>105</v>
                </pt>
                <pt idx="54">
                  <v>118</v>
                </pt>
                <pt idx="55">
                  <v>104</v>
                </pt>
                <pt idx="56">
                  <v>122</v>
                </pt>
                <pt idx="57">
                  <v>120</v>
                </pt>
                <pt idx="58">
                  <v>112</v>
                </pt>
                <pt idx="59">
                  <v>94</v>
                </pt>
                <pt idx="60">
                  <v>98</v>
                </pt>
                <pt idx="61">
                  <v>95</v>
                </pt>
                <pt idx="62">
                  <v>93</v>
                </pt>
                <pt idx="63">
                  <v>114</v>
                </pt>
                <pt idx="64">
                  <v>105</v>
                </pt>
                <pt idx="65">
                  <v>105</v>
                </pt>
                <pt idx="66">
                  <v>99</v>
                </pt>
                <pt idx="67">
                  <v>101</v>
                </pt>
                <pt idx="68">
                  <v>98</v>
                </pt>
                <pt idx="69">
                  <v>95</v>
                </pt>
                <pt idx="70">
                  <v>103</v>
                </pt>
                <pt idx="71">
                  <v>112</v>
                </pt>
                <pt idx="72">
                  <v>99</v>
                </pt>
                <pt idx="73">
                  <v>99</v>
                </pt>
                <pt idx="74">
                  <v>101</v>
                </pt>
                <pt idx="75">
                  <v>118</v>
                </pt>
                <pt idx="76">
                  <v>94</v>
                </pt>
                <pt idx="77">
                  <v>77</v>
                </pt>
                <pt idx="78">
                  <v>92</v>
                </pt>
                <pt idx="79">
                  <v>83</v>
                </pt>
                <pt idx="80">
                  <v>93</v>
                </pt>
                <pt idx="81">
                  <v>83</v>
                </pt>
                <pt idx="82">
                  <v>85</v>
                </pt>
                <pt idx="83">
                  <v>99</v>
                </pt>
                <pt idx="84">
                  <v>112</v>
                </pt>
                <pt idx="85">
                  <v>121</v>
                </pt>
                <pt idx="86">
                  <v>110</v>
                </pt>
                <pt idx="87">
                  <v>105</v>
                </pt>
                <pt idx="88">
                  <v>117</v>
                </pt>
                <pt idx="89">
                  <v>71</v>
                </pt>
                <pt idx="90">
                  <v>106</v>
                </pt>
                <pt idx="91">
                  <v>97</v>
                </pt>
                <pt idx="92">
                  <v>103</v>
                </pt>
                <pt idx="93">
                  <v>89</v>
                </pt>
                <pt idx="94">
                  <v>104</v>
                </pt>
                <pt idx="95">
                  <v>101</v>
                </pt>
                <pt idx="96">
                  <v>94</v>
                </pt>
                <pt idx="97">
                  <v>88</v>
                </pt>
                <pt idx="98">
                  <v>92</v>
                </pt>
                <pt idx="99">
                  <v>99</v>
                </pt>
                <pt idx="100">
                  <v>0</v>
                </pt>
              </numCache>
            </numRef>
          </val>
        </ser>
        <dLbls>
          <showLegendKey val="0"/>
          <showVal val="0"/>
          <showCatName val="0"/>
          <showSerName val="0"/>
          <showPercent val="0"/>
          <showBubbleSize val="0"/>
        </dLbls>
        <gapWidth val="219"/>
        <overlap val="-27"/>
        <axId val="315078496"/>
        <axId val="315078976"/>
      </barChart>
      <catAx>
        <axId val="315078496"/>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 bins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315078976"/>
        <crosses val="autoZero"/>
        <auto val="1"/>
        <lblAlgn val="ctr"/>
        <lblOffset val="100"/>
        <tickLblSkip val="10"/>
        <noMultiLvlLbl val="0"/>
      </catAx>
      <valAx>
        <axId val="315078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Iterations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315078496"/>
        <crosses val="autoZero"/>
        <crossBetween val="between"/>
      </valAx>
    </plotArea>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1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Data Breach: Percentile &amp; Exceedance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lineChart>
        <grouping val="standard"/>
        <varyColors val="0"/>
        <ser>
          <idx val="0"/>
          <order val="0"/>
          <tx>
            <strRef>
              <f>'Uniform(#) Data Breach'!$J$20</f>
              <strCache>
                <ptCount val="1"/>
                <pt idx="0">
                  <v>Cum. %</v>
                </pt>
              </strCache>
            </strRef>
          </tx>
          <spPr>
            <a:ln xmlns:a="http://schemas.openxmlformats.org/drawingml/2006/main" w="28575" cap="rnd">
              <a:solidFill>
                <a:srgbClr val="000000"/>
              </a:solidFill>
              <a:prstDash val="solid"/>
              <a:round/>
            </a:ln>
          </spPr>
          <marker>
            <symbol val="none"/>
            <spPr>
              <a:ln xmlns:a="http://schemas.openxmlformats.org/drawingml/2006/main">
                <a:prstDash val="solid"/>
              </a:ln>
            </spPr>
          </marker>
          <cat>
            <numRef>
              <f>'Uniform(#) Data Breach'!$G$21:$G$121</f>
              <numCache>
                <formatCode>#,##0.00</formatCode>
                <ptCount val="101"/>
                <pt idx="0">
                  <v>7.595760441336807e-05</v>
                </pt>
                <pt idx="1">
                  <v>0.01075676543620254</v>
                </pt>
                <pt idx="2">
                  <v>0.02126159919048277</v>
                </pt>
                <pt idx="3">
                  <v>0.03176016088179139</v>
                </pt>
                <pt idx="4">
                  <v>0.04192038446888818</v>
                </pt>
                <pt idx="5">
                  <v>0.05245804440655879</v>
                </pt>
                <pt idx="6">
                  <v>0.06272558282337012</v>
                </pt>
                <pt idx="7">
                  <v>0.07214121607421707</v>
                </pt>
                <pt idx="8">
                  <v>0.08192794772310281</v>
                </pt>
                <pt idx="9">
                  <v>0.09416044106500056</v>
                </pt>
                <pt idx="10">
                  <v>0.1059097244376545</v>
                </pt>
                <pt idx="11">
                  <v>0.1144846847563415</v>
                </pt>
                <pt idx="12">
                  <v>0.1226614608939352</v>
                </pt>
                <pt idx="13">
                  <v>0.1318183241246817</v>
                </pt>
                <pt idx="14">
                  <v>0.1430349498770635</v>
                </pt>
                <pt idx="15">
                  <v>0.1523154422680732</v>
                </pt>
                <pt idx="16">
                  <v>0.1601040627755417</v>
                </pt>
                <pt idx="17">
                  <v>0.1696934858445512</v>
                </pt>
                <pt idx="18">
                  <v>0.1788998742057201</v>
                </pt>
                <pt idx="19">
                  <v>0.1900112978669024</v>
                </pt>
                <pt idx="20">
                  <v>0.1987693164028591</v>
                </pt>
                <pt idx="21">
                  <v>0.2079899869145078</v>
                </pt>
                <pt idx="22">
                  <v>0.2181539545856206</v>
                </pt>
                <pt idx="23">
                  <v>0.2294380068212713</v>
                </pt>
                <pt idx="24">
                  <v>0.2402953769624027</v>
                </pt>
                <pt idx="25">
                  <v>0.2519642862158574</v>
                </pt>
                <pt idx="26">
                  <v>0.2620255841481332</v>
                </pt>
                <pt idx="27">
                  <v>0.2711365936828818</v>
                </pt>
                <pt idx="28">
                  <v>0.2816392335472592</v>
                </pt>
                <pt idx="29">
                  <v>0.2924286302219594</v>
                </pt>
                <pt idx="30">
                  <v>0.3022514825995822</v>
                </pt>
                <pt idx="31">
                  <v>0.3126038952720561</v>
                </pt>
                <pt idx="32">
                  <v>0.3228695761619005</v>
                </pt>
                <pt idx="33">
                  <v>0.3321519566131673</v>
                </pt>
                <pt idx="34">
                  <v>0.3421194981503444</v>
                </pt>
                <pt idx="35">
                  <v>0.352478159600163</v>
                </pt>
                <pt idx="36">
                  <v>0.3636450796949731</v>
                </pt>
                <pt idx="37">
                  <v>0.3724551867643404</v>
                </pt>
                <pt idx="38">
                  <v>0.3828288207362873</v>
                </pt>
                <pt idx="39">
                  <v>0.392168832649681</v>
                </pt>
                <pt idx="40">
                  <v>0.4028423951794858</v>
                </pt>
                <pt idx="41">
                  <v>0.4134411224759665</v>
                </pt>
                <pt idx="42">
                  <v>0.4219874211702363</v>
                </pt>
                <pt idx="43">
                  <v>0.4318802055320832</v>
                </pt>
                <pt idx="44">
                  <v>0.4430956857965231</v>
                </pt>
                <pt idx="45">
                  <v>0.4535752063828572</v>
                </pt>
                <pt idx="46">
                  <v>0.4635890849704825</v>
                </pt>
                <pt idx="47">
                  <v>0.4740273289298099</v>
                </pt>
                <pt idx="48">
                  <v>0.4841650376960543</v>
                </pt>
                <pt idx="49">
                  <v>0.4933234841873457</v>
                </pt>
                <pt idx="50">
                  <v>0.5018777110500531</v>
                </pt>
                <pt idx="51">
                  <v>0.511604672424786</v>
                </pt>
                <pt idx="52">
                  <v>0.5220284257809754</v>
                </pt>
                <pt idx="53">
                  <v>0.5324923529153431</v>
                </pt>
                <pt idx="54">
                  <v>0.5415222729341108</v>
                </pt>
                <pt idx="55">
                  <v>0.5504437940334401</v>
                </pt>
                <pt idx="56">
                  <v>0.5596051259038</v>
                </pt>
                <pt idx="57">
                  <v>0.5679951878487567</v>
                </pt>
                <pt idx="58">
                  <v>0.5756340241639212</v>
                </pt>
                <pt idx="59">
                  <v>0.584531713870889</v>
                </pt>
                <pt idx="60">
                  <v>0.594920569093405</v>
                </pt>
                <pt idx="61">
                  <v>0.6062121594319072</v>
                </pt>
                <pt idx="62">
                  <v>0.6149836731762457</v>
                </pt>
                <pt idx="63">
                  <v>0.626977561503429</v>
                </pt>
                <pt idx="64">
                  <v>0.6358702412087286</v>
                </pt>
                <pt idx="65">
                  <v>0.6444445138814199</v>
                </pt>
                <pt idx="66">
                  <v>0.6541039356723326</v>
                </pt>
                <pt idx="67">
                  <v>0.66478740382787</v>
                </pt>
                <pt idx="68">
                  <v>0.6741762512567764</v>
                </pt>
                <pt idx="69">
                  <v>0.6838237749403538</v>
                </pt>
                <pt idx="70">
                  <v>0.6944020530010175</v>
                </pt>
                <pt idx="71">
                  <v>0.7048473044822141</v>
                </pt>
                <pt idx="72">
                  <v>0.7132536317449587</v>
                </pt>
                <pt idx="73">
                  <v>0.7235039222311754</v>
                </pt>
                <pt idx="74">
                  <v>0.7324941036783784</v>
                </pt>
                <pt idx="75">
                  <v>0.7436982218847465</v>
                </pt>
                <pt idx="76">
                  <v>0.7522027603872504</v>
                </pt>
                <pt idx="77">
                  <v>0.7615830379837327</v>
                </pt>
                <pt idx="78">
                  <v>0.7739445888817483</v>
                </pt>
                <pt idx="79">
                  <v>0.7844618477642258</v>
                </pt>
                <pt idx="80">
                  <v>0.7971789317890517</v>
                </pt>
                <pt idx="81">
                  <v>0.8072550750389209</v>
                </pt>
                <pt idx="82">
                  <v>0.8186639472134807</v>
                </pt>
                <pt idx="83">
                  <v>0.8306718587014301</v>
                </pt>
                <pt idx="84">
                  <v>0.8409756727649271</v>
                </pt>
                <pt idx="85">
                  <v>0.8496331932587925</v>
                </pt>
                <pt idx="86">
                  <v>0.8577260343570983</v>
                </pt>
                <pt idx="87">
                  <v>0.8667420476374563</v>
                </pt>
                <pt idx="88">
                  <v>0.8766906363563162</v>
                </pt>
                <pt idx="89">
                  <v>0.8852882204186532</v>
                </pt>
                <pt idx="90">
                  <v>0.8953264016103103</v>
                </pt>
                <pt idx="91">
                  <v>0.9070882002251999</v>
                </pt>
                <pt idx="92">
                  <v>0.9166423707346789</v>
                </pt>
                <pt idx="93">
                  <v>0.9274681636322334</v>
                </pt>
                <pt idx="94">
                  <v>0.9374927495483811</v>
                </pt>
                <pt idx="95">
                  <v>0.9471317713878236</v>
                </pt>
                <pt idx="96">
                  <v>0.9573214032454042</v>
                </pt>
                <pt idx="97">
                  <v>0.9677333611612967</v>
                </pt>
                <pt idx="98">
                  <v>0.9786752997901301</v>
                </pt>
                <pt idx="99">
                  <v>0.9898809407540889</v>
                </pt>
                <pt idx="100">
                  <v>0.9999896353373798</v>
                </pt>
              </numCache>
            </numRef>
          </cat>
          <val>
            <numRef>
              <f>'Uniform(#) Data Breach'!$J$21:$J$121</f>
              <numCache>
                <formatCode>0%</formatCode>
                <ptCount val="101"/>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numCache>
            </numRef>
          </val>
          <smooth val="0"/>
        </ser>
        <ser>
          <idx val="1"/>
          <order val="1"/>
          <tx>
            <strRef>
              <f>'Uniform(#) Data Breach'!$K$20</f>
              <strCache>
                <ptCount val="1"/>
                <pt idx="0">
                  <v>Inv. Cum. %</v>
                </pt>
              </strCache>
            </strRef>
          </tx>
          <spPr>
            <a:ln xmlns:a="http://schemas.openxmlformats.org/drawingml/2006/main" w="15875" cap="rnd">
              <a:solidFill>
                <a:srgbClr val="000000"/>
              </a:solidFill>
              <a:prstDash val="solid"/>
              <a:round/>
            </a:ln>
          </spPr>
          <marker>
            <symbol val="none"/>
            <spPr>
              <a:ln xmlns:a="http://schemas.openxmlformats.org/drawingml/2006/main">
                <a:prstDash val="solid"/>
              </a:ln>
            </spPr>
          </marker>
          <cat>
            <numRef>
              <f>'Uniform(#) Data Breach'!$G$21:$G$121</f>
              <numCache>
                <formatCode>#,##0.00</formatCode>
                <ptCount val="101"/>
                <pt idx="0">
                  <v>7.595760441336807e-05</v>
                </pt>
                <pt idx="1">
                  <v>0.01075676543620254</v>
                </pt>
                <pt idx="2">
                  <v>0.02126159919048277</v>
                </pt>
                <pt idx="3">
                  <v>0.03176016088179139</v>
                </pt>
                <pt idx="4">
                  <v>0.04192038446888818</v>
                </pt>
                <pt idx="5">
                  <v>0.05245804440655879</v>
                </pt>
                <pt idx="6">
                  <v>0.06272558282337012</v>
                </pt>
                <pt idx="7">
                  <v>0.07214121607421707</v>
                </pt>
                <pt idx="8">
                  <v>0.08192794772310281</v>
                </pt>
                <pt idx="9">
                  <v>0.09416044106500056</v>
                </pt>
                <pt idx="10">
                  <v>0.1059097244376545</v>
                </pt>
                <pt idx="11">
                  <v>0.1144846847563415</v>
                </pt>
                <pt idx="12">
                  <v>0.1226614608939352</v>
                </pt>
                <pt idx="13">
                  <v>0.1318183241246817</v>
                </pt>
                <pt idx="14">
                  <v>0.1430349498770635</v>
                </pt>
                <pt idx="15">
                  <v>0.1523154422680732</v>
                </pt>
                <pt idx="16">
                  <v>0.1601040627755417</v>
                </pt>
                <pt idx="17">
                  <v>0.1696934858445512</v>
                </pt>
                <pt idx="18">
                  <v>0.1788998742057201</v>
                </pt>
                <pt idx="19">
                  <v>0.1900112978669024</v>
                </pt>
                <pt idx="20">
                  <v>0.1987693164028591</v>
                </pt>
                <pt idx="21">
                  <v>0.2079899869145078</v>
                </pt>
                <pt idx="22">
                  <v>0.2181539545856206</v>
                </pt>
                <pt idx="23">
                  <v>0.2294380068212713</v>
                </pt>
                <pt idx="24">
                  <v>0.2402953769624027</v>
                </pt>
                <pt idx="25">
                  <v>0.2519642862158574</v>
                </pt>
                <pt idx="26">
                  <v>0.2620255841481332</v>
                </pt>
                <pt idx="27">
                  <v>0.2711365936828818</v>
                </pt>
                <pt idx="28">
                  <v>0.2816392335472592</v>
                </pt>
                <pt idx="29">
                  <v>0.2924286302219594</v>
                </pt>
                <pt idx="30">
                  <v>0.3022514825995822</v>
                </pt>
                <pt idx="31">
                  <v>0.3126038952720561</v>
                </pt>
                <pt idx="32">
                  <v>0.3228695761619005</v>
                </pt>
                <pt idx="33">
                  <v>0.3321519566131673</v>
                </pt>
                <pt idx="34">
                  <v>0.3421194981503444</v>
                </pt>
                <pt idx="35">
                  <v>0.352478159600163</v>
                </pt>
                <pt idx="36">
                  <v>0.3636450796949731</v>
                </pt>
                <pt idx="37">
                  <v>0.3724551867643404</v>
                </pt>
                <pt idx="38">
                  <v>0.3828288207362873</v>
                </pt>
                <pt idx="39">
                  <v>0.392168832649681</v>
                </pt>
                <pt idx="40">
                  <v>0.4028423951794858</v>
                </pt>
                <pt idx="41">
                  <v>0.4134411224759665</v>
                </pt>
                <pt idx="42">
                  <v>0.4219874211702363</v>
                </pt>
                <pt idx="43">
                  <v>0.4318802055320832</v>
                </pt>
                <pt idx="44">
                  <v>0.4430956857965231</v>
                </pt>
                <pt idx="45">
                  <v>0.4535752063828572</v>
                </pt>
                <pt idx="46">
                  <v>0.4635890849704825</v>
                </pt>
                <pt idx="47">
                  <v>0.4740273289298099</v>
                </pt>
                <pt idx="48">
                  <v>0.4841650376960543</v>
                </pt>
                <pt idx="49">
                  <v>0.4933234841873457</v>
                </pt>
                <pt idx="50">
                  <v>0.5018777110500531</v>
                </pt>
                <pt idx="51">
                  <v>0.511604672424786</v>
                </pt>
                <pt idx="52">
                  <v>0.5220284257809754</v>
                </pt>
                <pt idx="53">
                  <v>0.5324923529153431</v>
                </pt>
                <pt idx="54">
                  <v>0.5415222729341108</v>
                </pt>
                <pt idx="55">
                  <v>0.5504437940334401</v>
                </pt>
                <pt idx="56">
                  <v>0.5596051259038</v>
                </pt>
                <pt idx="57">
                  <v>0.5679951878487567</v>
                </pt>
                <pt idx="58">
                  <v>0.5756340241639212</v>
                </pt>
                <pt idx="59">
                  <v>0.584531713870889</v>
                </pt>
                <pt idx="60">
                  <v>0.594920569093405</v>
                </pt>
                <pt idx="61">
                  <v>0.6062121594319072</v>
                </pt>
                <pt idx="62">
                  <v>0.6149836731762457</v>
                </pt>
                <pt idx="63">
                  <v>0.626977561503429</v>
                </pt>
                <pt idx="64">
                  <v>0.6358702412087286</v>
                </pt>
                <pt idx="65">
                  <v>0.6444445138814199</v>
                </pt>
                <pt idx="66">
                  <v>0.6541039356723326</v>
                </pt>
                <pt idx="67">
                  <v>0.66478740382787</v>
                </pt>
                <pt idx="68">
                  <v>0.6741762512567764</v>
                </pt>
                <pt idx="69">
                  <v>0.6838237749403538</v>
                </pt>
                <pt idx="70">
                  <v>0.6944020530010175</v>
                </pt>
                <pt idx="71">
                  <v>0.7048473044822141</v>
                </pt>
                <pt idx="72">
                  <v>0.7132536317449587</v>
                </pt>
                <pt idx="73">
                  <v>0.7235039222311754</v>
                </pt>
                <pt idx="74">
                  <v>0.7324941036783784</v>
                </pt>
                <pt idx="75">
                  <v>0.7436982218847465</v>
                </pt>
                <pt idx="76">
                  <v>0.7522027603872504</v>
                </pt>
                <pt idx="77">
                  <v>0.7615830379837327</v>
                </pt>
                <pt idx="78">
                  <v>0.7739445888817483</v>
                </pt>
                <pt idx="79">
                  <v>0.7844618477642258</v>
                </pt>
                <pt idx="80">
                  <v>0.7971789317890517</v>
                </pt>
                <pt idx="81">
                  <v>0.8072550750389209</v>
                </pt>
                <pt idx="82">
                  <v>0.8186639472134807</v>
                </pt>
                <pt idx="83">
                  <v>0.8306718587014301</v>
                </pt>
                <pt idx="84">
                  <v>0.8409756727649271</v>
                </pt>
                <pt idx="85">
                  <v>0.8496331932587925</v>
                </pt>
                <pt idx="86">
                  <v>0.8577260343570983</v>
                </pt>
                <pt idx="87">
                  <v>0.8667420476374563</v>
                </pt>
                <pt idx="88">
                  <v>0.8766906363563162</v>
                </pt>
                <pt idx="89">
                  <v>0.8852882204186532</v>
                </pt>
                <pt idx="90">
                  <v>0.8953264016103103</v>
                </pt>
                <pt idx="91">
                  <v>0.9070882002251999</v>
                </pt>
                <pt idx="92">
                  <v>0.9166423707346789</v>
                </pt>
                <pt idx="93">
                  <v>0.9274681636322334</v>
                </pt>
                <pt idx="94">
                  <v>0.9374927495483811</v>
                </pt>
                <pt idx="95">
                  <v>0.9471317713878236</v>
                </pt>
                <pt idx="96">
                  <v>0.9573214032454042</v>
                </pt>
                <pt idx="97">
                  <v>0.9677333611612967</v>
                </pt>
                <pt idx="98">
                  <v>0.9786752997901301</v>
                </pt>
                <pt idx="99">
                  <v>0.9898809407540889</v>
                </pt>
                <pt idx="100">
                  <v>0.9999896353373798</v>
                </pt>
              </numCache>
            </numRef>
          </cat>
          <val>
            <numRef>
              <f>'Uniform(#) Data Breach'!$K$21:$K$121</f>
              <numCache>
                <formatCode>0%</formatCode>
                <ptCount val="101"/>
                <pt idx="0">
                  <v>1</v>
                </pt>
                <pt idx="1">
                  <v>0.99</v>
                </pt>
                <pt idx="2">
                  <v>0.98</v>
                </pt>
                <pt idx="3">
                  <v>0.97</v>
                </pt>
                <pt idx="4">
                  <v>0.96</v>
                </pt>
                <pt idx="5">
                  <v>0.95</v>
                </pt>
                <pt idx="6">
                  <v>0.9399999999999999</v>
                </pt>
                <pt idx="7">
                  <v>0.9299999999999999</v>
                </pt>
                <pt idx="8">
                  <v>0.92</v>
                </pt>
                <pt idx="9">
                  <v>0.91</v>
                </pt>
                <pt idx="10">
                  <v>0.9</v>
                </pt>
                <pt idx="11">
                  <v>0.89</v>
                </pt>
                <pt idx="12">
                  <v>0.88</v>
                </pt>
                <pt idx="13">
                  <v>0.87</v>
                </pt>
                <pt idx="14">
                  <v>0.86</v>
                </pt>
                <pt idx="15">
                  <v>0.85</v>
                </pt>
                <pt idx="16">
                  <v>0.84</v>
                </pt>
                <pt idx="17">
                  <v>0.83</v>
                </pt>
                <pt idx="18">
                  <v>0.8200000000000001</v>
                </pt>
                <pt idx="19">
                  <v>0.8100000000000001</v>
                </pt>
                <pt idx="20">
                  <v>0.8</v>
                </pt>
                <pt idx="21">
                  <v>0.79</v>
                </pt>
                <pt idx="22">
                  <v>0.78</v>
                </pt>
                <pt idx="23">
                  <v>0.77</v>
                </pt>
                <pt idx="24">
                  <v>0.76</v>
                </pt>
                <pt idx="25">
                  <v>0.75</v>
                </pt>
                <pt idx="26">
                  <v>0.74</v>
                </pt>
                <pt idx="27">
                  <v>0.73</v>
                </pt>
                <pt idx="28">
                  <v>0.72</v>
                </pt>
                <pt idx="29">
                  <v>0.71</v>
                </pt>
                <pt idx="30">
                  <v>0.7</v>
                </pt>
                <pt idx="31">
                  <v>0.6899999999999999</v>
                </pt>
                <pt idx="32">
                  <v>0.6799999999999999</v>
                </pt>
                <pt idx="33">
                  <v>0.6699999999999999</v>
                </pt>
                <pt idx="34">
                  <v>0.6599999999999999</v>
                </pt>
                <pt idx="35">
                  <v>0.65</v>
                </pt>
                <pt idx="36">
                  <v>0.64</v>
                </pt>
                <pt idx="37">
                  <v>0.63</v>
                </pt>
                <pt idx="38">
                  <v>0.62</v>
                </pt>
                <pt idx="39">
                  <v>0.61</v>
                </pt>
                <pt idx="40">
                  <v>0.6</v>
                </pt>
                <pt idx="41">
                  <v>0.5900000000000001</v>
                </pt>
                <pt idx="42">
                  <v>0.5800000000000001</v>
                </pt>
                <pt idx="43">
                  <v>0.5700000000000001</v>
                </pt>
                <pt idx="44">
                  <v>0.5600000000000001</v>
                </pt>
                <pt idx="45">
                  <v>0.55</v>
                </pt>
                <pt idx="46">
                  <v>0.54</v>
                </pt>
                <pt idx="47">
                  <v>0.53</v>
                </pt>
                <pt idx="48">
                  <v>0.52</v>
                </pt>
                <pt idx="49">
                  <v>0.51</v>
                </pt>
                <pt idx="50">
                  <v>0.5</v>
                </pt>
                <pt idx="51">
                  <v>0.49</v>
                </pt>
                <pt idx="52">
                  <v>0.48</v>
                </pt>
                <pt idx="53">
                  <v>0.47</v>
                </pt>
                <pt idx="54">
                  <v>0.46</v>
                </pt>
                <pt idx="55">
                  <v>0.45</v>
                </pt>
                <pt idx="56">
                  <v>0.4399999999999999</v>
                </pt>
                <pt idx="57">
                  <v>0.43</v>
                </pt>
                <pt idx="58">
                  <v>0.42</v>
                </pt>
                <pt idx="59">
                  <v>0.41</v>
                </pt>
                <pt idx="60">
                  <v>0.4</v>
                </pt>
                <pt idx="61">
                  <v>0.39</v>
                </pt>
                <pt idx="62">
                  <v>0.38</v>
                </pt>
                <pt idx="63">
                  <v>0.37</v>
                </pt>
                <pt idx="64">
                  <v>0.36</v>
                </pt>
                <pt idx="65">
                  <v>0.35</v>
                </pt>
                <pt idx="66">
                  <v>0.34</v>
                </pt>
                <pt idx="67">
                  <v>0.33</v>
                </pt>
                <pt idx="68">
                  <v>0.32</v>
                </pt>
                <pt idx="69">
                  <v>0.3100000000000001</v>
                </pt>
                <pt idx="70">
                  <v>0.3</v>
                </pt>
                <pt idx="71">
                  <v>0.29</v>
                </pt>
                <pt idx="72">
                  <v>0.28</v>
                </pt>
                <pt idx="73">
                  <v>0.27</v>
                </pt>
                <pt idx="74">
                  <v>0.26</v>
                </pt>
                <pt idx="75">
                  <v>0.25</v>
                </pt>
                <pt idx="76">
                  <v>0.24</v>
                </pt>
                <pt idx="77">
                  <v>0.23</v>
                </pt>
                <pt idx="78">
                  <v>0.22</v>
                </pt>
                <pt idx="79">
                  <v>0.21</v>
                </pt>
                <pt idx="80">
                  <v>0.2</v>
                </pt>
                <pt idx="81">
                  <v>0.1899999999999999</v>
                </pt>
                <pt idx="82">
                  <v>0.18</v>
                </pt>
                <pt idx="83">
                  <v>0.17</v>
                </pt>
                <pt idx="84">
                  <v>0.16</v>
                </pt>
                <pt idx="85">
                  <v>0.15</v>
                </pt>
                <pt idx="86">
                  <v>0.14</v>
                </pt>
                <pt idx="87">
                  <v>0.13</v>
                </pt>
                <pt idx="88">
                  <v>0.12</v>
                </pt>
                <pt idx="89">
                  <v>0.11</v>
                </pt>
                <pt idx="90">
                  <v>0.09999999999999998</v>
                </pt>
                <pt idx="91">
                  <v>0.08999999999999997</v>
                </pt>
                <pt idx="92">
                  <v>0.07999999999999996</v>
                </pt>
                <pt idx="93">
                  <v>0.06999999999999995</v>
                </pt>
                <pt idx="94">
                  <v>0.06000000000000005</v>
                </pt>
                <pt idx="95">
                  <v>0.05000000000000004</v>
                </pt>
                <pt idx="96">
                  <v>0.04000000000000004</v>
                </pt>
                <pt idx="97">
                  <v>0.03000000000000003</v>
                </pt>
                <pt idx="98">
                  <v>0.02000000000000002</v>
                </pt>
                <pt idx="99">
                  <v>0.01000000000000001</v>
                </pt>
                <pt idx="100">
                  <v>0</v>
                </pt>
              </numCache>
            </numRef>
          </val>
          <smooth val="0"/>
        </ser>
        <dLbls>
          <showLegendKey val="0"/>
          <showVal val="0"/>
          <showCatName val="0"/>
          <showSerName val="0"/>
          <showPercent val="0"/>
          <showBubbleSize val="0"/>
        </dLbls>
        <smooth val="0"/>
        <axId val="1854045328"/>
        <axId val="1854047248"/>
      </lineChart>
      <catAx>
        <axId val="1854045328"/>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54047248"/>
        <crosses val="autoZero"/>
        <auto val="1"/>
        <lblAlgn val="ctr"/>
        <lblOffset val="100"/>
        <tickLblSkip val="10"/>
        <noMultiLvlLbl val="0"/>
      </catAx>
      <valAx>
        <axId val="185404724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Probability</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540453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1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Personal Data Breach: Monte Carlo Histogram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barChart>
        <barDir val="col"/>
        <grouping val="clustered"/>
        <varyColors val="0"/>
        <ser>
          <idx val="0"/>
          <order val="0"/>
          <tx>
            <strRef>
              <f>'Uniform(#) Personal Data Breach'!$I$20</f>
              <strCache>
                <ptCount val="1"/>
                <pt idx="0">
                  <v>Frequency</v>
                </pt>
              </strCache>
            </strRef>
          </tx>
          <spPr>
            <a:solidFill xmlns:a="http://schemas.openxmlformats.org/drawingml/2006/main">
              <a:srgbClr val="FFFFFF"/>
            </a:solidFill>
            <a:ln xmlns:a="http://schemas.openxmlformats.org/drawingml/2006/main">
              <a:solidFill>
                <a:srgbClr val="000000"/>
              </a:solidFill>
              <a:prstDash val="solid"/>
            </a:ln>
          </spPr>
          <invertIfNegative val="0"/>
          <cat>
            <numRef>
              <f>'Uniform(#) Personal Data Breach'!$H$21:$H$121</f>
              <numCache>
                <formatCode>#,##0.00</formatCode>
                <ptCount val="101"/>
                <pt idx="0">
                  <v>6</v>
                </pt>
                <pt idx="1">
                  <v>6.23</v>
                </pt>
                <pt idx="2">
                  <v>6.460000000000001</v>
                </pt>
                <pt idx="3">
                  <v>6.690000000000001</v>
                </pt>
                <pt idx="4">
                  <v>6.920000000000002</v>
                </pt>
                <pt idx="5">
                  <v>7.150000000000002</v>
                </pt>
                <pt idx="6">
                  <v>7.380000000000003</v>
                </pt>
                <pt idx="7">
                  <v>7.610000000000003</v>
                </pt>
                <pt idx="8">
                  <v>7.840000000000003</v>
                </pt>
                <pt idx="9">
                  <v>8.070000000000004</v>
                </pt>
                <pt idx="10">
                  <v>8.300000000000004</v>
                </pt>
                <pt idx="11">
                  <v>8.530000000000005</v>
                </pt>
                <pt idx="12">
                  <v>8.760000000000005</v>
                </pt>
                <pt idx="13">
                  <v>8.990000000000006</v>
                </pt>
                <pt idx="14">
                  <v>9.220000000000006</v>
                </pt>
                <pt idx="15">
                  <v>9.450000000000006</v>
                </pt>
                <pt idx="16">
                  <v>9.680000000000007</v>
                </pt>
                <pt idx="17">
                  <v>9.910000000000007</v>
                </pt>
                <pt idx="18">
                  <v>10.14000000000001</v>
                </pt>
                <pt idx="19">
                  <v>10.37000000000001</v>
                </pt>
                <pt idx="20">
                  <v>10.60000000000001</v>
                </pt>
                <pt idx="21">
                  <v>10.83000000000001</v>
                </pt>
                <pt idx="22">
                  <v>11.06000000000001</v>
                </pt>
                <pt idx="23">
                  <v>11.29000000000001</v>
                </pt>
                <pt idx="24">
                  <v>11.52000000000001</v>
                </pt>
                <pt idx="25">
                  <v>11.75000000000001</v>
                </pt>
                <pt idx="26">
                  <v>11.98000000000001</v>
                </pt>
                <pt idx="27">
                  <v>12.21000000000001</v>
                </pt>
                <pt idx="28">
                  <v>12.44000000000001</v>
                </pt>
                <pt idx="29">
                  <v>12.67000000000001</v>
                </pt>
                <pt idx="30">
                  <v>12.90000000000001</v>
                </pt>
                <pt idx="31">
                  <v>13.13000000000001</v>
                </pt>
                <pt idx="32">
                  <v>13.36000000000001</v>
                </pt>
                <pt idx="33">
                  <v>13.59000000000001</v>
                </pt>
                <pt idx="34">
                  <v>13.82000000000001</v>
                </pt>
                <pt idx="35">
                  <v>14.05000000000001</v>
                </pt>
                <pt idx="36">
                  <v>14.28000000000002</v>
                </pt>
                <pt idx="37">
                  <v>14.51000000000002</v>
                </pt>
                <pt idx="38">
                  <v>14.74000000000002</v>
                </pt>
                <pt idx="39">
                  <v>14.97000000000002</v>
                </pt>
                <pt idx="40">
                  <v>15.20000000000002</v>
                </pt>
                <pt idx="41">
                  <v>15.43000000000002</v>
                </pt>
                <pt idx="42">
                  <v>15.66000000000002</v>
                </pt>
                <pt idx="43">
                  <v>15.89000000000002</v>
                </pt>
                <pt idx="44">
                  <v>16.12000000000002</v>
                </pt>
                <pt idx="45">
                  <v>16.35000000000002</v>
                </pt>
                <pt idx="46">
                  <v>16.58000000000002</v>
                </pt>
                <pt idx="47">
                  <v>16.81000000000002</v>
                </pt>
                <pt idx="48">
                  <v>17.04000000000002</v>
                </pt>
                <pt idx="49">
                  <v>17.27000000000002</v>
                </pt>
                <pt idx="50">
                  <v>17.50000000000002</v>
                </pt>
                <pt idx="51">
                  <v>17.73000000000002</v>
                </pt>
                <pt idx="52">
                  <v>17.96000000000002</v>
                </pt>
                <pt idx="53">
                  <v>18.19000000000002</v>
                </pt>
                <pt idx="54">
                  <v>18.42000000000002</v>
                </pt>
                <pt idx="55">
                  <v>18.65000000000002</v>
                </pt>
                <pt idx="56">
                  <v>18.88000000000002</v>
                </pt>
                <pt idx="57">
                  <v>19.11000000000002</v>
                </pt>
                <pt idx="58">
                  <v>19.34000000000002</v>
                </pt>
                <pt idx="59">
                  <v>19.57000000000003</v>
                </pt>
                <pt idx="60">
                  <v>19.80000000000003</v>
                </pt>
                <pt idx="61">
                  <v>20.03000000000003</v>
                </pt>
                <pt idx="62">
                  <v>20.26000000000003</v>
                </pt>
                <pt idx="63">
                  <v>20.49000000000003</v>
                </pt>
                <pt idx="64">
                  <v>20.72000000000003</v>
                </pt>
                <pt idx="65">
                  <v>20.95000000000003</v>
                </pt>
                <pt idx="66">
                  <v>21.18000000000003</v>
                </pt>
                <pt idx="67">
                  <v>21.41000000000003</v>
                </pt>
                <pt idx="68">
                  <v>21.64000000000003</v>
                </pt>
                <pt idx="69">
                  <v>21.87000000000003</v>
                </pt>
                <pt idx="70">
                  <v>22.10000000000003</v>
                </pt>
                <pt idx="71">
                  <v>22.33000000000003</v>
                </pt>
                <pt idx="72">
                  <v>22.56000000000003</v>
                </pt>
                <pt idx="73">
                  <v>22.79000000000003</v>
                </pt>
                <pt idx="74">
                  <v>23.02000000000003</v>
                </pt>
                <pt idx="75">
                  <v>23.25000000000003</v>
                </pt>
                <pt idx="76">
                  <v>23.48000000000003</v>
                </pt>
                <pt idx="77">
                  <v>23.71000000000003</v>
                </pt>
                <pt idx="78">
                  <v>23.94000000000003</v>
                </pt>
                <pt idx="79">
                  <v>24.17000000000003</v>
                </pt>
                <pt idx="80">
                  <v>24.40000000000003</v>
                </pt>
                <pt idx="81">
                  <v>24.63000000000003</v>
                </pt>
                <pt idx="82">
                  <v>24.86000000000003</v>
                </pt>
                <pt idx="83">
                  <v>25.09000000000004</v>
                </pt>
                <pt idx="84">
                  <v>25.32000000000004</v>
                </pt>
                <pt idx="85">
                  <v>25.55000000000004</v>
                </pt>
                <pt idx="86">
                  <v>25.78000000000004</v>
                </pt>
                <pt idx="87">
                  <v>26.01000000000004</v>
                </pt>
                <pt idx="88">
                  <v>26.24000000000004</v>
                </pt>
                <pt idx="89">
                  <v>26.47000000000004</v>
                </pt>
                <pt idx="90">
                  <v>26.70000000000004</v>
                </pt>
                <pt idx="91">
                  <v>26.93000000000004</v>
                </pt>
                <pt idx="92">
                  <v>27.16000000000004</v>
                </pt>
                <pt idx="93">
                  <v>27.39000000000004</v>
                </pt>
                <pt idx="94">
                  <v>27.62000000000004</v>
                </pt>
                <pt idx="95">
                  <v>27.85000000000004</v>
                </pt>
                <pt idx="96">
                  <v>28.08000000000004</v>
                </pt>
                <pt idx="97">
                  <v>28.31000000000004</v>
                </pt>
                <pt idx="98">
                  <v>28.54000000000004</v>
                </pt>
                <pt idx="99">
                  <v>28.77000000000004</v>
                </pt>
                <pt idx="100">
                  <v>29</v>
                </pt>
              </numCache>
            </numRef>
          </cat>
          <val>
            <numRef>
              <f>'Uniform(#) Personal Data Breach'!$I$21:$I$121</f>
              <numCache>
                <formatCode>#,##0.00</formatCode>
                <ptCount val="101"/>
                <pt idx="0">
                  <v>105</v>
                </pt>
                <pt idx="1">
                  <v>108</v>
                </pt>
                <pt idx="2">
                  <v>85</v>
                </pt>
                <pt idx="3">
                  <v>98</v>
                </pt>
                <pt idx="4">
                  <v>94</v>
                </pt>
                <pt idx="5">
                  <v>109</v>
                </pt>
                <pt idx="6">
                  <v>109</v>
                </pt>
                <pt idx="7">
                  <v>104</v>
                </pt>
                <pt idx="8">
                  <v>108</v>
                </pt>
                <pt idx="9">
                  <v>100</v>
                </pt>
                <pt idx="10">
                  <v>89</v>
                </pt>
                <pt idx="11">
                  <v>92</v>
                </pt>
                <pt idx="12">
                  <v>106</v>
                </pt>
                <pt idx="13">
                  <v>88</v>
                </pt>
                <pt idx="14">
                  <v>95</v>
                </pt>
                <pt idx="15">
                  <v>86</v>
                </pt>
                <pt idx="16">
                  <v>98</v>
                </pt>
                <pt idx="17">
                  <v>122</v>
                </pt>
                <pt idx="18">
                  <v>95</v>
                </pt>
                <pt idx="19">
                  <v>109</v>
                </pt>
                <pt idx="20">
                  <v>116</v>
                </pt>
                <pt idx="21">
                  <v>104</v>
                </pt>
                <pt idx="22">
                  <v>93</v>
                </pt>
                <pt idx="23">
                  <v>111</v>
                </pt>
                <pt idx="24">
                  <v>109</v>
                </pt>
                <pt idx="25">
                  <v>90</v>
                </pt>
                <pt idx="26">
                  <v>89</v>
                </pt>
                <pt idx="27">
                  <v>83</v>
                </pt>
                <pt idx="28">
                  <v>108</v>
                </pt>
                <pt idx="29">
                  <v>110</v>
                </pt>
                <pt idx="30">
                  <v>99</v>
                </pt>
                <pt idx="31">
                  <v>100</v>
                </pt>
                <pt idx="32">
                  <v>105</v>
                </pt>
                <pt idx="33">
                  <v>93</v>
                </pt>
                <pt idx="34">
                  <v>120</v>
                </pt>
                <pt idx="35">
                  <v>99</v>
                </pt>
                <pt idx="36">
                  <v>97</v>
                </pt>
                <pt idx="37">
                  <v>123</v>
                </pt>
                <pt idx="38">
                  <v>83</v>
                </pt>
                <pt idx="39">
                  <v>104</v>
                </pt>
                <pt idx="40">
                  <v>80</v>
                </pt>
                <pt idx="41">
                  <v>93</v>
                </pt>
                <pt idx="42">
                  <v>114</v>
                </pt>
                <pt idx="43">
                  <v>95</v>
                </pt>
                <pt idx="44">
                  <v>108</v>
                </pt>
                <pt idx="45">
                  <v>98</v>
                </pt>
                <pt idx="46">
                  <v>103</v>
                </pt>
                <pt idx="47">
                  <v>123</v>
                </pt>
                <pt idx="48">
                  <v>126</v>
                </pt>
                <pt idx="49">
                  <v>91</v>
                </pt>
                <pt idx="50">
                  <v>92</v>
                </pt>
                <pt idx="51">
                  <v>103</v>
                </pt>
                <pt idx="52">
                  <v>98</v>
                </pt>
                <pt idx="53">
                  <v>102</v>
                </pt>
                <pt idx="54">
                  <v>105</v>
                </pt>
                <pt idx="55">
                  <v>88</v>
                </pt>
                <pt idx="56">
                  <v>96</v>
                </pt>
                <pt idx="57">
                  <v>77</v>
                </pt>
                <pt idx="58">
                  <v>91</v>
                </pt>
                <pt idx="59">
                  <v>107</v>
                </pt>
                <pt idx="60">
                  <v>94</v>
                </pt>
                <pt idx="61">
                  <v>84</v>
                </pt>
                <pt idx="62">
                  <v>99</v>
                </pt>
                <pt idx="63">
                  <v>98</v>
                </pt>
                <pt idx="64">
                  <v>88</v>
                </pt>
                <pt idx="65">
                  <v>95</v>
                </pt>
                <pt idx="66">
                  <v>104</v>
                </pt>
                <pt idx="67">
                  <v>104</v>
                </pt>
                <pt idx="68">
                  <v>100</v>
                </pt>
                <pt idx="69">
                  <v>120</v>
                </pt>
                <pt idx="70">
                  <v>107</v>
                </pt>
                <pt idx="71">
                  <v>105</v>
                </pt>
                <pt idx="72">
                  <v>100</v>
                </pt>
                <pt idx="73">
                  <v>92</v>
                </pt>
                <pt idx="74">
                  <v>99</v>
                </pt>
                <pt idx="75">
                  <v>84</v>
                </pt>
                <pt idx="76">
                  <v>99</v>
                </pt>
                <pt idx="77">
                  <v>105</v>
                </pt>
                <pt idx="78">
                  <v>91</v>
                </pt>
                <pt idx="79">
                  <v>97</v>
                </pt>
                <pt idx="80">
                  <v>93</v>
                </pt>
                <pt idx="81">
                  <v>109</v>
                </pt>
                <pt idx="82">
                  <v>100</v>
                </pt>
                <pt idx="83">
                  <v>112</v>
                </pt>
                <pt idx="84">
                  <v>90</v>
                </pt>
                <pt idx="85">
                  <v>107</v>
                </pt>
                <pt idx="86">
                  <v>84</v>
                </pt>
                <pt idx="87">
                  <v>104</v>
                </pt>
                <pt idx="88">
                  <v>106</v>
                </pt>
                <pt idx="89">
                  <v>109</v>
                </pt>
                <pt idx="90">
                  <v>91</v>
                </pt>
                <pt idx="91">
                  <v>112</v>
                </pt>
                <pt idx="92">
                  <v>85</v>
                </pt>
                <pt idx="93">
                  <v>111</v>
                </pt>
                <pt idx="94">
                  <v>105</v>
                </pt>
                <pt idx="95">
                  <v>109</v>
                </pt>
                <pt idx="96">
                  <v>82</v>
                </pt>
                <pt idx="97">
                  <v>99</v>
                </pt>
                <pt idx="98">
                  <v>99</v>
                </pt>
                <pt idx="99">
                  <v>102</v>
                </pt>
                <pt idx="100">
                  <v>0</v>
                </pt>
              </numCache>
            </numRef>
          </val>
        </ser>
        <dLbls>
          <showLegendKey val="0"/>
          <showVal val="0"/>
          <showCatName val="0"/>
          <showSerName val="0"/>
          <showPercent val="0"/>
          <showBubbleSize val="0"/>
        </dLbls>
        <gapWidth val="219"/>
        <overlap val="-27"/>
        <axId val="1876683472"/>
        <axId val="1876684912"/>
      </barChart>
      <catAx>
        <axId val="1876683472"/>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 bins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76684912"/>
        <crosses val="autoZero"/>
        <auto val="1"/>
        <lblAlgn val="ctr"/>
        <lblOffset val="100"/>
        <tickLblSkip val="10"/>
        <noMultiLvlLbl val="0"/>
      </catAx>
      <valAx>
        <axId val="18766849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Iterations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76683472"/>
        <crosses val="autoZero"/>
        <crossBetween val="between"/>
      </valAx>
    </plotArea>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1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Personal Data Breach: Percentile &amp; Exceedance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lineChart>
        <grouping val="standard"/>
        <varyColors val="0"/>
        <ser>
          <idx val="0"/>
          <order val="0"/>
          <tx>
            <strRef>
              <f>'Uniform(#) Personal Data Breach'!$J$20</f>
              <strCache>
                <ptCount val="1"/>
                <pt idx="0">
                  <v>Cum. %</v>
                </pt>
              </strCache>
            </strRef>
          </tx>
          <spPr>
            <a:ln xmlns:a="http://schemas.openxmlformats.org/drawingml/2006/main" w="28575" cap="rnd">
              <a:solidFill>
                <a:srgbClr val="000000"/>
              </a:solidFill>
              <a:prstDash val="solid"/>
              <a:round/>
            </a:ln>
          </spPr>
          <marker>
            <symbol val="none"/>
            <spPr>
              <a:ln xmlns:a="http://schemas.openxmlformats.org/drawingml/2006/main">
                <a:prstDash val="solid"/>
              </a:ln>
            </spPr>
          </marker>
          <cat>
            <numRef>
              <f>'Uniform(#) Personal Data Breach'!$G$21:$G$121</f>
              <numCache>
                <formatCode>#,##0.00</formatCode>
                <ptCount val="101"/>
                <pt idx="0">
                  <v>6.001256873686387</v>
                </pt>
                <pt idx="1">
                  <v>6.219025774226063</v>
                </pt>
                <pt idx="2">
                  <v>6.434127201907324</v>
                </pt>
                <pt idx="3">
                  <v>6.705084560372383</v>
                </pt>
                <pt idx="4">
                  <v>6.940335155924143</v>
                </pt>
                <pt idx="5">
                  <v>7.172459284472203</v>
                </pt>
                <pt idx="6">
                  <v>7.385846585743954</v>
                </pt>
                <pt idx="7">
                  <v>7.596058331702319</v>
                </pt>
                <pt idx="8">
                  <v>7.804190457639558</v>
                </pt>
                <pt idx="9">
                  <v>8.014108406161986</v>
                </pt>
                <pt idx="10">
                  <v>8.264961175699456</v>
                </pt>
                <pt idx="11">
                  <v>8.511879543554954</v>
                </pt>
                <pt idx="12">
                  <v>8.758982519001721</v>
                </pt>
                <pt idx="13">
                  <v>8.971134456772386</v>
                </pt>
                <pt idx="14">
                  <v>9.234260371585231</v>
                </pt>
                <pt idx="15">
                  <v>9.490721760798182</v>
                </pt>
                <pt idx="16">
                  <v>9.730320647499367</v>
                </pt>
                <pt idx="17">
                  <v>9.952989015691486</v>
                </pt>
                <pt idx="18">
                  <v>10.14954811419095</v>
                </pt>
                <pt idx="19">
                  <v>10.38222025869686</v>
                </pt>
                <pt idx="20">
                  <v>10.60016536548641</v>
                </pt>
                <pt idx="21">
                  <v>10.80184421091684</v>
                </pt>
                <pt idx="22">
                  <v>11.00605224537075</v>
                </pt>
                <pt idx="23">
                  <v>11.26209547922173</v>
                </pt>
                <pt idx="24">
                  <v>11.45270896603961</v>
                </pt>
                <pt idx="25">
                  <v>11.68416398929871</v>
                </pt>
                <pt idx="26">
                  <v>11.92118977863248</v>
                </pt>
                <pt idx="27">
                  <v>12.17716129447537</v>
                </pt>
                <pt idx="28">
                  <v>12.4481296356941</v>
                </pt>
                <pt idx="29">
                  <v>12.66010813555507</v>
                </pt>
                <pt idx="30">
                  <v>12.87177332203537</v>
                </pt>
                <pt idx="31">
                  <v>13.1087866742799</v>
                </pt>
                <pt idx="32">
                  <v>13.33956636016247</v>
                </pt>
                <pt idx="33">
                  <v>13.54753072492237</v>
                </pt>
                <pt idx="34">
                  <v>13.80264176109513</v>
                </pt>
                <pt idx="35">
                  <v>14.00295853047382</v>
                </pt>
                <pt idx="36">
                  <v>14.20721824795914</v>
                </pt>
                <pt idx="37">
                  <v>14.46872921825272</v>
                </pt>
                <pt idx="38">
                  <v>14.65899822452324</v>
                </pt>
                <pt idx="39">
                  <v>14.89045005312278</v>
                </pt>
                <pt idx="40">
                  <v>15.11621860561622</v>
                </pt>
                <pt idx="41">
                  <v>15.36784432917463</v>
                </pt>
                <pt idx="42">
                  <v>15.62613450866343</v>
                </pt>
                <pt idx="43">
                  <v>15.84404608418666</v>
                </pt>
                <pt idx="44">
                  <v>16.08158673637235</v>
                </pt>
                <pt idx="45">
                  <v>16.30139170344886</v>
                </pt>
                <pt idx="46">
                  <v>16.49614938560155</v>
                </pt>
                <pt idx="47">
                  <v>16.75200182131438</v>
                </pt>
                <pt idx="48">
                  <v>16.9525803002961</v>
                </pt>
                <pt idx="49">
                  <v>17.14708910950151</v>
                </pt>
                <pt idx="50">
                  <v>17.33387954517732</v>
                </pt>
                <pt idx="51">
                  <v>17.56801462089838</v>
                </pt>
                <pt idx="52">
                  <v>17.83195679317788</v>
                </pt>
                <pt idx="53">
                  <v>18.04729973047463</v>
                </pt>
                <pt idx="54">
                  <v>18.28024345692329</v>
                </pt>
                <pt idx="55">
                  <v>18.50247500972756</v>
                </pt>
                <pt idx="56">
                  <v>18.73523461843589</v>
                </pt>
                <pt idx="57">
                  <v>18.98679367196329</v>
                </pt>
                <pt idx="58">
                  <v>19.25375200480837</v>
                </pt>
                <pt idx="59">
                  <v>19.51941003065595</v>
                </pt>
                <pt idx="60">
                  <v>19.74678174486193</v>
                </pt>
                <pt idx="61">
                  <v>19.97226865075525</v>
                </pt>
                <pt idx="62">
                  <v>20.24479369410598</v>
                </pt>
                <pt idx="63">
                  <v>20.47223304645709</v>
                </pt>
                <pt idx="64">
                  <v>20.71690497710296</v>
                </pt>
                <pt idx="65">
                  <v>20.97036590252026</v>
                </pt>
                <pt idx="66">
                  <v>21.21145095147591</v>
                </pt>
                <pt idx="67">
                  <v>21.44375388259275</v>
                </pt>
                <pt idx="68">
                  <v>21.65821175143838</v>
                </pt>
                <pt idx="69">
                  <v>21.88990742535405</v>
                </pt>
                <pt idx="70">
                  <v>22.07604210843277</v>
                </pt>
                <pt idx="71">
                  <v>22.28365058045938</v>
                </pt>
                <pt idx="72">
                  <v>22.49211712370583</v>
                </pt>
                <pt idx="73">
                  <v>22.73281305966043</v>
                </pt>
                <pt idx="74">
                  <v>22.99775380725765</v>
                </pt>
                <pt idx="75">
                  <v>23.22509119559528</v>
                </pt>
                <pt idx="76">
                  <v>23.48070020328072</v>
                </pt>
                <pt idx="77">
                  <v>23.72609045297023</v>
                </pt>
                <pt idx="78">
                  <v>23.93304108551207</v>
                </pt>
                <pt idx="79">
                  <v>24.18430155838207</v>
                </pt>
                <pt idx="80">
                  <v>24.42986435517456</v>
                </pt>
                <pt idx="81">
                  <v>24.66837983132668</v>
                </pt>
                <pt idx="82">
                  <v>24.87535690294121</v>
                </pt>
                <pt idx="83">
                  <v>25.09528954634635</v>
                </pt>
                <pt idx="84">
                  <v>25.31437487971272</v>
                </pt>
                <pt idx="85">
                  <v>25.55804276202458</v>
                </pt>
                <pt idx="86">
                  <v>25.77666904621802</v>
                </pt>
                <pt idx="87">
                  <v>26.03253813714885</v>
                </pt>
                <pt idx="88">
                  <v>26.26289667747201</v>
                </pt>
                <pt idx="89">
                  <v>26.47414890714647</v>
                </pt>
                <pt idx="90">
                  <v>26.6920225286302</v>
                </pt>
                <pt idx="91">
                  <v>26.93591784674575</v>
                </pt>
                <pt idx="92">
                  <v>27.14332129733581</v>
                </pt>
                <pt idx="93">
                  <v>27.40094003838085</v>
                </pt>
                <pt idx="94">
                  <v>27.61362246034948</v>
                </pt>
                <pt idx="95">
                  <v>27.8243477855569</v>
                </pt>
                <pt idx="96">
                  <v>28.02517927595435</v>
                </pt>
                <pt idx="97">
                  <v>28.30414879721226</v>
                </pt>
                <pt idx="98">
                  <v>28.54152708140098</v>
                </pt>
                <pt idx="99">
                  <v>28.77169661162555</v>
                </pt>
                <pt idx="100">
                  <v>28.99308313878646</v>
                </pt>
              </numCache>
            </numRef>
          </cat>
          <val>
            <numRef>
              <f>'Uniform(#) Personal Data Breach'!$J$21:$J$121</f>
              <numCache>
                <formatCode>0%</formatCode>
                <ptCount val="101"/>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numCache>
            </numRef>
          </val>
          <smooth val="0"/>
        </ser>
        <ser>
          <idx val="1"/>
          <order val="1"/>
          <tx>
            <strRef>
              <f>'Uniform(#) Personal Data Breach'!$K$20</f>
              <strCache>
                <ptCount val="1"/>
                <pt idx="0">
                  <v>Inv. Cum. %</v>
                </pt>
              </strCache>
            </strRef>
          </tx>
          <spPr>
            <a:ln xmlns:a="http://schemas.openxmlformats.org/drawingml/2006/main" w="15875" cap="rnd">
              <a:solidFill>
                <a:srgbClr val="000000"/>
              </a:solidFill>
              <a:prstDash val="solid"/>
              <a:round/>
            </a:ln>
          </spPr>
          <marker>
            <symbol val="none"/>
            <spPr>
              <a:ln xmlns:a="http://schemas.openxmlformats.org/drawingml/2006/main">
                <a:prstDash val="solid"/>
              </a:ln>
            </spPr>
          </marker>
          <cat>
            <numRef>
              <f>'Uniform(#) Personal Data Breach'!$G$21:$G$121</f>
              <numCache>
                <formatCode>#,##0.00</formatCode>
                <ptCount val="101"/>
                <pt idx="0">
                  <v>6.001256873686387</v>
                </pt>
                <pt idx="1">
                  <v>6.219025774226063</v>
                </pt>
                <pt idx="2">
                  <v>6.434127201907324</v>
                </pt>
                <pt idx="3">
                  <v>6.705084560372383</v>
                </pt>
                <pt idx="4">
                  <v>6.940335155924143</v>
                </pt>
                <pt idx="5">
                  <v>7.172459284472203</v>
                </pt>
                <pt idx="6">
                  <v>7.385846585743954</v>
                </pt>
                <pt idx="7">
                  <v>7.596058331702319</v>
                </pt>
                <pt idx="8">
                  <v>7.804190457639558</v>
                </pt>
                <pt idx="9">
                  <v>8.014108406161986</v>
                </pt>
                <pt idx="10">
                  <v>8.264961175699456</v>
                </pt>
                <pt idx="11">
                  <v>8.511879543554954</v>
                </pt>
                <pt idx="12">
                  <v>8.758982519001721</v>
                </pt>
                <pt idx="13">
                  <v>8.971134456772386</v>
                </pt>
                <pt idx="14">
                  <v>9.234260371585231</v>
                </pt>
                <pt idx="15">
                  <v>9.490721760798182</v>
                </pt>
                <pt idx="16">
                  <v>9.730320647499367</v>
                </pt>
                <pt idx="17">
                  <v>9.952989015691486</v>
                </pt>
                <pt idx="18">
                  <v>10.14954811419095</v>
                </pt>
                <pt idx="19">
                  <v>10.38222025869686</v>
                </pt>
                <pt idx="20">
                  <v>10.60016536548641</v>
                </pt>
                <pt idx="21">
                  <v>10.80184421091684</v>
                </pt>
                <pt idx="22">
                  <v>11.00605224537075</v>
                </pt>
                <pt idx="23">
                  <v>11.26209547922173</v>
                </pt>
                <pt idx="24">
                  <v>11.45270896603961</v>
                </pt>
                <pt idx="25">
                  <v>11.68416398929871</v>
                </pt>
                <pt idx="26">
                  <v>11.92118977863248</v>
                </pt>
                <pt idx="27">
                  <v>12.17716129447537</v>
                </pt>
                <pt idx="28">
                  <v>12.4481296356941</v>
                </pt>
                <pt idx="29">
                  <v>12.66010813555507</v>
                </pt>
                <pt idx="30">
                  <v>12.87177332203537</v>
                </pt>
                <pt idx="31">
                  <v>13.1087866742799</v>
                </pt>
                <pt idx="32">
                  <v>13.33956636016247</v>
                </pt>
                <pt idx="33">
                  <v>13.54753072492237</v>
                </pt>
                <pt idx="34">
                  <v>13.80264176109513</v>
                </pt>
                <pt idx="35">
                  <v>14.00295853047382</v>
                </pt>
                <pt idx="36">
                  <v>14.20721824795914</v>
                </pt>
                <pt idx="37">
                  <v>14.46872921825272</v>
                </pt>
                <pt idx="38">
                  <v>14.65899822452324</v>
                </pt>
                <pt idx="39">
                  <v>14.89045005312278</v>
                </pt>
                <pt idx="40">
                  <v>15.11621860561622</v>
                </pt>
                <pt idx="41">
                  <v>15.36784432917463</v>
                </pt>
                <pt idx="42">
                  <v>15.62613450866343</v>
                </pt>
                <pt idx="43">
                  <v>15.84404608418666</v>
                </pt>
                <pt idx="44">
                  <v>16.08158673637235</v>
                </pt>
                <pt idx="45">
                  <v>16.30139170344886</v>
                </pt>
                <pt idx="46">
                  <v>16.49614938560155</v>
                </pt>
                <pt idx="47">
                  <v>16.75200182131438</v>
                </pt>
                <pt idx="48">
                  <v>16.9525803002961</v>
                </pt>
                <pt idx="49">
                  <v>17.14708910950151</v>
                </pt>
                <pt idx="50">
                  <v>17.33387954517732</v>
                </pt>
                <pt idx="51">
                  <v>17.56801462089838</v>
                </pt>
                <pt idx="52">
                  <v>17.83195679317788</v>
                </pt>
                <pt idx="53">
                  <v>18.04729973047463</v>
                </pt>
                <pt idx="54">
                  <v>18.28024345692329</v>
                </pt>
                <pt idx="55">
                  <v>18.50247500972756</v>
                </pt>
                <pt idx="56">
                  <v>18.73523461843589</v>
                </pt>
                <pt idx="57">
                  <v>18.98679367196329</v>
                </pt>
                <pt idx="58">
                  <v>19.25375200480837</v>
                </pt>
                <pt idx="59">
                  <v>19.51941003065595</v>
                </pt>
                <pt idx="60">
                  <v>19.74678174486193</v>
                </pt>
                <pt idx="61">
                  <v>19.97226865075525</v>
                </pt>
                <pt idx="62">
                  <v>20.24479369410598</v>
                </pt>
                <pt idx="63">
                  <v>20.47223304645709</v>
                </pt>
                <pt idx="64">
                  <v>20.71690497710296</v>
                </pt>
                <pt idx="65">
                  <v>20.97036590252026</v>
                </pt>
                <pt idx="66">
                  <v>21.21145095147591</v>
                </pt>
                <pt idx="67">
                  <v>21.44375388259275</v>
                </pt>
                <pt idx="68">
                  <v>21.65821175143838</v>
                </pt>
                <pt idx="69">
                  <v>21.88990742535405</v>
                </pt>
                <pt idx="70">
                  <v>22.07604210843277</v>
                </pt>
                <pt idx="71">
                  <v>22.28365058045938</v>
                </pt>
                <pt idx="72">
                  <v>22.49211712370583</v>
                </pt>
                <pt idx="73">
                  <v>22.73281305966043</v>
                </pt>
                <pt idx="74">
                  <v>22.99775380725765</v>
                </pt>
                <pt idx="75">
                  <v>23.22509119559528</v>
                </pt>
                <pt idx="76">
                  <v>23.48070020328072</v>
                </pt>
                <pt idx="77">
                  <v>23.72609045297023</v>
                </pt>
                <pt idx="78">
                  <v>23.93304108551207</v>
                </pt>
                <pt idx="79">
                  <v>24.18430155838207</v>
                </pt>
                <pt idx="80">
                  <v>24.42986435517456</v>
                </pt>
                <pt idx="81">
                  <v>24.66837983132668</v>
                </pt>
                <pt idx="82">
                  <v>24.87535690294121</v>
                </pt>
                <pt idx="83">
                  <v>25.09528954634635</v>
                </pt>
                <pt idx="84">
                  <v>25.31437487971272</v>
                </pt>
                <pt idx="85">
                  <v>25.55804276202458</v>
                </pt>
                <pt idx="86">
                  <v>25.77666904621802</v>
                </pt>
                <pt idx="87">
                  <v>26.03253813714885</v>
                </pt>
                <pt idx="88">
                  <v>26.26289667747201</v>
                </pt>
                <pt idx="89">
                  <v>26.47414890714647</v>
                </pt>
                <pt idx="90">
                  <v>26.6920225286302</v>
                </pt>
                <pt idx="91">
                  <v>26.93591784674575</v>
                </pt>
                <pt idx="92">
                  <v>27.14332129733581</v>
                </pt>
                <pt idx="93">
                  <v>27.40094003838085</v>
                </pt>
                <pt idx="94">
                  <v>27.61362246034948</v>
                </pt>
                <pt idx="95">
                  <v>27.8243477855569</v>
                </pt>
                <pt idx="96">
                  <v>28.02517927595435</v>
                </pt>
                <pt idx="97">
                  <v>28.30414879721226</v>
                </pt>
                <pt idx="98">
                  <v>28.54152708140098</v>
                </pt>
                <pt idx="99">
                  <v>28.77169661162555</v>
                </pt>
                <pt idx="100">
                  <v>28.99308313878646</v>
                </pt>
              </numCache>
            </numRef>
          </cat>
          <val>
            <numRef>
              <f>'Uniform(#) Personal Data Breach'!$K$21:$K$121</f>
              <numCache>
                <formatCode>0%</formatCode>
                <ptCount val="101"/>
                <pt idx="0">
                  <v>1</v>
                </pt>
                <pt idx="1">
                  <v>0.99</v>
                </pt>
                <pt idx="2">
                  <v>0.98</v>
                </pt>
                <pt idx="3">
                  <v>0.97</v>
                </pt>
                <pt idx="4">
                  <v>0.96</v>
                </pt>
                <pt idx="5">
                  <v>0.95</v>
                </pt>
                <pt idx="6">
                  <v>0.9399999999999999</v>
                </pt>
                <pt idx="7">
                  <v>0.9299999999999999</v>
                </pt>
                <pt idx="8">
                  <v>0.92</v>
                </pt>
                <pt idx="9">
                  <v>0.91</v>
                </pt>
                <pt idx="10">
                  <v>0.9</v>
                </pt>
                <pt idx="11">
                  <v>0.89</v>
                </pt>
                <pt idx="12">
                  <v>0.88</v>
                </pt>
                <pt idx="13">
                  <v>0.87</v>
                </pt>
                <pt idx="14">
                  <v>0.86</v>
                </pt>
                <pt idx="15">
                  <v>0.85</v>
                </pt>
                <pt idx="16">
                  <v>0.84</v>
                </pt>
                <pt idx="17">
                  <v>0.83</v>
                </pt>
                <pt idx="18">
                  <v>0.8200000000000001</v>
                </pt>
                <pt idx="19">
                  <v>0.8100000000000001</v>
                </pt>
                <pt idx="20">
                  <v>0.8</v>
                </pt>
                <pt idx="21">
                  <v>0.79</v>
                </pt>
                <pt idx="22">
                  <v>0.78</v>
                </pt>
                <pt idx="23">
                  <v>0.77</v>
                </pt>
                <pt idx="24">
                  <v>0.76</v>
                </pt>
                <pt idx="25">
                  <v>0.75</v>
                </pt>
                <pt idx="26">
                  <v>0.74</v>
                </pt>
                <pt idx="27">
                  <v>0.73</v>
                </pt>
                <pt idx="28">
                  <v>0.72</v>
                </pt>
                <pt idx="29">
                  <v>0.71</v>
                </pt>
                <pt idx="30">
                  <v>0.7</v>
                </pt>
                <pt idx="31">
                  <v>0.6899999999999999</v>
                </pt>
                <pt idx="32">
                  <v>0.6799999999999999</v>
                </pt>
                <pt idx="33">
                  <v>0.6699999999999999</v>
                </pt>
                <pt idx="34">
                  <v>0.6599999999999999</v>
                </pt>
                <pt idx="35">
                  <v>0.65</v>
                </pt>
                <pt idx="36">
                  <v>0.64</v>
                </pt>
                <pt idx="37">
                  <v>0.63</v>
                </pt>
                <pt idx="38">
                  <v>0.62</v>
                </pt>
                <pt idx="39">
                  <v>0.61</v>
                </pt>
                <pt idx="40">
                  <v>0.6</v>
                </pt>
                <pt idx="41">
                  <v>0.5900000000000001</v>
                </pt>
                <pt idx="42">
                  <v>0.5800000000000001</v>
                </pt>
                <pt idx="43">
                  <v>0.5700000000000001</v>
                </pt>
                <pt idx="44">
                  <v>0.5600000000000001</v>
                </pt>
                <pt idx="45">
                  <v>0.55</v>
                </pt>
                <pt idx="46">
                  <v>0.54</v>
                </pt>
                <pt idx="47">
                  <v>0.53</v>
                </pt>
                <pt idx="48">
                  <v>0.52</v>
                </pt>
                <pt idx="49">
                  <v>0.51</v>
                </pt>
                <pt idx="50">
                  <v>0.5</v>
                </pt>
                <pt idx="51">
                  <v>0.49</v>
                </pt>
                <pt idx="52">
                  <v>0.48</v>
                </pt>
                <pt idx="53">
                  <v>0.47</v>
                </pt>
                <pt idx="54">
                  <v>0.46</v>
                </pt>
                <pt idx="55">
                  <v>0.45</v>
                </pt>
                <pt idx="56">
                  <v>0.4399999999999999</v>
                </pt>
                <pt idx="57">
                  <v>0.43</v>
                </pt>
                <pt idx="58">
                  <v>0.42</v>
                </pt>
                <pt idx="59">
                  <v>0.41</v>
                </pt>
                <pt idx="60">
                  <v>0.4</v>
                </pt>
                <pt idx="61">
                  <v>0.39</v>
                </pt>
                <pt idx="62">
                  <v>0.38</v>
                </pt>
                <pt idx="63">
                  <v>0.37</v>
                </pt>
                <pt idx="64">
                  <v>0.36</v>
                </pt>
                <pt idx="65">
                  <v>0.35</v>
                </pt>
                <pt idx="66">
                  <v>0.34</v>
                </pt>
                <pt idx="67">
                  <v>0.33</v>
                </pt>
                <pt idx="68">
                  <v>0.32</v>
                </pt>
                <pt idx="69">
                  <v>0.3100000000000001</v>
                </pt>
                <pt idx="70">
                  <v>0.3</v>
                </pt>
                <pt idx="71">
                  <v>0.29</v>
                </pt>
                <pt idx="72">
                  <v>0.28</v>
                </pt>
                <pt idx="73">
                  <v>0.27</v>
                </pt>
                <pt idx="74">
                  <v>0.26</v>
                </pt>
                <pt idx="75">
                  <v>0.25</v>
                </pt>
                <pt idx="76">
                  <v>0.24</v>
                </pt>
                <pt idx="77">
                  <v>0.23</v>
                </pt>
                <pt idx="78">
                  <v>0.22</v>
                </pt>
                <pt idx="79">
                  <v>0.21</v>
                </pt>
                <pt idx="80">
                  <v>0.2</v>
                </pt>
                <pt idx="81">
                  <v>0.1899999999999999</v>
                </pt>
                <pt idx="82">
                  <v>0.18</v>
                </pt>
                <pt idx="83">
                  <v>0.17</v>
                </pt>
                <pt idx="84">
                  <v>0.16</v>
                </pt>
                <pt idx="85">
                  <v>0.15</v>
                </pt>
                <pt idx="86">
                  <v>0.14</v>
                </pt>
                <pt idx="87">
                  <v>0.13</v>
                </pt>
                <pt idx="88">
                  <v>0.12</v>
                </pt>
                <pt idx="89">
                  <v>0.11</v>
                </pt>
                <pt idx="90">
                  <v>0.09999999999999998</v>
                </pt>
                <pt idx="91">
                  <v>0.08999999999999997</v>
                </pt>
                <pt idx="92">
                  <v>0.07999999999999996</v>
                </pt>
                <pt idx="93">
                  <v>0.06999999999999995</v>
                </pt>
                <pt idx="94">
                  <v>0.06000000000000005</v>
                </pt>
                <pt idx="95">
                  <v>0.05000000000000004</v>
                </pt>
                <pt idx="96">
                  <v>0.04000000000000004</v>
                </pt>
                <pt idx="97">
                  <v>0.03000000000000003</v>
                </pt>
                <pt idx="98">
                  <v>0.02000000000000002</v>
                </pt>
                <pt idx="99">
                  <v>0.01000000000000001</v>
                </pt>
                <pt idx="100">
                  <v>0</v>
                </pt>
              </numCache>
            </numRef>
          </val>
          <smooth val="0"/>
        </ser>
        <dLbls>
          <showLegendKey val="0"/>
          <showVal val="0"/>
          <showCatName val="0"/>
          <showSerName val="0"/>
          <showPercent val="0"/>
          <showBubbleSize val="0"/>
        </dLbls>
        <smooth val="0"/>
        <axId val="1876678672"/>
        <axId val="1876672912"/>
      </lineChart>
      <catAx>
        <axId val="1876678672"/>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76672912"/>
        <crosses val="autoZero"/>
        <auto val="1"/>
        <lblAlgn val="ctr"/>
        <lblOffset val="100"/>
        <tickLblSkip val="10"/>
        <noMultiLvlLbl val="0"/>
      </catAx>
      <valAx>
        <axId val="18766729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Probability</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76678672"/>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2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Malware: Monte Carlo Histogram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barChart>
        <barDir val="col"/>
        <grouping val="clustered"/>
        <varyColors val="0"/>
        <ser>
          <idx val="0"/>
          <order val="0"/>
          <tx>
            <strRef>
              <f>'Uniform(#) Malware'!$I$20</f>
              <strCache>
                <ptCount val="1"/>
                <pt idx="0">
                  <v>Frequency</v>
                </pt>
              </strCache>
            </strRef>
          </tx>
          <spPr>
            <a:solidFill xmlns:a="http://schemas.openxmlformats.org/drawingml/2006/main">
              <a:srgbClr val="FFFFFF"/>
            </a:solidFill>
            <a:ln xmlns:a="http://schemas.openxmlformats.org/drawingml/2006/main">
              <a:solidFill>
                <a:srgbClr val="000000"/>
              </a:solidFill>
              <a:prstDash val="solid"/>
            </a:ln>
          </spPr>
          <invertIfNegative val="0"/>
          <cat>
            <numRef>
              <f>'Uniform(#) Malware'!$H$21:$H$121</f>
              <numCache>
                <formatCode>#,##0.00</formatCode>
                <ptCount val="101"/>
                <pt idx="0">
                  <v>0</v>
                </pt>
                <pt idx="1">
                  <v>0.01</v>
                </pt>
                <pt idx="2">
                  <v>0.02</v>
                </pt>
                <pt idx="3">
                  <v>0.03</v>
                </pt>
                <pt idx="4">
                  <v>0.04</v>
                </pt>
                <pt idx="5">
                  <v>0.05</v>
                </pt>
                <pt idx="6">
                  <v>0.06</v>
                </pt>
                <pt idx="7">
                  <v>0.07000000000000001</v>
                </pt>
                <pt idx="8">
                  <v>0.08</v>
                </pt>
                <pt idx="9">
                  <v>0.09</v>
                </pt>
                <pt idx="10">
                  <v>0.09999999999999999</v>
                </pt>
                <pt idx="11">
                  <v>0.11</v>
                </pt>
                <pt idx="12">
                  <v>0.12</v>
                </pt>
                <pt idx="13">
                  <v>0.13</v>
                </pt>
                <pt idx="14">
                  <v>0.14</v>
                </pt>
                <pt idx="15">
                  <v>0.15</v>
                </pt>
                <pt idx="16">
                  <v>0.16</v>
                </pt>
                <pt idx="17">
                  <v>0.17</v>
                </pt>
                <pt idx="18">
                  <v>0.18</v>
                </pt>
                <pt idx="19">
                  <v>0.19</v>
                </pt>
                <pt idx="20">
                  <v>0.2</v>
                </pt>
                <pt idx="21">
                  <v>0.21</v>
                </pt>
                <pt idx="22">
                  <v>0.2200000000000001</v>
                </pt>
                <pt idx="23">
                  <v>0.2300000000000001</v>
                </pt>
                <pt idx="24">
                  <v>0.2400000000000001</v>
                </pt>
                <pt idx="25">
                  <v>0.2500000000000001</v>
                </pt>
                <pt idx="26">
                  <v>0.2600000000000001</v>
                </pt>
                <pt idx="27">
                  <v>0.2700000000000001</v>
                </pt>
                <pt idx="28">
                  <v>0.2800000000000001</v>
                </pt>
                <pt idx="29">
                  <v>0.2900000000000001</v>
                </pt>
                <pt idx="30">
                  <v>0.3000000000000001</v>
                </pt>
                <pt idx="31">
                  <v>0.3100000000000001</v>
                </pt>
                <pt idx="32">
                  <v>0.3200000000000001</v>
                </pt>
                <pt idx="33">
                  <v>0.3300000000000001</v>
                </pt>
                <pt idx="34">
                  <v>0.3400000000000001</v>
                </pt>
                <pt idx="35">
                  <v>0.3500000000000001</v>
                </pt>
                <pt idx="36">
                  <v>0.3600000000000002</v>
                </pt>
                <pt idx="37">
                  <v>0.3700000000000002</v>
                </pt>
                <pt idx="38">
                  <v>0.3800000000000002</v>
                </pt>
                <pt idx="39">
                  <v>0.3900000000000002</v>
                </pt>
                <pt idx="40">
                  <v>0.4000000000000002</v>
                </pt>
                <pt idx="41">
                  <v>0.4100000000000002</v>
                </pt>
                <pt idx="42">
                  <v>0.4200000000000002</v>
                </pt>
                <pt idx="43">
                  <v>0.4300000000000002</v>
                </pt>
                <pt idx="44">
                  <v>0.4400000000000002</v>
                </pt>
                <pt idx="45">
                  <v>0.4500000000000002</v>
                </pt>
                <pt idx="46">
                  <v>0.4600000000000002</v>
                </pt>
                <pt idx="47">
                  <v>0.4700000000000003</v>
                </pt>
                <pt idx="48">
                  <v>0.4800000000000003</v>
                </pt>
                <pt idx="49">
                  <v>0.4900000000000003</v>
                </pt>
                <pt idx="50">
                  <v>0.5000000000000002</v>
                </pt>
                <pt idx="51">
                  <v>0.5100000000000002</v>
                </pt>
                <pt idx="52">
                  <v>0.5200000000000002</v>
                </pt>
                <pt idx="53">
                  <v>0.5300000000000002</v>
                </pt>
                <pt idx="54">
                  <v>0.5400000000000003</v>
                </pt>
                <pt idx="55">
                  <v>0.5500000000000003</v>
                </pt>
                <pt idx="56">
                  <v>0.5600000000000003</v>
                </pt>
                <pt idx="57">
                  <v>0.5700000000000003</v>
                </pt>
                <pt idx="58">
                  <v>0.5800000000000003</v>
                </pt>
                <pt idx="59">
                  <v>0.5900000000000003</v>
                </pt>
                <pt idx="60">
                  <v>0.6000000000000003</v>
                </pt>
                <pt idx="61">
                  <v>0.6100000000000003</v>
                </pt>
                <pt idx="62">
                  <v>0.6200000000000003</v>
                </pt>
                <pt idx="63">
                  <v>0.6300000000000003</v>
                </pt>
                <pt idx="64">
                  <v>0.6400000000000003</v>
                </pt>
                <pt idx="65">
                  <v>0.6500000000000004</v>
                </pt>
                <pt idx="66">
                  <v>0.6600000000000004</v>
                </pt>
                <pt idx="67">
                  <v>0.6700000000000004</v>
                </pt>
                <pt idx="68">
                  <v>0.6800000000000004</v>
                </pt>
                <pt idx="69">
                  <v>0.6900000000000004</v>
                </pt>
                <pt idx="70">
                  <v>0.7000000000000004</v>
                </pt>
                <pt idx="71">
                  <v>0.7100000000000004</v>
                </pt>
                <pt idx="72">
                  <v>0.7200000000000004</v>
                </pt>
                <pt idx="73">
                  <v>0.7300000000000004</v>
                </pt>
                <pt idx="74">
                  <v>0.7400000000000004</v>
                </pt>
                <pt idx="75">
                  <v>0.7500000000000004</v>
                </pt>
                <pt idx="76">
                  <v>0.7600000000000005</v>
                </pt>
                <pt idx="77">
                  <v>0.7700000000000005</v>
                </pt>
                <pt idx="78">
                  <v>0.7800000000000005</v>
                </pt>
                <pt idx="79">
                  <v>0.7900000000000005</v>
                </pt>
                <pt idx="80">
                  <v>0.8000000000000005</v>
                </pt>
                <pt idx="81">
                  <v>0.8100000000000005</v>
                </pt>
                <pt idx="82">
                  <v>0.8200000000000005</v>
                </pt>
                <pt idx="83">
                  <v>0.8300000000000005</v>
                </pt>
                <pt idx="84">
                  <v>0.8400000000000005</v>
                </pt>
                <pt idx="85">
                  <v>0.8500000000000005</v>
                </pt>
                <pt idx="86">
                  <v>0.8600000000000005</v>
                </pt>
                <pt idx="87">
                  <v>0.8700000000000006</v>
                </pt>
                <pt idx="88">
                  <v>0.8800000000000006</v>
                </pt>
                <pt idx="89">
                  <v>0.8900000000000006</v>
                </pt>
                <pt idx="90">
                  <v>0.9000000000000006</v>
                </pt>
                <pt idx="91">
                  <v>0.9100000000000006</v>
                </pt>
                <pt idx="92">
                  <v>0.9200000000000006</v>
                </pt>
                <pt idx="93">
                  <v>0.9300000000000006</v>
                </pt>
                <pt idx="94">
                  <v>0.9400000000000006</v>
                </pt>
                <pt idx="95">
                  <v>0.9500000000000006</v>
                </pt>
                <pt idx="96">
                  <v>0.9600000000000006</v>
                </pt>
                <pt idx="97">
                  <v>0.9700000000000006</v>
                </pt>
                <pt idx="98">
                  <v>0.9800000000000006</v>
                </pt>
                <pt idx="99">
                  <v>0.9900000000000007</v>
                </pt>
                <pt idx="100">
                  <v>1</v>
                </pt>
              </numCache>
            </numRef>
          </cat>
          <val>
            <numRef>
              <f>'Uniform(#) Malware'!$I$21:$I$121</f>
              <numCache>
                <formatCode>#,##0.00</formatCode>
                <ptCount val="101"/>
                <pt idx="0">
                  <v>111</v>
                </pt>
                <pt idx="1">
                  <v>98</v>
                </pt>
                <pt idx="2">
                  <v>97</v>
                </pt>
                <pt idx="3">
                  <v>108</v>
                </pt>
                <pt idx="4">
                  <v>99</v>
                </pt>
                <pt idx="5">
                  <v>98</v>
                </pt>
                <pt idx="6">
                  <v>113</v>
                </pt>
                <pt idx="7">
                  <v>92</v>
                </pt>
                <pt idx="8">
                  <v>104</v>
                </pt>
                <pt idx="9">
                  <v>102</v>
                </pt>
                <pt idx="10">
                  <v>96</v>
                </pt>
                <pt idx="11">
                  <v>102</v>
                </pt>
                <pt idx="12">
                  <v>94</v>
                </pt>
                <pt idx="13">
                  <v>95</v>
                </pt>
                <pt idx="14">
                  <v>88</v>
                </pt>
                <pt idx="15">
                  <v>105</v>
                </pt>
                <pt idx="16">
                  <v>99</v>
                </pt>
                <pt idx="17">
                  <v>100</v>
                </pt>
                <pt idx="18">
                  <v>102</v>
                </pt>
                <pt idx="19">
                  <v>93</v>
                </pt>
                <pt idx="20">
                  <v>93</v>
                </pt>
                <pt idx="21">
                  <v>93</v>
                </pt>
                <pt idx="22">
                  <v>95</v>
                </pt>
                <pt idx="23">
                  <v>95</v>
                </pt>
                <pt idx="24">
                  <v>106</v>
                </pt>
                <pt idx="25">
                  <v>107</v>
                </pt>
                <pt idx="26">
                  <v>109</v>
                </pt>
                <pt idx="27">
                  <v>110</v>
                </pt>
                <pt idx="28">
                  <v>91</v>
                </pt>
                <pt idx="29">
                  <v>108</v>
                </pt>
                <pt idx="30">
                  <v>110</v>
                </pt>
                <pt idx="31">
                  <v>104</v>
                </pt>
                <pt idx="32">
                  <v>112</v>
                </pt>
                <pt idx="33">
                  <v>97</v>
                </pt>
                <pt idx="34">
                  <v>124</v>
                </pt>
                <pt idx="35">
                  <v>91</v>
                </pt>
                <pt idx="36">
                  <v>89</v>
                </pt>
                <pt idx="37">
                  <v>86</v>
                </pt>
                <pt idx="38">
                  <v>96</v>
                </pt>
                <pt idx="39">
                  <v>116</v>
                </pt>
                <pt idx="40">
                  <v>94</v>
                </pt>
                <pt idx="41">
                  <v>97</v>
                </pt>
                <pt idx="42">
                  <v>124</v>
                </pt>
                <pt idx="43">
                  <v>100</v>
                </pt>
                <pt idx="44">
                  <v>114</v>
                </pt>
                <pt idx="45">
                  <v>100</v>
                </pt>
                <pt idx="46">
                  <v>107</v>
                </pt>
                <pt idx="47">
                  <v>96</v>
                </pt>
                <pt idx="48">
                  <v>103</v>
                </pt>
                <pt idx="49">
                  <v>104</v>
                </pt>
                <pt idx="50">
                  <v>98</v>
                </pt>
                <pt idx="51">
                  <v>110</v>
                </pt>
                <pt idx="52">
                  <v>87</v>
                </pt>
                <pt idx="53">
                  <v>112</v>
                </pt>
                <pt idx="54">
                  <v>94</v>
                </pt>
                <pt idx="55">
                  <v>97</v>
                </pt>
                <pt idx="56">
                  <v>103</v>
                </pt>
                <pt idx="57">
                  <v>107</v>
                </pt>
                <pt idx="58">
                  <v>100</v>
                </pt>
                <pt idx="59">
                  <v>94</v>
                </pt>
                <pt idx="60">
                  <v>90</v>
                </pt>
                <pt idx="61">
                  <v>110</v>
                </pt>
                <pt idx="62">
                  <v>109</v>
                </pt>
                <pt idx="63">
                  <v>118</v>
                </pt>
                <pt idx="64">
                  <v>87</v>
                </pt>
                <pt idx="65">
                  <v>99</v>
                </pt>
                <pt idx="66">
                  <v>96</v>
                </pt>
                <pt idx="67">
                  <v>98</v>
                </pt>
                <pt idx="68">
                  <v>96</v>
                </pt>
                <pt idx="69">
                  <v>111</v>
                </pt>
                <pt idx="70">
                  <v>94</v>
                </pt>
                <pt idx="71">
                  <v>98</v>
                </pt>
                <pt idx="72">
                  <v>106</v>
                </pt>
                <pt idx="73">
                  <v>98</v>
                </pt>
                <pt idx="74">
                  <v>85</v>
                </pt>
                <pt idx="75">
                  <v>101</v>
                </pt>
                <pt idx="76">
                  <v>100</v>
                </pt>
                <pt idx="77">
                  <v>105</v>
                </pt>
                <pt idx="78">
                  <v>89</v>
                </pt>
                <pt idx="79">
                  <v>95</v>
                </pt>
                <pt idx="80">
                  <v>105</v>
                </pt>
                <pt idx="81">
                  <v>96</v>
                </pt>
                <pt idx="82">
                  <v>84</v>
                </pt>
                <pt idx="83">
                  <v>94</v>
                </pt>
                <pt idx="84">
                  <v>89</v>
                </pt>
                <pt idx="85">
                  <v>95</v>
                </pt>
                <pt idx="86">
                  <v>108</v>
                </pt>
                <pt idx="87">
                  <v>96</v>
                </pt>
                <pt idx="88">
                  <v>93</v>
                </pt>
                <pt idx="89">
                  <v>108</v>
                </pt>
                <pt idx="90">
                  <v>88</v>
                </pt>
                <pt idx="91">
                  <v>112</v>
                </pt>
                <pt idx="92">
                  <v>117</v>
                </pt>
                <pt idx="93">
                  <v>82</v>
                </pt>
                <pt idx="94">
                  <v>84</v>
                </pt>
                <pt idx="95">
                  <v>119</v>
                </pt>
                <pt idx="96">
                  <v>91</v>
                </pt>
                <pt idx="97">
                  <v>99</v>
                </pt>
                <pt idx="98">
                  <v>104</v>
                </pt>
                <pt idx="99">
                  <v>82</v>
                </pt>
                <pt idx="100">
                  <v>0</v>
                </pt>
              </numCache>
            </numRef>
          </val>
        </ser>
        <dLbls>
          <showLegendKey val="0"/>
          <showVal val="0"/>
          <showCatName val="0"/>
          <showSerName val="0"/>
          <showPercent val="0"/>
          <showBubbleSize val="0"/>
        </dLbls>
        <gapWidth val="219"/>
        <overlap val="-27"/>
        <axId val="1823641728"/>
        <axId val="1823642208"/>
      </barChart>
      <catAx>
        <axId val="1823641728"/>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 bins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23642208"/>
        <crosses val="autoZero"/>
        <auto val="1"/>
        <lblAlgn val="ctr"/>
        <lblOffset val="100"/>
        <tickLblSkip val="10"/>
        <noMultiLvlLbl val="0"/>
      </catAx>
      <valAx>
        <axId val="182364220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Iterations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23641728"/>
        <crosses val="autoZero"/>
        <crossBetween val="between"/>
      </valAx>
    </plotArea>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2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Malware: Percentile &amp; Exceedance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lineChart>
        <grouping val="standard"/>
        <varyColors val="0"/>
        <ser>
          <idx val="0"/>
          <order val="0"/>
          <tx>
            <strRef>
              <f>'Uniform(#) Malware'!$J$20</f>
              <strCache>
                <ptCount val="1"/>
                <pt idx="0">
                  <v>Cum. %</v>
                </pt>
              </strCache>
            </strRef>
          </tx>
          <spPr>
            <a:ln xmlns:a="http://schemas.openxmlformats.org/drawingml/2006/main" w="28575" cap="rnd">
              <a:solidFill>
                <a:srgbClr val="000000"/>
              </a:solidFill>
              <a:prstDash val="solid"/>
              <a:round/>
            </a:ln>
          </spPr>
          <marker>
            <symbol val="none"/>
            <spPr>
              <a:ln xmlns:a="http://schemas.openxmlformats.org/drawingml/2006/main">
                <a:prstDash val="solid"/>
              </a:ln>
            </spPr>
          </marker>
          <cat>
            <numRef>
              <f>'Uniform(#) Malware'!$G$21:$G$121</f>
              <numCache>
                <formatCode>#,##0.00</formatCode>
                <ptCount val="101"/>
                <pt idx="0">
                  <v>0.0001374469476294049</v>
                </pt>
                <pt idx="1">
                  <v>0.009371769519393846</v>
                </pt>
                <pt idx="2">
                  <v>0.01868792068794954</v>
                </pt>
                <pt idx="3">
                  <v>0.02900526750277721</v>
                </pt>
                <pt idx="4">
                  <v>0.03870020118920452</v>
                </pt>
                <pt idx="5">
                  <v>0.04842441584073559</v>
                </pt>
                <pt idx="6">
                  <v>0.05955081868214043</v>
                </pt>
                <pt idx="7">
                  <v>0.06764905985137701</v>
                </pt>
                <pt idx="8">
                  <v>0.07767213594494418</v>
                </pt>
                <pt idx="9">
                  <v>0.08804829658290149</v>
                </pt>
                <pt idx="10">
                  <v>0.09846007164914075</v>
                </pt>
                <pt idx="11">
                  <v>0.107932751975068</v>
                </pt>
                <pt idx="12">
                  <v>0.1174559515027807</v>
                </pt>
                <pt idx="13">
                  <v>0.1279673429006975</v>
                </pt>
                <pt idx="14">
                  <v>0.13929109831305</v>
                </pt>
                <pt idx="15">
                  <v>0.150694560102398</v>
                </pt>
                <pt idx="16">
                  <v>0.1599494792329147</v>
                </pt>
                <pt idx="17">
                  <v>0.1697889753093998</v>
                </pt>
                <pt idx="18">
                  <v>0.1799402193261891</v>
                </pt>
                <pt idx="19">
                  <v>0.189791036589602</v>
                </pt>
                <pt idx="20">
                  <v>0.2003678150340543</v>
                </pt>
                <pt idx="21">
                  <v>0.2110245282512269</v>
                </pt>
                <pt idx="22">
                  <v>0.2225846970449843</v>
                </pt>
                <pt idx="23">
                  <v>0.2327838927728819</v>
                </pt>
                <pt idx="24">
                  <v>0.2431184481864376</v>
                </pt>
                <pt idx="25">
                  <v>0.252420568953196</v>
                </pt>
                <pt idx="26">
                  <v>0.2615798837985678</v>
                </pt>
                <pt idx="27">
                  <v>0.2704118958976647</v>
                </pt>
                <pt idx="28">
                  <v>0.2792940327248011</v>
                </pt>
                <pt idx="29">
                  <v>0.2903544780200863</v>
                </pt>
                <pt idx="30">
                  <v>0.2991318089740016</v>
                </pt>
                <pt idx="31">
                  <v>0.3085151570080367</v>
                </pt>
                <pt idx="32">
                  <v>0.3184622563537092</v>
                </pt>
                <pt idx="33">
                  <v>0.3275460628419046</v>
                </pt>
                <pt idx="34">
                  <v>0.3363674314772378</v>
                </pt>
                <pt idx="35">
                  <v>0.3454765759193535</v>
                </pt>
                <pt idx="36">
                  <v>0.3548179592308175</v>
                </pt>
                <pt idx="37">
                  <v>0.3666541509690089</v>
                </pt>
                <pt idx="38">
                  <v>0.3785867156660223</v>
                </pt>
                <pt idx="39">
                  <v>0.3891431379172176</v>
                </pt>
                <pt idx="40">
                  <v>0.3978812038827598</v>
                </pt>
                <pt idx="41">
                  <v>0.4074578251601449</v>
                </pt>
                <pt idx="42">
                  <v>0.4183545374698758</v>
                </pt>
                <pt idx="43">
                  <v>0.4263467865959824</v>
                </pt>
                <pt idx="44">
                  <v>0.4366874909182977</v>
                </pt>
                <pt idx="45">
                  <v>0.444600096750539</v>
                </pt>
                <pt idx="46">
                  <v>0.4538581586390099</v>
                </pt>
                <pt idx="47">
                  <v>0.4644460723203847</v>
                </pt>
                <pt idx="48">
                  <v>0.4736453807508367</v>
                </pt>
                <pt idx="49">
                  <v>0.4834351467610328</v>
                </pt>
                <pt idx="50">
                  <v>0.4940672722946968</v>
                </pt>
                <pt idx="51">
                  <v>0.5037986039052669</v>
                </pt>
                <pt idx="52">
                  <v>0.5141602619261405</v>
                </pt>
                <pt idx="53">
                  <v>0.5230928934318652</v>
                </pt>
                <pt idx="54">
                  <v>0.5344147352420506</v>
                </pt>
                <pt idx="55">
                  <v>0.5425667771201711</v>
                </pt>
                <pt idx="56">
                  <v>0.5531524278133769</v>
                </pt>
                <pt idx="57">
                  <v>0.5635307270100032</v>
                </pt>
                <pt idx="58">
                  <v>0.5724820247839794</v>
                </pt>
                <pt idx="59">
                  <v>0.5824961871865671</v>
                </pt>
                <pt idx="60">
                  <v>0.593103425098866</v>
                </pt>
                <pt idx="61">
                  <v>0.60393583426339</v>
                </pt>
                <pt idx="62">
                  <v>0.6134812587641926</v>
                </pt>
                <pt idx="63">
                  <v>0.6227207017391915</v>
                </pt>
                <pt idx="64">
                  <v>0.6326739436116441</v>
                </pt>
                <pt idx="65">
                  <v>0.6406778086600399</v>
                </pt>
                <pt idx="66">
                  <v>0.6514786969258026</v>
                </pt>
                <pt idx="67">
                  <v>0.6622015918882341</v>
                </pt>
                <pt idx="68">
                  <v>0.672051224286999</v>
                </pt>
                <pt idx="69">
                  <v>0.6821722447135369</v>
                </pt>
                <pt idx="70">
                  <v>0.6920071943803462</v>
                </pt>
                <pt idx="71">
                  <v>0.7024868430635763</v>
                </pt>
                <pt idx="72">
                  <v>0.7131182256033204</v>
                </pt>
                <pt idx="73">
                  <v>0.7229345431371096</v>
                </pt>
                <pt idx="74">
                  <v>0.7319498130659784</v>
                </pt>
                <pt idx="75">
                  <v>0.7425295440612518</v>
                </pt>
                <pt idx="76">
                  <v>0.7539668868411032</v>
                </pt>
                <pt idx="77">
                  <v>0.763795624267042</v>
                </pt>
                <pt idx="78">
                  <v>0.7742013429229965</v>
                </pt>
                <pt idx="79">
                  <v>0.783551395938122</v>
                </pt>
                <pt idx="80">
                  <v>0.7944153913481697</v>
                </pt>
                <pt idx="81">
                  <v>0.8042708723191341</v>
                </pt>
                <pt idx="82">
                  <v>0.8142200616337639</v>
                </pt>
                <pt idx="83">
                  <v>0.8254239178871897</v>
                </pt>
                <pt idx="84">
                  <v>0.8359489316775605</v>
                </pt>
                <pt idx="85">
                  <v>0.8479119416581803</v>
                </pt>
                <pt idx="86">
                  <v>0.8580295728336107</v>
                </pt>
                <pt idx="87">
                  <v>0.867380855379311</v>
                </pt>
                <pt idx="88">
                  <v>0.8782223889788981</v>
                </pt>
                <pt idx="89">
                  <v>0.8876103842833045</v>
                </pt>
                <pt idx="90">
                  <v>0.8977912485097453</v>
                </pt>
                <pt idx="91">
                  <v>0.9086050336187842</v>
                </pt>
                <pt idx="92">
                  <v>0.9172755515449246</v>
                </pt>
                <pt idx="93">
                  <v>0.9270155709751787</v>
                </pt>
                <pt idx="94">
                  <v>0.937181514255359</v>
                </pt>
                <pt idx="95">
                  <v>0.9492315378849017</v>
                </pt>
                <pt idx="96">
                  <v>0.9581877288060321</v>
                </pt>
                <pt idx="97">
                  <v>0.9678734350250932</v>
                </pt>
                <pt idx="98">
                  <v>0.9787327137557935</v>
                </pt>
                <pt idx="99">
                  <v>0.9880627268955181</v>
                </pt>
                <pt idx="100">
                  <v>0.9995379875798024</v>
                </pt>
              </numCache>
            </numRef>
          </cat>
          <val>
            <numRef>
              <f>'Uniform(#) Malware'!$J$21:$J$121</f>
              <numCache>
                <formatCode>0%</formatCode>
                <ptCount val="101"/>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numCache>
            </numRef>
          </val>
          <smooth val="0"/>
        </ser>
        <ser>
          <idx val="1"/>
          <order val="1"/>
          <tx>
            <strRef>
              <f>'Uniform(#) Malware'!$K$20</f>
              <strCache>
                <ptCount val="1"/>
                <pt idx="0">
                  <v>Inv. Cum. %</v>
                </pt>
              </strCache>
            </strRef>
          </tx>
          <spPr>
            <a:ln xmlns:a="http://schemas.openxmlformats.org/drawingml/2006/main" w="15875" cap="rnd">
              <a:solidFill>
                <a:srgbClr val="000000"/>
              </a:solidFill>
              <a:prstDash val="solid"/>
              <a:round/>
            </a:ln>
          </spPr>
          <marker>
            <symbol val="none"/>
            <spPr>
              <a:ln xmlns:a="http://schemas.openxmlformats.org/drawingml/2006/main">
                <a:prstDash val="solid"/>
              </a:ln>
            </spPr>
          </marker>
          <cat>
            <numRef>
              <f>'Uniform(#) Malware'!$G$21:$G$121</f>
              <numCache>
                <formatCode>#,##0.00</formatCode>
                <ptCount val="101"/>
                <pt idx="0">
                  <v>0.0001374469476294049</v>
                </pt>
                <pt idx="1">
                  <v>0.009371769519393846</v>
                </pt>
                <pt idx="2">
                  <v>0.01868792068794954</v>
                </pt>
                <pt idx="3">
                  <v>0.02900526750277721</v>
                </pt>
                <pt idx="4">
                  <v>0.03870020118920452</v>
                </pt>
                <pt idx="5">
                  <v>0.04842441584073559</v>
                </pt>
                <pt idx="6">
                  <v>0.05955081868214043</v>
                </pt>
                <pt idx="7">
                  <v>0.06764905985137701</v>
                </pt>
                <pt idx="8">
                  <v>0.07767213594494418</v>
                </pt>
                <pt idx="9">
                  <v>0.08804829658290149</v>
                </pt>
                <pt idx="10">
                  <v>0.09846007164914075</v>
                </pt>
                <pt idx="11">
                  <v>0.107932751975068</v>
                </pt>
                <pt idx="12">
                  <v>0.1174559515027807</v>
                </pt>
                <pt idx="13">
                  <v>0.1279673429006975</v>
                </pt>
                <pt idx="14">
                  <v>0.13929109831305</v>
                </pt>
                <pt idx="15">
                  <v>0.150694560102398</v>
                </pt>
                <pt idx="16">
                  <v>0.1599494792329147</v>
                </pt>
                <pt idx="17">
                  <v>0.1697889753093998</v>
                </pt>
                <pt idx="18">
                  <v>0.1799402193261891</v>
                </pt>
                <pt idx="19">
                  <v>0.189791036589602</v>
                </pt>
                <pt idx="20">
                  <v>0.2003678150340543</v>
                </pt>
                <pt idx="21">
                  <v>0.2110245282512269</v>
                </pt>
                <pt idx="22">
                  <v>0.2225846970449843</v>
                </pt>
                <pt idx="23">
                  <v>0.2327838927728819</v>
                </pt>
                <pt idx="24">
                  <v>0.2431184481864376</v>
                </pt>
                <pt idx="25">
                  <v>0.252420568953196</v>
                </pt>
                <pt idx="26">
                  <v>0.2615798837985678</v>
                </pt>
                <pt idx="27">
                  <v>0.2704118958976647</v>
                </pt>
                <pt idx="28">
                  <v>0.2792940327248011</v>
                </pt>
                <pt idx="29">
                  <v>0.2903544780200863</v>
                </pt>
                <pt idx="30">
                  <v>0.2991318089740016</v>
                </pt>
                <pt idx="31">
                  <v>0.3085151570080367</v>
                </pt>
                <pt idx="32">
                  <v>0.3184622563537092</v>
                </pt>
                <pt idx="33">
                  <v>0.3275460628419046</v>
                </pt>
                <pt idx="34">
                  <v>0.3363674314772378</v>
                </pt>
                <pt idx="35">
                  <v>0.3454765759193535</v>
                </pt>
                <pt idx="36">
                  <v>0.3548179592308175</v>
                </pt>
                <pt idx="37">
                  <v>0.3666541509690089</v>
                </pt>
                <pt idx="38">
                  <v>0.3785867156660223</v>
                </pt>
                <pt idx="39">
                  <v>0.3891431379172176</v>
                </pt>
                <pt idx="40">
                  <v>0.3978812038827598</v>
                </pt>
                <pt idx="41">
                  <v>0.4074578251601449</v>
                </pt>
                <pt idx="42">
                  <v>0.4183545374698758</v>
                </pt>
                <pt idx="43">
                  <v>0.4263467865959824</v>
                </pt>
                <pt idx="44">
                  <v>0.4366874909182977</v>
                </pt>
                <pt idx="45">
                  <v>0.444600096750539</v>
                </pt>
                <pt idx="46">
                  <v>0.4538581586390099</v>
                </pt>
                <pt idx="47">
                  <v>0.4644460723203847</v>
                </pt>
                <pt idx="48">
                  <v>0.4736453807508367</v>
                </pt>
                <pt idx="49">
                  <v>0.4834351467610328</v>
                </pt>
                <pt idx="50">
                  <v>0.4940672722946968</v>
                </pt>
                <pt idx="51">
                  <v>0.5037986039052669</v>
                </pt>
                <pt idx="52">
                  <v>0.5141602619261405</v>
                </pt>
                <pt idx="53">
                  <v>0.5230928934318652</v>
                </pt>
                <pt idx="54">
                  <v>0.5344147352420506</v>
                </pt>
                <pt idx="55">
                  <v>0.5425667771201711</v>
                </pt>
                <pt idx="56">
                  <v>0.5531524278133769</v>
                </pt>
                <pt idx="57">
                  <v>0.5635307270100032</v>
                </pt>
                <pt idx="58">
                  <v>0.5724820247839794</v>
                </pt>
                <pt idx="59">
                  <v>0.5824961871865671</v>
                </pt>
                <pt idx="60">
                  <v>0.593103425098866</v>
                </pt>
                <pt idx="61">
                  <v>0.60393583426339</v>
                </pt>
                <pt idx="62">
                  <v>0.6134812587641926</v>
                </pt>
                <pt idx="63">
                  <v>0.6227207017391915</v>
                </pt>
                <pt idx="64">
                  <v>0.6326739436116441</v>
                </pt>
                <pt idx="65">
                  <v>0.6406778086600399</v>
                </pt>
                <pt idx="66">
                  <v>0.6514786969258026</v>
                </pt>
                <pt idx="67">
                  <v>0.6622015918882341</v>
                </pt>
                <pt idx="68">
                  <v>0.672051224286999</v>
                </pt>
                <pt idx="69">
                  <v>0.6821722447135369</v>
                </pt>
                <pt idx="70">
                  <v>0.6920071943803462</v>
                </pt>
                <pt idx="71">
                  <v>0.7024868430635763</v>
                </pt>
                <pt idx="72">
                  <v>0.7131182256033204</v>
                </pt>
                <pt idx="73">
                  <v>0.7229345431371096</v>
                </pt>
                <pt idx="74">
                  <v>0.7319498130659784</v>
                </pt>
                <pt idx="75">
                  <v>0.7425295440612518</v>
                </pt>
                <pt idx="76">
                  <v>0.7539668868411032</v>
                </pt>
                <pt idx="77">
                  <v>0.763795624267042</v>
                </pt>
                <pt idx="78">
                  <v>0.7742013429229965</v>
                </pt>
                <pt idx="79">
                  <v>0.783551395938122</v>
                </pt>
                <pt idx="80">
                  <v>0.7944153913481697</v>
                </pt>
                <pt idx="81">
                  <v>0.8042708723191341</v>
                </pt>
                <pt idx="82">
                  <v>0.8142200616337639</v>
                </pt>
                <pt idx="83">
                  <v>0.8254239178871897</v>
                </pt>
                <pt idx="84">
                  <v>0.8359489316775605</v>
                </pt>
                <pt idx="85">
                  <v>0.8479119416581803</v>
                </pt>
                <pt idx="86">
                  <v>0.8580295728336107</v>
                </pt>
                <pt idx="87">
                  <v>0.867380855379311</v>
                </pt>
                <pt idx="88">
                  <v>0.8782223889788981</v>
                </pt>
                <pt idx="89">
                  <v>0.8876103842833045</v>
                </pt>
                <pt idx="90">
                  <v>0.8977912485097453</v>
                </pt>
                <pt idx="91">
                  <v>0.9086050336187842</v>
                </pt>
                <pt idx="92">
                  <v>0.9172755515449246</v>
                </pt>
                <pt idx="93">
                  <v>0.9270155709751787</v>
                </pt>
                <pt idx="94">
                  <v>0.937181514255359</v>
                </pt>
                <pt idx="95">
                  <v>0.9492315378849017</v>
                </pt>
                <pt idx="96">
                  <v>0.9581877288060321</v>
                </pt>
                <pt idx="97">
                  <v>0.9678734350250932</v>
                </pt>
                <pt idx="98">
                  <v>0.9787327137557935</v>
                </pt>
                <pt idx="99">
                  <v>0.9880627268955181</v>
                </pt>
                <pt idx="100">
                  <v>0.9995379875798024</v>
                </pt>
              </numCache>
            </numRef>
          </cat>
          <val>
            <numRef>
              <f>'Uniform(#) Malware'!$K$21:$K$121</f>
              <numCache>
                <formatCode>0%</formatCode>
                <ptCount val="101"/>
                <pt idx="0">
                  <v>1</v>
                </pt>
                <pt idx="1">
                  <v>0.99</v>
                </pt>
                <pt idx="2">
                  <v>0.98</v>
                </pt>
                <pt idx="3">
                  <v>0.97</v>
                </pt>
                <pt idx="4">
                  <v>0.96</v>
                </pt>
                <pt idx="5">
                  <v>0.95</v>
                </pt>
                <pt idx="6">
                  <v>0.9399999999999999</v>
                </pt>
                <pt idx="7">
                  <v>0.9299999999999999</v>
                </pt>
                <pt idx="8">
                  <v>0.92</v>
                </pt>
                <pt idx="9">
                  <v>0.91</v>
                </pt>
                <pt idx="10">
                  <v>0.9</v>
                </pt>
                <pt idx="11">
                  <v>0.89</v>
                </pt>
                <pt idx="12">
                  <v>0.88</v>
                </pt>
                <pt idx="13">
                  <v>0.87</v>
                </pt>
                <pt idx="14">
                  <v>0.86</v>
                </pt>
                <pt idx="15">
                  <v>0.85</v>
                </pt>
                <pt idx="16">
                  <v>0.84</v>
                </pt>
                <pt idx="17">
                  <v>0.83</v>
                </pt>
                <pt idx="18">
                  <v>0.8200000000000001</v>
                </pt>
                <pt idx="19">
                  <v>0.8100000000000001</v>
                </pt>
                <pt idx="20">
                  <v>0.8</v>
                </pt>
                <pt idx="21">
                  <v>0.79</v>
                </pt>
                <pt idx="22">
                  <v>0.78</v>
                </pt>
                <pt idx="23">
                  <v>0.77</v>
                </pt>
                <pt idx="24">
                  <v>0.76</v>
                </pt>
                <pt idx="25">
                  <v>0.75</v>
                </pt>
                <pt idx="26">
                  <v>0.74</v>
                </pt>
                <pt idx="27">
                  <v>0.73</v>
                </pt>
                <pt idx="28">
                  <v>0.72</v>
                </pt>
                <pt idx="29">
                  <v>0.71</v>
                </pt>
                <pt idx="30">
                  <v>0.7</v>
                </pt>
                <pt idx="31">
                  <v>0.6899999999999999</v>
                </pt>
                <pt idx="32">
                  <v>0.6799999999999999</v>
                </pt>
                <pt idx="33">
                  <v>0.6699999999999999</v>
                </pt>
                <pt idx="34">
                  <v>0.6599999999999999</v>
                </pt>
                <pt idx="35">
                  <v>0.65</v>
                </pt>
                <pt idx="36">
                  <v>0.64</v>
                </pt>
                <pt idx="37">
                  <v>0.63</v>
                </pt>
                <pt idx="38">
                  <v>0.62</v>
                </pt>
                <pt idx="39">
                  <v>0.61</v>
                </pt>
                <pt idx="40">
                  <v>0.6</v>
                </pt>
                <pt idx="41">
                  <v>0.5900000000000001</v>
                </pt>
                <pt idx="42">
                  <v>0.5800000000000001</v>
                </pt>
                <pt idx="43">
                  <v>0.5700000000000001</v>
                </pt>
                <pt idx="44">
                  <v>0.5600000000000001</v>
                </pt>
                <pt idx="45">
                  <v>0.55</v>
                </pt>
                <pt idx="46">
                  <v>0.54</v>
                </pt>
                <pt idx="47">
                  <v>0.53</v>
                </pt>
                <pt idx="48">
                  <v>0.52</v>
                </pt>
                <pt idx="49">
                  <v>0.51</v>
                </pt>
                <pt idx="50">
                  <v>0.5</v>
                </pt>
                <pt idx="51">
                  <v>0.49</v>
                </pt>
                <pt idx="52">
                  <v>0.48</v>
                </pt>
                <pt idx="53">
                  <v>0.47</v>
                </pt>
                <pt idx="54">
                  <v>0.46</v>
                </pt>
                <pt idx="55">
                  <v>0.45</v>
                </pt>
                <pt idx="56">
                  <v>0.4399999999999999</v>
                </pt>
                <pt idx="57">
                  <v>0.43</v>
                </pt>
                <pt idx="58">
                  <v>0.42</v>
                </pt>
                <pt idx="59">
                  <v>0.41</v>
                </pt>
                <pt idx="60">
                  <v>0.4</v>
                </pt>
                <pt idx="61">
                  <v>0.39</v>
                </pt>
                <pt idx="62">
                  <v>0.38</v>
                </pt>
                <pt idx="63">
                  <v>0.37</v>
                </pt>
                <pt idx="64">
                  <v>0.36</v>
                </pt>
                <pt idx="65">
                  <v>0.35</v>
                </pt>
                <pt idx="66">
                  <v>0.34</v>
                </pt>
                <pt idx="67">
                  <v>0.33</v>
                </pt>
                <pt idx="68">
                  <v>0.32</v>
                </pt>
                <pt idx="69">
                  <v>0.3100000000000001</v>
                </pt>
                <pt idx="70">
                  <v>0.3</v>
                </pt>
                <pt idx="71">
                  <v>0.29</v>
                </pt>
                <pt idx="72">
                  <v>0.28</v>
                </pt>
                <pt idx="73">
                  <v>0.27</v>
                </pt>
                <pt idx="74">
                  <v>0.26</v>
                </pt>
                <pt idx="75">
                  <v>0.25</v>
                </pt>
                <pt idx="76">
                  <v>0.24</v>
                </pt>
                <pt idx="77">
                  <v>0.23</v>
                </pt>
                <pt idx="78">
                  <v>0.22</v>
                </pt>
                <pt idx="79">
                  <v>0.21</v>
                </pt>
                <pt idx="80">
                  <v>0.2</v>
                </pt>
                <pt idx="81">
                  <v>0.1899999999999999</v>
                </pt>
                <pt idx="82">
                  <v>0.18</v>
                </pt>
                <pt idx="83">
                  <v>0.17</v>
                </pt>
                <pt idx="84">
                  <v>0.16</v>
                </pt>
                <pt idx="85">
                  <v>0.15</v>
                </pt>
                <pt idx="86">
                  <v>0.14</v>
                </pt>
                <pt idx="87">
                  <v>0.13</v>
                </pt>
                <pt idx="88">
                  <v>0.12</v>
                </pt>
                <pt idx="89">
                  <v>0.11</v>
                </pt>
                <pt idx="90">
                  <v>0.09999999999999998</v>
                </pt>
                <pt idx="91">
                  <v>0.08999999999999997</v>
                </pt>
                <pt idx="92">
                  <v>0.07999999999999996</v>
                </pt>
                <pt idx="93">
                  <v>0.06999999999999995</v>
                </pt>
                <pt idx="94">
                  <v>0.06000000000000005</v>
                </pt>
                <pt idx="95">
                  <v>0.05000000000000004</v>
                </pt>
                <pt idx="96">
                  <v>0.04000000000000004</v>
                </pt>
                <pt idx="97">
                  <v>0.03000000000000003</v>
                </pt>
                <pt idx="98">
                  <v>0.02000000000000002</v>
                </pt>
                <pt idx="99">
                  <v>0.01000000000000001</v>
                </pt>
                <pt idx="100">
                  <v>0</v>
                </pt>
              </numCache>
            </numRef>
          </val>
          <smooth val="0"/>
        </ser>
        <dLbls>
          <showLegendKey val="0"/>
          <showVal val="0"/>
          <showCatName val="0"/>
          <showSerName val="0"/>
          <showPercent val="0"/>
          <showBubbleSize val="0"/>
        </dLbls>
        <smooth val="0"/>
        <axId val="235658592"/>
        <axId val="235659072"/>
      </lineChart>
      <catAx>
        <axId val="235658592"/>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235659072"/>
        <crosses val="autoZero"/>
        <auto val="1"/>
        <lblAlgn val="ctr"/>
        <lblOffset val="100"/>
        <tickLblSkip val="10"/>
        <noMultiLvlLbl val="0"/>
      </catAx>
      <valAx>
        <axId val="23565907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Probability</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235658592"/>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2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Phishing: Monte Carlo Histogram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barChart>
        <barDir val="col"/>
        <grouping val="clustered"/>
        <varyColors val="0"/>
        <ser>
          <idx val="0"/>
          <order val="0"/>
          <tx>
            <strRef>
              <f>'Uniform(#) Phishing'!$I$20</f>
              <strCache>
                <ptCount val="1"/>
                <pt idx="0">
                  <v>Frequency</v>
                </pt>
              </strCache>
            </strRef>
          </tx>
          <spPr>
            <a:solidFill xmlns:a="http://schemas.openxmlformats.org/drawingml/2006/main">
              <a:srgbClr val="FFFFFF"/>
            </a:solidFill>
            <a:ln xmlns:a="http://schemas.openxmlformats.org/drawingml/2006/main">
              <a:solidFill>
                <a:srgbClr val="000000"/>
              </a:solidFill>
              <a:prstDash val="solid"/>
            </a:ln>
          </spPr>
          <invertIfNegative val="0"/>
          <cat>
            <numRef>
              <f>'Uniform(#) Phishing'!$H$21:$H$121</f>
              <numCache>
                <formatCode>#,##0.00</formatCode>
                <ptCount val="101"/>
                <pt idx="0">
                  <v>3</v>
                </pt>
                <pt idx="1">
                  <v>3.09</v>
                </pt>
                <pt idx="2">
                  <v>3.18</v>
                </pt>
                <pt idx="3">
                  <v>3.27</v>
                </pt>
                <pt idx="4">
                  <v>3.359999999999999</v>
                </pt>
                <pt idx="5">
                  <v>3.449999999999999</v>
                </pt>
                <pt idx="6">
                  <v>3.539999999999999</v>
                </pt>
                <pt idx="7">
                  <v>3.629999999999999</v>
                </pt>
                <pt idx="8">
                  <v>3.719999999999999</v>
                </pt>
                <pt idx="9">
                  <v>3.809999999999999</v>
                </pt>
                <pt idx="10">
                  <v>3.899999999999999</v>
                </pt>
                <pt idx="11">
                  <v>3.989999999999998</v>
                </pt>
                <pt idx="12">
                  <v>4.079999999999998</v>
                </pt>
                <pt idx="13">
                  <v>4.169999999999998</v>
                </pt>
                <pt idx="14">
                  <v>4.259999999999998</v>
                </pt>
                <pt idx="15">
                  <v>4.349999999999998</v>
                </pt>
                <pt idx="16">
                  <v>4.439999999999998</v>
                </pt>
                <pt idx="17">
                  <v>4.529999999999998</v>
                </pt>
                <pt idx="18">
                  <v>4.619999999999997</v>
                </pt>
                <pt idx="19">
                  <v>4.709999999999997</v>
                </pt>
                <pt idx="20">
                  <v>4.799999999999997</v>
                </pt>
                <pt idx="21">
                  <v>4.889999999999997</v>
                </pt>
                <pt idx="22">
                  <v>4.979999999999997</v>
                </pt>
                <pt idx="23">
                  <v>5.069999999999997</v>
                </pt>
                <pt idx="24">
                  <v>5.159999999999997</v>
                </pt>
                <pt idx="25">
                  <v>5.249999999999996</v>
                </pt>
                <pt idx="26">
                  <v>5.339999999999996</v>
                </pt>
                <pt idx="27">
                  <v>5.429999999999996</v>
                </pt>
                <pt idx="28">
                  <v>5.519999999999996</v>
                </pt>
                <pt idx="29">
                  <v>5.609999999999996</v>
                </pt>
                <pt idx="30">
                  <v>5.699999999999996</v>
                </pt>
                <pt idx="31">
                  <v>5.789999999999996</v>
                </pt>
                <pt idx="32">
                  <v>5.879999999999995</v>
                </pt>
                <pt idx="33">
                  <v>5.969999999999995</v>
                </pt>
                <pt idx="34">
                  <v>6.059999999999995</v>
                </pt>
                <pt idx="35">
                  <v>6.149999999999995</v>
                </pt>
                <pt idx="36">
                  <v>6.239999999999995</v>
                </pt>
                <pt idx="37">
                  <v>6.329999999999995</v>
                </pt>
                <pt idx="38">
                  <v>6.419999999999995</v>
                </pt>
                <pt idx="39">
                  <v>6.509999999999994</v>
                </pt>
                <pt idx="40">
                  <v>6.599999999999994</v>
                </pt>
                <pt idx="41">
                  <v>6.689999999999994</v>
                </pt>
                <pt idx="42">
                  <v>6.779999999999994</v>
                </pt>
                <pt idx="43">
                  <v>6.869999999999994</v>
                </pt>
                <pt idx="44">
                  <v>6.959999999999994</v>
                </pt>
                <pt idx="45">
                  <v>7.049999999999994</v>
                </pt>
                <pt idx="46">
                  <v>7.139999999999993</v>
                </pt>
                <pt idx="47">
                  <v>7.229999999999993</v>
                </pt>
                <pt idx="48">
                  <v>7.319999999999993</v>
                </pt>
                <pt idx="49">
                  <v>7.409999999999993</v>
                </pt>
                <pt idx="50">
                  <v>7.499999999999993</v>
                </pt>
                <pt idx="51">
                  <v>7.589999999999993</v>
                </pt>
                <pt idx="52">
                  <v>7.679999999999993</v>
                </pt>
                <pt idx="53">
                  <v>7.769999999999992</v>
                </pt>
                <pt idx="54">
                  <v>7.859999999999992</v>
                </pt>
                <pt idx="55">
                  <v>7.949999999999992</v>
                </pt>
                <pt idx="56">
                  <v>8.039999999999992</v>
                </pt>
                <pt idx="57">
                  <v>8.129999999999992</v>
                </pt>
                <pt idx="58">
                  <v>8.219999999999992</v>
                </pt>
                <pt idx="59">
                  <v>8.309999999999992</v>
                </pt>
                <pt idx="60">
                  <v>8.399999999999991</v>
                </pt>
                <pt idx="61">
                  <v>8.489999999999991</v>
                </pt>
                <pt idx="62">
                  <v>8.579999999999991</v>
                </pt>
                <pt idx="63">
                  <v>8.669999999999991</v>
                </pt>
                <pt idx="64">
                  <v>8.759999999999991</v>
                </pt>
                <pt idx="65">
                  <v>8.849999999999991</v>
                </pt>
                <pt idx="66">
                  <v>8.939999999999991</v>
                </pt>
                <pt idx="67">
                  <v>9.02999999999999</v>
                </pt>
                <pt idx="68">
                  <v>9.11999999999999</v>
                </pt>
                <pt idx="69">
                  <v>9.20999999999999</v>
                </pt>
                <pt idx="70">
                  <v>9.29999999999999</v>
                </pt>
                <pt idx="71">
                  <v>9.38999999999999</v>
                </pt>
                <pt idx="72">
                  <v>9.47999999999999</v>
                </pt>
                <pt idx="73">
                  <v>9.56999999999999</v>
                </pt>
                <pt idx="74">
                  <v>9.659999999999989</v>
                </pt>
                <pt idx="75">
                  <v>9.749999999999989</v>
                </pt>
                <pt idx="76">
                  <v>9.839999999999989</v>
                </pt>
                <pt idx="77">
                  <v>9.929999999999989</v>
                </pt>
                <pt idx="78">
                  <v>10.01999999999999</v>
                </pt>
                <pt idx="79">
                  <v>10.10999999999999</v>
                </pt>
                <pt idx="80">
                  <v>10.19999999999999</v>
                </pt>
                <pt idx="81">
                  <v>10.28999999999999</v>
                </pt>
                <pt idx="82">
                  <v>10.37999999999999</v>
                </pt>
                <pt idx="83">
                  <v>10.46999999999999</v>
                </pt>
                <pt idx="84">
                  <v>10.55999999999999</v>
                </pt>
                <pt idx="85">
                  <v>10.64999999999999</v>
                </pt>
                <pt idx="86">
                  <v>10.73999999999999</v>
                </pt>
                <pt idx="87">
                  <v>10.82999999999999</v>
                </pt>
                <pt idx="88">
                  <v>10.91999999999999</v>
                </pt>
                <pt idx="89">
                  <v>11.00999999999999</v>
                </pt>
                <pt idx="90">
                  <v>11.09999999999999</v>
                </pt>
                <pt idx="91">
                  <v>11.18999999999999</v>
                </pt>
                <pt idx="92">
                  <v>11.27999999999999</v>
                </pt>
                <pt idx="93">
                  <v>11.36999999999999</v>
                </pt>
                <pt idx="94">
                  <v>11.45999999999999</v>
                </pt>
                <pt idx="95">
                  <v>11.54999999999999</v>
                </pt>
                <pt idx="96">
                  <v>11.63999999999999</v>
                </pt>
                <pt idx="97">
                  <v>11.72999999999999</v>
                </pt>
                <pt idx="98">
                  <v>11.81999999999999</v>
                </pt>
                <pt idx="99">
                  <v>11.90999999999999</v>
                </pt>
                <pt idx="100">
                  <v>12</v>
                </pt>
              </numCache>
            </numRef>
          </cat>
          <val>
            <numRef>
              <f>'Uniform(#) Phishing'!$I$21:$I$121</f>
              <numCache>
                <formatCode>#,##0.00</formatCode>
                <ptCount val="101"/>
                <pt idx="0">
                  <v>105</v>
                </pt>
                <pt idx="1">
                  <v>82</v>
                </pt>
                <pt idx="2">
                  <v>95</v>
                </pt>
                <pt idx="3">
                  <v>108</v>
                </pt>
                <pt idx="4">
                  <v>77</v>
                </pt>
                <pt idx="5">
                  <v>103</v>
                </pt>
                <pt idx="6">
                  <v>115</v>
                </pt>
                <pt idx="7">
                  <v>111</v>
                </pt>
                <pt idx="8">
                  <v>82</v>
                </pt>
                <pt idx="9">
                  <v>107</v>
                </pt>
                <pt idx="10">
                  <v>101</v>
                </pt>
                <pt idx="11">
                  <v>80</v>
                </pt>
                <pt idx="12">
                  <v>81</v>
                </pt>
                <pt idx="13">
                  <v>99</v>
                </pt>
                <pt idx="14">
                  <v>115</v>
                </pt>
                <pt idx="15">
                  <v>97</v>
                </pt>
                <pt idx="16">
                  <v>112</v>
                </pt>
                <pt idx="17">
                  <v>110</v>
                </pt>
                <pt idx="18">
                  <v>105</v>
                </pt>
                <pt idx="19">
                  <v>94</v>
                </pt>
                <pt idx="20">
                  <v>86</v>
                </pt>
                <pt idx="21">
                  <v>111</v>
                </pt>
                <pt idx="22">
                  <v>98</v>
                </pt>
                <pt idx="23">
                  <v>93</v>
                </pt>
                <pt idx="24">
                  <v>100</v>
                </pt>
                <pt idx="25">
                  <v>93</v>
                </pt>
                <pt idx="26">
                  <v>99</v>
                </pt>
                <pt idx="27">
                  <v>115</v>
                </pt>
                <pt idx="28">
                  <v>93</v>
                </pt>
                <pt idx="29">
                  <v>97</v>
                </pt>
                <pt idx="30">
                  <v>105</v>
                </pt>
                <pt idx="31">
                  <v>87</v>
                </pt>
                <pt idx="32">
                  <v>80</v>
                </pt>
                <pt idx="33">
                  <v>94</v>
                </pt>
                <pt idx="34">
                  <v>107</v>
                </pt>
                <pt idx="35">
                  <v>100</v>
                </pt>
                <pt idx="36">
                  <v>82</v>
                </pt>
                <pt idx="37">
                  <v>111</v>
                </pt>
                <pt idx="38">
                  <v>81</v>
                </pt>
                <pt idx="39">
                  <v>103</v>
                </pt>
                <pt idx="40">
                  <v>91</v>
                </pt>
                <pt idx="41">
                  <v>99</v>
                </pt>
                <pt idx="42">
                  <v>124</v>
                </pt>
                <pt idx="43">
                  <v>95</v>
                </pt>
                <pt idx="44">
                  <v>113</v>
                </pt>
                <pt idx="45">
                  <v>97</v>
                </pt>
                <pt idx="46">
                  <v>104</v>
                </pt>
                <pt idx="47">
                  <v>97</v>
                </pt>
                <pt idx="48">
                  <v>88</v>
                </pt>
                <pt idx="49">
                  <v>91</v>
                </pt>
                <pt idx="50">
                  <v>97</v>
                </pt>
                <pt idx="51">
                  <v>121</v>
                </pt>
                <pt idx="52">
                  <v>109</v>
                </pt>
                <pt idx="53">
                  <v>84</v>
                </pt>
                <pt idx="54">
                  <v>98</v>
                </pt>
                <pt idx="55">
                  <v>105</v>
                </pt>
                <pt idx="56">
                  <v>126</v>
                </pt>
                <pt idx="57">
                  <v>70</v>
                </pt>
                <pt idx="58">
                  <v>120</v>
                </pt>
                <pt idx="59">
                  <v>111</v>
                </pt>
                <pt idx="60">
                  <v>81</v>
                </pt>
                <pt idx="61">
                  <v>103</v>
                </pt>
                <pt idx="62">
                  <v>110</v>
                </pt>
                <pt idx="63">
                  <v>104</v>
                </pt>
                <pt idx="64">
                  <v>101</v>
                </pt>
                <pt idx="65">
                  <v>112</v>
                </pt>
                <pt idx="66">
                  <v>101</v>
                </pt>
                <pt idx="67">
                  <v>106</v>
                </pt>
                <pt idx="68">
                  <v>82</v>
                </pt>
                <pt idx="69">
                  <v>108</v>
                </pt>
                <pt idx="70">
                  <v>108</v>
                </pt>
                <pt idx="71">
                  <v>95</v>
                </pt>
                <pt idx="72">
                  <v>113</v>
                </pt>
                <pt idx="73">
                  <v>96</v>
                </pt>
                <pt idx="74">
                  <v>99</v>
                </pt>
                <pt idx="75">
                  <v>107</v>
                </pt>
                <pt idx="76">
                  <v>118</v>
                </pt>
                <pt idx="77">
                  <v>113</v>
                </pt>
                <pt idx="78">
                  <v>87</v>
                </pt>
                <pt idx="79">
                  <v>102</v>
                </pt>
                <pt idx="80">
                  <v>110</v>
                </pt>
                <pt idx="81">
                  <v>101</v>
                </pt>
                <pt idx="82">
                  <v>99</v>
                </pt>
                <pt idx="83">
                  <v>98</v>
                </pt>
                <pt idx="84">
                  <v>105</v>
                </pt>
                <pt idx="85">
                  <v>96</v>
                </pt>
                <pt idx="86">
                  <v>94</v>
                </pt>
                <pt idx="87">
                  <v>90</v>
                </pt>
                <pt idx="88">
                  <v>93</v>
                </pt>
                <pt idx="89">
                  <v>84</v>
                </pt>
                <pt idx="90">
                  <v>99</v>
                </pt>
                <pt idx="91">
                  <v>95</v>
                </pt>
                <pt idx="92">
                  <v>93</v>
                </pt>
                <pt idx="93">
                  <v>100</v>
                </pt>
                <pt idx="94">
                  <v>103</v>
                </pt>
                <pt idx="95">
                  <v>97</v>
                </pt>
                <pt idx="96">
                  <v>117</v>
                </pt>
                <pt idx="97">
                  <v>126</v>
                </pt>
                <pt idx="98">
                  <v>97</v>
                </pt>
                <pt idx="99">
                  <v>103</v>
                </pt>
                <pt idx="100">
                  <v>0</v>
                </pt>
              </numCache>
            </numRef>
          </val>
        </ser>
        <dLbls>
          <showLegendKey val="0"/>
          <showVal val="0"/>
          <showCatName val="0"/>
          <showSerName val="0"/>
          <showPercent val="0"/>
          <showBubbleSize val="0"/>
        </dLbls>
        <gapWidth val="219"/>
        <overlap val="-27"/>
        <axId val="1876686832"/>
        <axId val="1876687312"/>
      </barChart>
      <catAx>
        <axId val="1876686832"/>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 bins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76687312"/>
        <crosses val="autoZero"/>
        <auto val="1"/>
        <lblAlgn val="ctr"/>
        <lblOffset val="100"/>
        <tickLblSkip val="10"/>
        <noMultiLvlLbl val="0"/>
      </catAx>
      <valAx>
        <axId val="18766873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Iterations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76686832"/>
        <crosses val="autoZero"/>
        <crossBetween val="between"/>
      </valAx>
    </plotArea>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2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Phishing: Percentile &amp; Exceedance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lineChart>
        <grouping val="standard"/>
        <varyColors val="0"/>
        <ser>
          <idx val="0"/>
          <order val="0"/>
          <tx>
            <strRef>
              <f>'Uniform(#) Phishing'!$J$20</f>
              <strCache>
                <ptCount val="1"/>
                <pt idx="0">
                  <v>Cum. %</v>
                </pt>
              </strCache>
            </strRef>
          </tx>
          <spPr>
            <a:ln xmlns:a="http://schemas.openxmlformats.org/drawingml/2006/main" w="28575" cap="rnd">
              <a:solidFill>
                <a:srgbClr val="000000"/>
              </a:solidFill>
              <a:prstDash val="solid"/>
              <a:round/>
            </a:ln>
          </spPr>
          <marker>
            <symbol val="none"/>
            <spPr>
              <a:ln xmlns:a="http://schemas.openxmlformats.org/drawingml/2006/main">
                <a:prstDash val="solid"/>
              </a:ln>
            </spPr>
          </marker>
          <cat>
            <numRef>
              <f>'Uniform(#) Phishing'!$G$21:$G$121</f>
              <numCache>
                <formatCode>#,##0.00</formatCode>
                <ptCount val="101"/>
                <pt idx="0">
                  <v>3.001042998012946</v>
                </pt>
                <pt idx="1">
                  <v>3.087923886674215</v>
                </pt>
                <pt idx="2">
                  <v>3.189874272827024</v>
                </pt>
                <pt idx="3">
                  <v>3.28548183000103</v>
                </pt>
                <pt idx="4">
                  <v>3.368954476452224</v>
                </pt>
                <pt idx="5">
                  <v>3.486164246002833</v>
                </pt>
                <pt idx="6">
                  <v>3.56014386611715</v>
                </pt>
                <pt idx="7">
                  <v>3.642637134492713</v>
                </pt>
                <pt idx="8">
                  <v>3.727266531349346</v>
                </pt>
                <pt idx="9">
                  <v>3.828982561798667</v>
                </pt>
                <pt idx="10">
                  <v>3.915455315736996</v>
                </pt>
                <pt idx="11">
                  <v>4.007275114633462</v>
                </pt>
                <pt idx="12">
                  <v>4.122596310466431</v>
                </pt>
                <pt idx="13">
                  <v>4.223663472377399</v>
                </pt>
                <pt idx="14">
                  <v>4.304975072709354</v>
                </pt>
                <pt idx="15">
                  <v>4.391319575785195</v>
                </pt>
                <pt idx="16">
                  <v>4.471999886463378</v>
                </pt>
                <pt idx="17">
                  <v>4.554867448121949</v>
                </pt>
                <pt idx="18">
                  <v>4.633446373741547</v>
                </pt>
                <pt idx="19">
                  <v>4.725730542641033</v>
                </pt>
                <pt idx="20">
                  <v>4.822373035024029</v>
                </pt>
                <pt idx="21">
                  <v>4.918808080362587</v>
                </pt>
                <pt idx="22">
                  <v>5.002435757577786</v>
                </pt>
                <pt idx="23">
                  <v>5.09960265722897</v>
                </pt>
                <pt idx="24">
                  <v>5.190679955656911</v>
                </pt>
                <pt idx="25">
                  <v>5.280894157148828</v>
                </pt>
                <pt idx="26">
                  <v>5.376406500639169</v>
                </pt>
                <pt idx="27">
                  <v>5.46499698453596</v>
                </pt>
                <pt idx="28">
                  <v>5.549640064467268</v>
                </pt>
                <pt idx="29">
                  <v>5.640074303344312</v>
                </pt>
                <pt idx="30">
                  <v>5.729539160127928</v>
                </pt>
                <pt idx="31">
                  <v>5.824093953763568</v>
                </pt>
                <pt idx="32">
                  <v>5.924348402851663</v>
                </pt>
                <pt idx="33">
                  <v>6.036774433453558</v>
                </pt>
                <pt idx="34">
                  <v>6.125976135300824</v>
                </pt>
                <pt idx="35">
                  <v>6.210069264254358</v>
                </pt>
                <pt idx="36">
                  <v>6.313694559527518</v>
                </pt>
                <pt idx="37">
                  <v>6.397806881243675</v>
                </pt>
                <pt idx="38">
                  <v>6.496009736828984</v>
                </pt>
                <pt idx="39">
                  <v>6.588752372614591</v>
                </pt>
                <pt idx="40">
                  <v>6.687633339155745</v>
                </pt>
                <pt idx="41">
                  <v>6.777605518631029</v>
                </pt>
                <pt idx="42">
                  <v>6.847062779489495</v>
                </pt>
                <pt idx="43">
                  <v>6.938188544636446</v>
                </pt>
                <pt idx="44">
                  <v>7.022651565272207</v>
                </pt>
                <pt idx="45">
                  <v>7.112104684001848</v>
                </pt>
                <pt idx="46">
                  <v>7.191348385243606</v>
                </pt>
                <pt idx="47">
                  <v>7.291053109511354</v>
                </pt>
                <pt idx="48">
                  <v>7.382873006927914</v>
                </pt>
                <pt idx="49">
                  <v>7.48592532014484</v>
                </pt>
                <pt idx="50">
                  <v>7.58223082207137</v>
                </pt>
                <pt idx="51">
                  <v>7.651427508134749</v>
                </pt>
                <pt idx="52">
                  <v>7.736586964560728</v>
                </pt>
                <pt idx="53">
                  <v>7.826300945384724</v>
                </pt>
                <pt idx="54">
                  <v>7.927335251307635</v>
                </pt>
                <pt idx="55">
                  <v>8.016118197975306</v>
                </pt>
                <pt idx="56">
                  <v>8.086340170220501</v>
                </pt>
                <pt idx="57">
                  <v>8.186272714567773</v>
                </pt>
                <pt idx="58">
                  <v>8.27847658501107</v>
                </pt>
                <pt idx="59">
                  <v>8.34651467748227</v>
                </pt>
                <pt idx="60">
                  <v>8.452740786098698</v>
                </pt>
                <pt idx="61">
                  <v>8.547586624401697</v>
                </pt>
                <pt idx="62">
                  <v>8.639160456189265</v>
                </pt>
                <pt idx="63">
                  <v>8.712599547550559</v>
                </pt>
                <pt idx="64">
                  <v>8.80919620446547</v>
                </pt>
                <pt idx="65">
                  <v>8.882637031196039</v>
                </pt>
                <pt idx="66">
                  <v>8.975318515193484</v>
                </pt>
                <pt idx="67">
                  <v>9.056627914745807</v>
                </pt>
                <pt idx="68">
                  <v>9.150190729501375</v>
                </pt>
                <pt idx="69">
                  <v>9.245759705051</v>
                </pt>
                <pt idx="70">
                  <v>9.330305418846514</v>
                </pt>
                <pt idx="71">
                  <v>9.412013005572309</v>
                </pt>
                <pt idx="72">
                  <v>9.505356378103674</v>
                </pt>
                <pt idx="73">
                  <v>9.590821769004409</v>
                </pt>
                <pt idx="74">
                  <v>9.679031522480534</v>
                </pt>
                <pt idx="75">
                  <v>9.771678966625473</v>
                </pt>
                <pt idx="76">
                  <v>9.851228431857342</v>
                </pt>
                <pt idx="77">
                  <v>9.931799571133562</v>
                </pt>
                <pt idx="78">
                  <v>10.00994178310782</v>
                </pt>
                <pt idx="79">
                  <v>10.11173654470442</v>
                </pt>
                <pt idx="80">
                  <v>10.20005717266926</v>
                </pt>
                <pt idx="81">
                  <v>10.28398957598479</v>
                </pt>
                <pt idx="82">
                  <v>10.3683432972104</v>
                </pt>
                <pt idx="83">
                  <v>10.4631092512586</v>
                </pt>
                <pt idx="84">
                  <v>10.54954206437698</v>
                </pt>
                <pt idx="85">
                  <v>10.64224299431892</v>
                </pt>
                <pt idx="86">
                  <v>10.72626743543017</v>
                </pt>
                <pt idx="87">
                  <v>10.82506117589857</v>
                </pt>
                <pt idx="88">
                  <v>10.92816165622897</v>
                </pt>
                <pt idx="89">
                  <v>11.022086743928</v>
                </pt>
                <pt idx="90">
                  <v>11.1276509751585</v>
                </pt>
                <pt idx="91">
                  <v>11.22142049302406</v>
                </pt>
                <pt idx="92">
                  <v>11.31264377939773</v>
                </pt>
                <pt idx="93">
                  <v>11.41657047839278</v>
                </pt>
                <pt idx="94">
                  <v>11.50726208558741</v>
                </pt>
                <pt idx="95">
                  <v>11.59414986404926</v>
                </pt>
                <pt idx="96">
                  <v>11.67318045073607</v>
                </pt>
                <pt idx="97">
                  <v>11.75182292263539</v>
                </pt>
                <pt idx="98">
                  <v>11.81909098295946</v>
                </pt>
                <pt idx="99">
                  <v>11.91228816209972</v>
                </pt>
                <pt idx="100">
                  <v>11.999453101505</v>
                </pt>
              </numCache>
            </numRef>
          </cat>
          <val>
            <numRef>
              <f>'Uniform(#) Phishing'!$J$21:$J$121</f>
              <numCache>
                <formatCode>0%</formatCode>
                <ptCount val="101"/>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numCache>
            </numRef>
          </val>
          <smooth val="0"/>
        </ser>
        <ser>
          <idx val="1"/>
          <order val="1"/>
          <tx>
            <strRef>
              <f>'Uniform(#) Phishing'!$K$20</f>
              <strCache>
                <ptCount val="1"/>
                <pt idx="0">
                  <v>Inv. Cum. %</v>
                </pt>
              </strCache>
            </strRef>
          </tx>
          <spPr>
            <a:ln xmlns:a="http://schemas.openxmlformats.org/drawingml/2006/main" w="15875" cap="rnd">
              <a:solidFill>
                <a:srgbClr val="000000"/>
              </a:solidFill>
              <a:prstDash val="solid"/>
              <a:round/>
            </a:ln>
          </spPr>
          <marker>
            <symbol val="none"/>
            <spPr>
              <a:ln xmlns:a="http://schemas.openxmlformats.org/drawingml/2006/main">
                <a:prstDash val="solid"/>
              </a:ln>
            </spPr>
          </marker>
          <cat>
            <numRef>
              <f>'Uniform(#) Phishing'!$G$21:$G$121</f>
              <numCache>
                <formatCode>#,##0.00</formatCode>
                <ptCount val="101"/>
                <pt idx="0">
                  <v>3.001042998012946</v>
                </pt>
                <pt idx="1">
                  <v>3.087923886674215</v>
                </pt>
                <pt idx="2">
                  <v>3.189874272827024</v>
                </pt>
                <pt idx="3">
                  <v>3.28548183000103</v>
                </pt>
                <pt idx="4">
                  <v>3.368954476452224</v>
                </pt>
                <pt idx="5">
                  <v>3.486164246002833</v>
                </pt>
                <pt idx="6">
                  <v>3.56014386611715</v>
                </pt>
                <pt idx="7">
                  <v>3.642637134492713</v>
                </pt>
                <pt idx="8">
                  <v>3.727266531349346</v>
                </pt>
                <pt idx="9">
                  <v>3.828982561798667</v>
                </pt>
                <pt idx="10">
                  <v>3.915455315736996</v>
                </pt>
                <pt idx="11">
                  <v>4.007275114633462</v>
                </pt>
                <pt idx="12">
                  <v>4.122596310466431</v>
                </pt>
                <pt idx="13">
                  <v>4.223663472377399</v>
                </pt>
                <pt idx="14">
                  <v>4.304975072709354</v>
                </pt>
                <pt idx="15">
                  <v>4.391319575785195</v>
                </pt>
                <pt idx="16">
                  <v>4.471999886463378</v>
                </pt>
                <pt idx="17">
                  <v>4.554867448121949</v>
                </pt>
                <pt idx="18">
                  <v>4.633446373741547</v>
                </pt>
                <pt idx="19">
                  <v>4.725730542641033</v>
                </pt>
                <pt idx="20">
                  <v>4.822373035024029</v>
                </pt>
                <pt idx="21">
                  <v>4.918808080362587</v>
                </pt>
                <pt idx="22">
                  <v>5.002435757577786</v>
                </pt>
                <pt idx="23">
                  <v>5.09960265722897</v>
                </pt>
                <pt idx="24">
                  <v>5.190679955656911</v>
                </pt>
                <pt idx="25">
                  <v>5.280894157148828</v>
                </pt>
                <pt idx="26">
                  <v>5.376406500639169</v>
                </pt>
                <pt idx="27">
                  <v>5.46499698453596</v>
                </pt>
                <pt idx="28">
                  <v>5.549640064467268</v>
                </pt>
                <pt idx="29">
                  <v>5.640074303344312</v>
                </pt>
                <pt idx="30">
                  <v>5.729539160127928</v>
                </pt>
                <pt idx="31">
                  <v>5.824093953763568</v>
                </pt>
                <pt idx="32">
                  <v>5.924348402851663</v>
                </pt>
                <pt idx="33">
                  <v>6.036774433453558</v>
                </pt>
                <pt idx="34">
                  <v>6.125976135300824</v>
                </pt>
                <pt idx="35">
                  <v>6.210069264254358</v>
                </pt>
                <pt idx="36">
                  <v>6.313694559527518</v>
                </pt>
                <pt idx="37">
                  <v>6.397806881243675</v>
                </pt>
                <pt idx="38">
                  <v>6.496009736828984</v>
                </pt>
                <pt idx="39">
                  <v>6.588752372614591</v>
                </pt>
                <pt idx="40">
                  <v>6.687633339155745</v>
                </pt>
                <pt idx="41">
                  <v>6.777605518631029</v>
                </pt>
                <pt idx="42">
                  <v>6.847062779489495</v>
                </pt>
                <pt idx="43">
                  <v>6.938188544636446</v>
                </pt>
                <pt idx="44">
                  <v>7.022651565272207</v>
                </pt>
                <pt idx="45">
                  <v>7.112104684001848</v>
                </pt>
                <pt idx="46">
                  <v>7.191348385243606</v>
                </pt>
                <pt idx="47">
                  <v>7.291053109511354</v>
                </pt>
                <pt idx="48">
                  <v>7.382873006927914</v>
                </pt>
                <pt idx="49">
                  <v>7.48592532014484</v>
                </pt>
                <pt idx="50">
                  <v>7.58223082207137</v>
                </pt>
                <pt idx="51">
                  <v>7.651427508134749</v>
                </pt>
                <pt idx="52">
                  <v>7.736586964560728</v>
                </pt>
                <pt idx="53">
                  <v>7.826300945384724</v>
                </pt>
                <pt idx="54">
                  <v>7.927335251307635</v>
                </pt>
                <pt idx="55">
                  <v>8.016118197975306</v>
                </pt>
                <pt idx="56">
                  <v>8.086340170220501</v>
                </pt>
                <pt idx="57">
                  <v>8.186272714567773</v>
                </pt>
                <pt idx="58">
                  <v>8.27847658501107</v>
                </pt>
                <pt idx="59">
                  <v>8.34651467748227</v>
                </pt>
                <pt idx="60">
                  <v>8.452740786098698</v>
                </pt>
                <pt idx="61">
                  <v>8.547586624401697</v>
                </pt>
                <pt idx="62">
                  <v>8.639160456189265</v>
                </pt>
                <pt idx="63">
                  <v>8.712599547550559</v>
                </pt>
                <pt idx="64">
                  <v>8.80919620446547</v>
                </pt>
                <pt idx="65">
                  <v>8.882637031196039</v>
                </pt>
                <pt idx="66">
                  <v>8.975318515193484</v>
                </pt>
                <pt idx="67">
                  <v>9.056627914745807</v>
                </pt>
                <pt idx="68">
                  <v>9.150190729501375</v>
                </pt>
                <pt idx="69">
                  <v>9.245759705051</v>
                </pt>
                <pt idx="70">
                  <v>9.330305418846514</v>
                </pt>
                <pt idx="71">
                  <v>9.412013005572309</v>
                </pt>
                <pt idx="72">
                  <v>9.505356378103674</v>
                </pt>
                <pt idx="73">
                  <v>9.590821769004409</v>
                </pt>
                <pt idx="74">
                  <v>9.679031522480534</v>
                </pt>
                <pt idx="75">
                  <v>9.771678966625473</v>
                </pt>
                <pt idx="76">
                  <v>9.851228431857342</v>
                </pt>
                <pt idx="77">
                  <v>9.931799571133562</v>
                </pt>
                <pt idx="78">
                  <v>10.00994178310782</v>
                </pt>
                <pt idx="79">
                  <v>10.11173654470442</v>
                </pt>
                <pt idx="80">
                  <v>10.20005717266926</v>
                </pt>
                <pt idx="81">
                  <v>10.28398957598479</v>
                </pt>
                <pt idx="82">
                  <v>10.3683432972104</v>
                </pt>
                <pt idx="83">
                  <v>10.4631092512586</v>
                </pt>
                <pt idx="84">
                  <v>10.54954206437698</v>
                </pt>
                <pt idx="85">
                  <v>10.64224299431892</v>
                </pt>
                <pt idx="86">
                  <v>10.72626743543017</v>
                </pt>
                <pt idx="87">
                  <v>10.82506117589857</v>
                </pt>
                <pt idx="88">
                  <v>10.92816165622897</v>
                </pt>
                <pt idx="89">
                  <v>11.022086743928</v>
                </pt>
                <pt idx="90">
                  <v>11.1276509751585</v>
                </pt>
                <pt idx="91">
                  <v>11.22142049302406</v>
                </pt>
                <pt idx="92">
                  <v>11.31264377939773</v>
                </pt>
                <pt idx="93">
                  <v>11.41657047839278</v>
                </pt>
                <pt idx="94">
                  <v>11.50726208558741</v>
                </pt>
                <pt idx="95">
                  <v>11.59414986404926</v>
                </pt>
                <pt idx="96">
                  <v>11.67318045073607</v>
                </pt>
                <pt idx="97">
                  <v>11.75182292263539</v>
                </pt>
                <pt idx="98">
                  <v>11.81909098295946</v>
                </pt>
                <pt idx="99">
                  <v>11.91228816209972</v>
                </pt>
                <pt idx="100">
                  <v>11.999453101505</v>
                </pt>
              </numCache>
            </numRef>
          </cat>
          <val>
            <numRef>
              <f>'Uniform(#) Phishing'!$K$21:$K$121</f>
              <numCache>
                <formatCode>0%</formatCode>
                <ptCount val="101"/>
                <pt idx="0">
                  <v>1</v>
                </pt>
                <pt idx="1">
                  <v>0.99</v>
                </pt>
                <pt idx="2">
                  <v>0.98</v>
                </pt>
                <pt idx="3">
                  <v>0.97</v>
                </pt>
                <pt idx="4">
                  <v>0.96</v>
                </pt>
                <pt idx="5">
                  <v>0.95</v>
                </pt>
                <pt idx="6">
                  <v>0.9399999999999999</v>
                </pt>
                <pt idx="7">
                  <v>0.9299999999999999</v>
                </pt>
                <pt idx="8">
                  <v>0.92</v>
                </pt>
                <pt idx="9">
                  <v>0.91</v>
                </pt>
                <pt idx="10">
                  <v>0.9</v>
                </pt>
                <pt idx="11">
                  <v>0.89</v>
                </pt>
                <pt idx="12">
                  <v>0.88</v>
                </pt>
                <pt idx="13">
                  <v>0.87</v>
                </pt>
                <pt idx="14">
                  <v>0.86</v>
                </pt>
                <pt idx="15">
                  <v>0.85</v>
                </pt>
                <pt idx="16">
                  <v>0.84</v>
                </pt>
                <pt idx="17">
                  <v>0.83</v>
                </pt>
                <pt idx="18">
                  <v>0.8200000000000001</v>
                </pt>
                <pt idx="19">
                  <v>0.8100000000000001</v>
                </pt>
                <pt idx="20">
                  <v>0.8</v>
                </pt>
                <pt idx="21">
                  <v>0.79</v>
                </pt>
                <pt idx="22">
                  <v>0.78</v>
                </pt>
                <pt idx="23">
                  <v>0.77</v>
                </pt>
                <pt idx="24">
                  <v>0.76</v>
                </pt>
                <pt idx="25">
                  <v>0.75</v>
                </pt>
                <pt idx="26">
                  <v>0.74</v>
                </pt>
                <pt idx="27">
                  <v>0.73</v>
                </pt>
                <pt idx="28">
                  <v>0.72</v>
                </pt>
                <pt idx="29">
                  <v>0.71</v>
                </pt>
                <pt idx="30">
                  <v>0.7</v>
                </pt>
                <pt idx="31">
                  <v>0.6899999999999999</v>
                </pt>
                <pt idx="32">
                  <v>0.6799999999999999</v>
                </pt>
                <pt idx="33">
                  <v>0.6699999999999999</v>
                </pt>
                <pt idx="34">
                  <v>0.6599999999999999</v>
                </pt>
                <pt idx="35">
                  <v>0.65</v>
                </pt>
                <pt idx="36">
                  <v>0.64</v>
                </pt>
                <pt idx="37">
                  <v>0.63</v>
                </pt>
                <pt idx="38">
                  <v>0.62</v>
                </pt>
                <pt idx="39">
                  <v>0.61</v>
                </pt>
                <pt idx="40">
                  <v>0.6</v>
                </pt>
                <pt idx="41">
                  <v>0.5900000000000001</v>
                </pt>
                <pt idx="42">
                  <v>0.5800000000000001</v>
                </pt>
                <pt idx="43">
                  <v>0.5700000000000001</v>
                </pt>
                <pt idx="44">
                  <v>0.5600000000000001</v>
                </pt>
                <pt idx="45">
                  <v>0.55</v>
                </pt>
                <pt idx="46">
                  <v>0.54</v>
                </pt>
                <pt idx="47">
                  <v>0.53</v>
                </pt>
                <pt idx="48">
                  <v>0.52</v>
                </pt>
                <pt idx="49">
                  <v>0.51</v>
                </pt>
                <pt idx="50">
                  <v>0.5</v>
                </pt>
                <pt idx="51">
                  <v>0.49</v>
                </pt>
                <pt idx="52">
                  <v>0.48</v>
                </pt>
                <pt idx="53">
                  <v>0.47</v>
                </pt>
                <pt idx="54">
                  <v>0.46</v>
                </pt>
                <pt idx="55">
                  <v>0.45</v>
                </pt>
                <pt idx="56">
                  <v>0.4399999999999999</v>
                </pt>
                <pt idx="57">
                  <v>0.43</v>
                </pt>
                <pt idx="58">
                  <v>0.42</v>
                </pt>
                <pt idx="59">
                  <v>0.41</v>
                </pt>
                <pt idx="60">
                  <v>0.4</v>
                </pt>
                <pt idx="61">
                  <v>0.39</v>
                </pt>
                <pt idx="62">
                  <v>0.38</v>
                </pt>
                <pt idx="63">
                  <v>0.37</v>
                </pt>
                <pt idx="64">
                  <v>0.36</v>
                </pt>
                <pt idx="65">
                  <v>0.35</v>
                </pt>
                <pt idx="66">
                  <v>0.34</v>
                </pt>
                <pt idx="67">
                  <v>0.33</v>
                </pt>
                <pt idx="68">
                  <v>0.32</v>
                </pt>
                <pt idx="69">
                  <v>0.3100000000000001</v>
                </pt>
                <pt idx="70">
                  <v>0.3</v>
                </pt>
                <pt idx="71">
                  <v>0.29</v>
                </pt>
                <pt idx="72">
                  <v>0.28</v>
                </pt>
                <pt idx="73">
                  <v>0.27</v>
                </pt>
                <pt idx="74">
                  <v>0.26</v>
                </pt>
                <pt idx="75">
                  <v>0.25</v>
                </pt>
                <pt idx="76">
                  <v>0.24</v>
                </pt>
                <pt idx="77">
                  <v>0.23</v>
                </pt>
                <pt idx="78">
                  <v>0.22</v>
                </pt>
                <pt idx="79">
                  <v>0.21</v>
                </pt>
                <pt idx="80">
                  <v>0.2</v>
                </pt>
                <pt idx="81">
                  <v>0.1899999999999999</v>
                </pt>
                <pt idx="82">
                  <v>0.18</v>
                </pt>
                <pt idx="83">
                  <v>0.17</v>
                </pt>
                <pt idx="84">
                  <v>0.16</v>
                </pt>
                <pt idx="85">
                  <v>0.15</v>
                </pt>
                <pt idx="86">
                  <v>0.14</v>
                </pt>
                <pt idx="87">
                  <v>0.13</v>
                </pt>
                <pt idx="88">
                  <v>0.12</v>
                </pt>
                <pt idx="89">
                  <v>0.11</v>
                </pt>
                <pt idx="90">
                  <v>0.09999999999999998</v>
                </pt>
                <pt idx="91">
                  <v>0.08999999999999997</v>
                </pt>
                <pt idx="92">
                  <v>0.07999999999999996</v>
                </pt>
                <pt idx="93">
                  <v>0.06999999999999995</v>
                </pt>
                <pt idx="94">
                  <v>0.06000000000000005</v>
                </pt>
                <pt idx="95">
                  <v>0.05000000000000004</v>
                </pt>
                <pt idx="96">
                  <v>0.04000000000000004</v>
                </pt>
                <pt idx="97">
                  <v>0.03000000000000003</v>
                </pt>
                <pt idx="98">
                  <v>0.02000000000000002</v>
                </pt>
                <pt idx="99">
                  <v>0.01000000000000001</v>
                </pt>
                <pt idx="100">
                  <v>0</v>
                </pt>
              </numCache>
            </numRef>
          </val>
          <smooth val="0"/>
        </ser>
        <dLbls>
          <showLegendKey val="0"/>
          <showVal val="0"/>
          <showCatName val="0"/>
          <showSerName val="0"/>
          <showPercent val="0"/>
          <showBubbleSize val="0"/>
        </dLbls>
        <smooth val="0"/>
        <axId val="1876690192"/>
        <axId val="1876690672"/>
      </lineChart>
      <catAx>
        <axId val="1876690192"/>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76690672"/>
        <crosses val="autoZero"/>
        <auto val="1"/>
        <lblAlgn val="ctr"/>
        <lblOffset val="100"/>
        <tickLblSkip val="10"/>
        <noMultiLvlLbl val="0"/>
      </catAx>
      <valAx>
        <axId val="187669067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Probability</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76690192"/>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2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Ransomware: Monte Carlo Histogram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barChart>
        <barDir val="col"/>
        <grouping val="clustered"/>
        <varyColors val="0"/>
        <ser>
          <idx val="0"/>
          <order val="0"/>
          <tx>
            <strRef>
              <f>'Uniform(#) Ransomware'!$I$20</f>
              <strCache>
                <ptCount val="1"/>
                <pt idx="0">
                  <v>Frequency</v>
                </pt>
              </strCache>
            </strRef>
          </tx>
          <spPr>
            <a:solidFill xmlns:a="http://schemas.openxmlformats.org/drawingml/2006/main">
              <a:srgbClr val="FFFFFF"/>
            </a:solidFill>
            <a:ln xmlns:a="http://schemas.openxmlformats.org/drawingml/2006/main">
              <a:solidFill>
                <a:srgbClr val="000000"/>
              </a:solidFill>
              <a:prstDash val="solid"/>
            </a:ln>
          </spPr>
          <invertIfNegative val="0"/>
          <cat>
            <numRef>
              <f>'Uniform(#) Ransomware'!$H$21:$H$121</f>
              <numCache>
                <formatCode>#,##0.00</formatCode>
                <ptCount val="101"/>
                <pt idx="0">
                  <v>0</v>
                </pt>
                <pt idx="1">
                  <v>0.01</v>
                </pt>
                <pt idx="2">
                  <v>0.02</v>
                </pt>
                <pt idx="3">
                  <v>0.03</v>
                </pt>
                <pt idx="4">
                  <v>0.04</v>
                </pt>
                <pt idx="5">
                  <v>0.05</v>
                </pt>
                <pt idx="6">
                  <v>0.06</v>
                </pt>
                <pt idx="7">
                  <v>0.07000000000000001</v>
                </pt>
                <pt idx="8">
                  <v>0.08</v>
                </pt>
                <pt idx="9">
                  <v>0.09</v>
                </pt>
                <pt idx="10">
                  <v>0.09999999999999999</v>
                </pt>
                <pt idx="11">
                  <v>0.11</v>
                </pt>
                <pt idx="12">
                  <v>0.12</v>
                </pt>
                <pt idx="13">
                  <v>0.13</v>
                </pt>
                <pt idx="14">
                  <v>0.14</v>
                </pt>
                <pt idx="15">
                  <v>0.15</v>
                </pt>
                <pt idx="16">
                  <v>0.16</v>
                </pt>
                <pt idx="17">
                  <v>0.17</v>
                </pt>
                <pt idx="18">
                  <v>0.18</v>
                </pt>
                <pt idx="19">
                  <v>0.19</v>
                </pt>
                <pt idx="20">
                  <v>0.2</v>
                </pt>
                <pt idx="21">
                  <v>0.21</v>
                </pt>
                <pt idx="22">
                  <v>0.2200000000000001</v>
                </pt>
                <pt idx="23">
                  <v>0.2300000000000001</v>
                </pt>
                <pt idx="24">
                  <v>0.2400000000000001</v>
                </pt>
                <pt idx="25">
                  <v>0.2500000000000001</v>
                </pt>
                <pt idx="26">
                  <v>0.2600000000000001</v>
                </pt>
                <pt idx="27">
                  <v>0.2700000000000001</v>
                </pt>
                <pt idx="28">
                  <v>0.2800000000000001</v>
                </pt>
                <pt idx="29">
                  <v>0.2900000000000001</v>
                </pt>
                <pt idx="30">
                  <v>0.3000000000000001</v>
                </pt>
                <pt idx="31">
                  <v>0.3100000000000001</v>
                </pt>
                <pt idx="32">
                  <v>0.3200000000000001</v>
                </pt>
                <pt idx="33">
                  <v>0.3300000000000001</v>
                </pt>
                <pt idx="34">
                  <v>0.3400000000000001</v>
                </pt>
                <pt idx="35">
                  <v>0.3500000000000001</v>
                </pt>
                <pt idx="36">
                  <v>0.3600000000000002</v>
                </pt>
                <pt idx="37">
                  <v>0.3700000000000002</v>
                </pt>
                <pt idx="38">
                  <v>0.3800000000000002</v>
                </pt>
                <pt idx="39">
                  <v>0.3900000000000002</v>
                </pt>
                <pt idx="40">
                  <v>0.4000000000000002</v>
                </pt>
                <pt idx="41">
                  <v>0.4100000000000002</v>
                </pt>
                <pt idx="42">
                  <v>0.4200000000000002</v>
                </pt>
                <pt idx="43">
                  <v>0.4300000000000002</v>
                </pt>
                <pt idx="44">
                  <v>0.4400000000000002</v>
                </pt>
                <pt idx="45">
                  <v>0.4500000000000002</v>
                </pt>
                <pt idx="46">
                  <v>0.4600000000000002</v>
                </pt>
                <pt idx="47">
                  <v>0.4700000000000003</v>
                </pt>
                <pt idx="48">
                  <v>0.4800000000000003</v>
                </pt>
                <pt idx="49">
                  <v>0.4900000000000003</v>
                </pt>
                <pt idx="50">
                  <v>0.5000000000000002</v>
                </pt>
                <pt idx="51">
                  <v>0.5100000000000002</v>
                </pt>
                <pt idx="52">
                  <v>0.5200000000000002</v>
                </pt>
                <pt idx="53">
                  <v>0.5300000000000002</v>
                </pt>
                <pt idx="54">
                  <v>0.5400000000000003</v>
                </pt>
                <pt idx="55">
                  <v>0.5500000000000003</v>
                </pt>
                <pt idx="56">
                  <v>0.5600000000000003</v>
                </pt>
                <pt idx="57">
                  <v>0.5700000000000003</v>
                </pt>
                <pt idx="58">
                  <v>0.5800000000000003</v>
                </pt>
                <pt idx="59">
                  <v>0.5900000000000003</v>
                </pt>
                <pt idx="60">
                  <v>0.6000000000000003</v>
                </pt>
                <pt idx="61">
                  <v>0.6100000000000003</v>
                </pt>
                <pt idx="62">
                  <v>0.6200000000000003</v>
                </pt>
                <pt idx="63">
                  <v>0.6300000000000003</v>
                </pt>
                <pt idx="64">
                  <v>0.6400000000000003</v>
                </pt>
                <pt idx="65">
                  <v>0.6500000000000004</v>
                </pt>
                <pt idx="66">
                  <v>0.6600000000000004</v>
                </pt>
                <pt idx="67">
                  <v>0.6700000000000004</v>
                </pt>
                <pt idx="68">
                  <v>0.6800000000000004</v>
                </pt>
                <pt idx="69">
                  <v>0.6900000000000004</v>
                </pt>
                <pt idx="70">
                  <v>0.7000000000000004</v>
                </pt>
                <pt idx="71">
                  <v>0.7100000000000004</v>
                </pt>
                <pt idx="72">
                  <v>0.7200000000000004</v>
                </pt>
                <pt idx="73">
                  <v>0.7300000000000004</v>
                </pt>
                <pt idx="74">
                  <v>0.7400000000000004</v>
                </pt>
                <pt idx="75">
                  <v>0.7500000000000004</v>
                </pt>
                <pt idx="76">
                  <v>0.7600000000000005</v>
                </pt>
                <pt idx="77">
                  <v>0.7700000000000005</v>
                </pt>
                <pt idx="78">
                  <v>0.7800000000000005</v>
                </pt>
                <pt idx="79">
                  <v>0.7900000000000005</v>
                </pt>
                <pt idx="80">
                  <v>0.8000000000000005</v>
                </pt>
                <pt idx="81">
                  <v>0.8100000000000005</v>
                </pt>
                <pt idx="82">
                  <v>0.8200000000000005</v>
                </pt>
                <pt idx="83">
                  <v>0.8300000000000005</v>
                </pt>
                <pt idx="84">
                  <v>0.8400000000000005</v>
                </pt>
                <pt idx="85">
                  <v>0.8500000000000005</v>
                </pt>
                <pt idx="86">
                  <v>0.8600000000000005</v>
                </pt>
                <pt idx="87">
                  <v>0.8700000000000006</v>
                </pt>
                <pt idx="88">
                  <v>0.8800000000000006</v>
                </pt>
                <pt idx="89">
                  <v>0.8900000000000006</v>
                </pt>
                <pt idx="90">
                  <v>0.9000000000000006</v>
                </pt>
                <pt idx="91">
                  <v>0.9100000000000006</v>
                </pt>
                <pt idx="92">
                  <v>0.9200000000000006</v>
                </pt>
                <pt idx="93">
                  <v>0.9300000000000006</v>
                </pt>
                <pt idx="94">
                  <v>0.9400000000000006</v>
                </pt>
                <pt idx="95">
                  <v>0.9500000000000006</v>
                </pt>
                <pt idx="96">
                  <v>0.9600000000000006</v>
                </pt>
                <pt idx="97">
                  <v>0.9700000000000006</v>
                </pt>
                <pt idx="98">
                  <v>0.9800000000000006</v>
                </pt>
                <pt idx="99">
                  <v>0.9900000000000007</v>
                </pt>
                <pt idx="100">
                  <v>1</v>
                </pt>
              </numCache>
            </numRef>
          </cat>
          <val>
            <numRef>
              <f>'Uniform(#) Ransomware'!$I$21:$I$121</f>
              <numCache>
                <formatCode>#,##0.00</formatCode>
                <ptCount val="101"/>
                <pt idx="0">
                  <v>93</v>
                </pt>
                <pt idx="1">
                  <v>105</v>
                </pt>
                <pt idx="2">
                  <v>95</v>
                </pt>
                <pt idx="3">
                  <v>102</v>
                </pt>
                <pt idx="4">
                  <v>102</v>
                </pt>
                <pt idx="5">
                  <v>97</v>
                </pt>
                <pt idx="6">
                  <v>80</v>
                </pt>
                <pt idx="7">
                  <v>113</v>
                </pt>
                <pt idx="8">
                  <v>99</v>
                </pt>
                <pt idx="9">
                  <v>98</v>
                </pt>
                <pt idx="10">
                  <v>94</v>
                </pt>
                <pt idx="11">
                  <v>86</v>
                </pt>
                <pt idx="12">
                  <v>91</v>
                </pt>
                <pt idx="13">
                  <v>102</v>
                </pt>
                <pt idx="14">
                  <v>104</v>
                </pt>
                <pt idx="15">
                  <v>98</v>
                </pt>
                <pt idx="16">
                  <v>96</v>
                </pt>
                <pt idx="17">
                  <v>116</v>
                </pt>
                <pt idx="18">
                  <v>104</v>
                </pt>
                <pt idx="19">
                  <v>84</v>
                </pt>
                <pt idx="20">
                  <v>88</v>
                </pt>
                <pt idx="21">
                  <v>101</v>
                </pt>
                <pt idx="22">
                  <v>108</v>
                </pt>
                <pt idx="23">
                  <v>106</v>
                </pt>
                <pt idx="24">
                  <v>86</v>
                </pt>
                <pt idx="25">
                  <v>93</v>
                </pt>
                <pt idx="26">
                  <v>102</v>
                </pt>
                <pt idx="27">
                  <v>114</v>
                </pt>
                <pt idx="28">
                  <v>98</v>
                </pt>
                <pt idx="29">
                  <v>100</v>
                </pt>
                <pt idx="30">
                  <v>97</v>
                </pt>
                <pt idx="31">
                  <v>86</v>
                </pt>
                <pt idx="32">
                  <v>87</v>
                </pt>
                <pt idx="33">
                  <v>94</v>
                </pt>
                <pt idx="34">
                  <v>100</v>
                </pt>
                <pt idx="35">
                  <v>95</v>
                </pt>
                <pt idx="36">
                  <v>100</v>
                </pt>
                <pt idx="37">
                  <v>114</v>
                </pt>
                <pt idx="38">
                  <v>104</v>
                </pt>
                <pt idx="39">
                  <v>112</v>
                </pt>
                <pt idx="40">
                  <v>114</v>
                </pt>
                <pt idx="41">
                  <v>96</v>
                </pt>
                <pt idx="42">
                  <v>95</v>
                </pt>
                <pt idx="43">
                  <v>111</v>
                </pt>
                <pt idx="44">
                  <v>101</v>
                </pt>
                <pt idx="45">
                  <v>88</v>
                </pt>
                <pt idx="46">
                  <v>104</v>
                </pt>
                <pt idx="47">
                  <v>114</v>
                </pt>
                <pt idx="48">
                  <v>100</v>
                </pt>
                <pt idx="49">
                  <v>96</v>
                </pt>
                <pt idx="50">
                  <v>81</v>
                </pt>
                <pt idx="51">
                  <v>99</v>
                </pt>
                <pt idx="52">
                  <v>100</v>
                </pt>
                <pt idx="53">
                  <v>106</v>
                </pt>
                <pt idx="54">
                  <v>93</v>
                </pt>
                <pt idx="55">
                  <v>100</v>
                </pt>
                <pt idx="56">
                  <v>94</v>
                </pt>
                <pt idx="57">
                  <v>102</v>
                </pt>
                <pt idx="58">
                  <v>119</v>
                </pt>
                <pt idx="59">
                  <v>106</v>
                </pt>
                <pt idx="60">
                  <v>111</v>
                </pt>
                <pt idx="61">
                  <v>108</v>
                </pt>
                <pt idx="62">
                  <v>96</v>
                </pt>
                <pt idx="63">
                  <v>88</v>
                </pt>
                <pt idx="64">
                  <v>110</v>
                </pt>
                <pt idx="65">
                  <v>103</v>
                </pt>
                <pt idx="66">
                  <v>85</v>
                </pt>
                <pt idx="67">
                  <v>97</v>
                </pt>
                <pt idx="68">
                  <v>98</v>
                </pt>
                <pt idx="69">
                  <v>100</v>
                </pt>
                <pt idx="70">
                  <v>101</v>
                </pt>
                <pt idx="71">
                  <v>100</v>
                </pt>
                <pt idx="72">
                  <v>107</v>
                </pt>
                <pt idx="73">
                  <v>112</v>
                </pt>
                <pt idx="74">
                  <v>92</v>
                </pt>
                <pt idx="75">
                  <v>102</v>
                </pt>
                <pt idx="76">
                  <v>111</v>
                </pt>
                <pt idx="77">
                  <v>92</v>
                </pt>
                <pt idx="78">
                  <v>97</v>
                </pt>
                <pt idx="79">
                  <v>98</v>
                </pt>
                <pt idx="80">
                  <v>124</v>
                </pt>
                <pt idx="81">
                  <v>102</v>
                </pt>
                <pt idx="82">
                  <v>114</v>
                </pt>
                <pt idx="83">
                  <v>98</v>
                </pt>
                <pt idx="84">
                  <v>93</v>
                </pt>
                <pt idx="85">
                  <v>94</v>
                </pt>
                <pt idx="86">
                  <v>111</v>
                </pt>
                <pt idx="87">
                  <v>111</v>
                </pt>
                <pt idx="88">
                  <v>110</v>
                </pt>
                <pt idx="89">
                  <v>106</v>
                </pt>
                <pt idx="90">
                  <v>105</v>
                </pt>
                <pt idx="91">
                  <v>98</v>
                </pt>
                <pt idx="92">
                  <v>85</v>
                </pt>
                <pt idx="93">
                  <v>86</v>
                </pt>
                <pt idx="94">
                  <v>94</v>
                </pt>
                <pt idx="95">
                  <v>97</v>
                </pt>
                <pt idx="96">
                  <v>104</v>
                </pt>
                <pt idx="97">
                  <v>108</v>
                </pt>
                <pt idx="98">
                  <v>95</v>
                </pt>
                <pt idx="99">
                  <v>94</v>
                </pt>
                <pt idx="100">
                  <v>0</v>
                </pt>
              </numCache>
            </numRef>
          </val>
        </ser>
        <dLbls>
          <showLegendKey val="0"/>
          <showVal val="0"/>
          <showCatName val="0"/>
          <showSerName val="0"/>
          <showPercent val="0"/>
          <showBubbleSize val="0"/>
        </dLbls>
        <gapWidth val="219"/>
        <overlap val="-27"/>
        <axId val="1871255552"/>
        <axId val="319627840"/>
      </barChart>
      <catAx>
        <axId val="1871255552"/>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 bins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319627840"/>
        <crosses val="autoZero"/>
        <auto val="1"/>
        <lblAlgn val="ctr"/>
        <lblOffset val="100"/>
        <tickLblSkip val="10"/>
        <noMultiLvlLbl val="0"/>
      </catAx>
      <valAx>
        <axId val="31962784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Iterations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871255552"/>
        <crosses val="autoZero"/>
        <crossBetween val="between"/>
      </valAx>
    </plotArea>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2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Ransomware: Percentile &amp; Exceedance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lineChart>
        <grouping val="standard"/>
        <varyColors val="0"/>
        <ser>
          <idx val="0"/>
          <order val="0"/>
          <tx>
            <strRef>
              <f>'Uniform(#) Ransomware'!$J$20</f>
              <strCache>
                <ptCount val="1"/>
                <pt idx="0">
                  <v>Cum. %</v>
                </pt>
              </strCache>
            </strRef>
          </tx>
          <spPr>
            <a:ln xmlns:a="http://schemas.openxmlformats.org/drawingml/2006/main" w="28575" cap="rnd">
              <a:solidFill>
                <a:srgbClr val="000000"/>
              </a:solidFill>
              <a:prstDash val="solid"/>
              <a:round/>
            </a:ln>
          </spPr>
          <marker>
            <symbol val="none"/>
            <spPr>
              <a:ln xmlns:a="http://schemas.openxmlformats.org/drawingml/2006/main">
                <a:prstDash val="solid"/>
              </a:ln>
            </spPr>
          </marker>
          <cat>
            <numRef>
              <f>'Uniform(#) Ransomware'!$G$21:$G$121</f>
              <numCache>
                <formatCode>#,##0.00</formatCode>
                <ptCount val="101"/>
                <pt idx="0">
                  <v>0.0001757895971074008</v>
                </pt>
                <pt idx="1">
                  <v>0.0109612233891816</v>
                </pt>
                <pt idx="2">
                  <v>0.0200606256639725</v>
                </pt>
                <pt idx="3">
                  <v>0.0306695848324234</v>
                </pt>
                <pt idx="4">
                  <v>0.04086024085215348</v>
                </pt>
                <pt idx="5">
                  <v>0.05057149100133641</v>
                </pt>
                <pt idx="6">
                  <v>0.06072046656442202</v>
                </pt>
                <pt idx="7">
                  <v>0.07292995491041029</v>
                </pt>
                <pt idx="8">
                  <v>0.08173789943090992</v>
                </pt>
                <pt idx="9">
                  <v>0.09117026615637641</v>
                </pt>
                <pt idx="10">
                  <v>0.1021733057616775</v>
                </pt>
                <pt idx="11">
                  <v>0.1127395136692304</v>
                </pt>
                <pt idx="12">
                  <v>0.1236405172399914</v>
                </pt>
                <pt idx="13">
                  <v>0.1352544787813388</v>
                </pt>
                <pt idx="14">
                  <v>0.1429681883435522</v>
                </pt>
                <pt idx="15">
                  <v>0.1542989480854522</v>
                </pt>
                <pt idx="16">
                  <v>0.1639205692347281</v>
                </pt>
                <pt idx="17">
                  <v>0.1737129060870782</v>
                </pt>
                <pt idx="18">
                  <v>0.1827624860045312</v>
                </pt>
                <pt idx="19">
                  <v>0.1930195511695385</v>
                </pt>
                <pt idx="20">
                  <v>0.204051077422363</v>
                </pt>
                <pt idx="21">
                  <v>0.2152730395801534</v>
                </pt>
                <pt idx="22">
                  <v>0.2248715291840224</v>
                </pt>
                <pt idx="23">
                  <v>0.2349146978008047</v>
                </pt>
                <pt idx="24">
                  <v>0.2445017670762627</v>
                </pt>
                <pt idx="25">
                  <v>0.2555611817172358</v>
                </pt>
                <pt idx="26">
                  <v>0.2656256851893541</v>
                </pt>
                <pt idx="27">
                  <v>0.2752498708732247</v>
                </pt>
                <pt idx="28">
                  <v>0.2842217033786105</v>
                </pt>
                <pt idx="29">
                  <v>0.2940550128853466</v>
                </pt>
                <pt idx="30">
                  <v>0.3047841573402067</v>
                </pt>
                <pt idx="31">
                  <v>0.3156196303335038</v>
                </pt>
                <pt idx="32">
                  <v>0.3278976171455762</v>
                </pt>
                <pt idx="33">
                  <v>0.3372286194867231</v>
                </pt>
                <pt idx="34">
                  <v>0.3481295979623669</v>
                </pt>
                <pt idx="35">
                  <v>0.3590982711694266</v>
                </pt>
                <pt idx="36">
                  <v>0.3687618002016443</v>
                </pt>
                <pt idx="37">
                  <v>0.3778786145798169</v>
                </pt>
                <pt idx="38">
                  <v>0.3872941474434046</v>
                </pt>
                <pt idx="39">
                  <v>0.3960450335226501</v>
                </pt>
                <pt idx="40">
                  <v>0.4043345426160297</v>
                </pt>
                <pt idx="41">
                  <v>0.4145477455015397</v>
                </pt>
                <pt idx="42">
                  <v>0.4256257781345972</v>
                </pt>
                <pt idx="43">
                  <v>0.4348545477521399</v>
                </pt>
                <pt idx="44">
                  <v>0.4443240833264118</v>
                </pt>
                <pt idx="45">
                  <v>0.4544566785270434</v>
                </pt>
                <pt idx="46">
                  <v>0.4650239093854453</v>
                </pt>
                <pt idx="47">
                  <v>0.4741753703787996</v>
                </pt>
                <pt idx="48">
                  <v>0.4840620672966107</v>
                </pt>
                <pt idx="49">
                  <v>0.4935390182984778</v>
                </pt>
                <pt idx="50">
                  <v>0.5045549640187403</v>
                </pt>
                <pt idx="51">
                  <v>0.5154086985260737</v>
                </pt>
                <pt idx="52">
                  <v>0.5254895169212753</v>
                </pt>
                <pt idx="53">
                  <v>0.5362705311690823</v>
                </pt>
                <pt idx="54">
                  <v>0.5456845484166791</v>
                </pt>
                <pt idx="55">
                  <v>0.5567874793985694</v>
                </pt>
                <pt idx="56">
                  <v>0.5670621898039069</v>
                </pt>
                <pt idx="57">
                  <v>0.5763364077224724</v>
                </pt>
                <pt idx="58">
                  <v>0.5850317724688872</v>
                </pt>
                <pt idx="59">
                  <v>0.5937499209944993</v>
                </pt>
                <pt idx="60">
                  <v>0.603625569803198</v>
                </pt>
                <pt idx="61">
                  <v>0.6124055727650075</v>
                </pt>
                <pt idx="62">
                  <v>0.6217286790657934</v>
                </pt>
                <pt idx="63">
                  <v>0.6320952598402448</v>
                </pt>
                <pt idx="64">
                  <v>0.6423968542951597</v>
                </pt>
                <pt idx="65">
                  <v>0.6530592133724169</v>
                </pt>
                <pt idx="66">
                  <v>0.6625417275819615</v>
                </pt>
                <pt idx="67">
                  <v>0.6738416046791581</v>
                </pt>
                <pt idx="68">
                  <v>0.6846801216826803</v>
                </pt>
                <pt idx="69">
                  <v>0.6929882532211401</v>
                </pt>
                <pt idx="70">
                  <v>0.7045297546665931</v>
                </pt>
                <pt idx="71">
                  <v>0.7141022552299051</v>
                </pt>
                <pt idx="72">
                  <v>0.7242851527966784</v>
                </pt>
                <pt idx="73">
                  <v>0.7326930855294082</v>
                </pt>
                <pt idx="74">
                  <v>0.7419742184577871</v>
                </pt>
                <pt idx="75">
                  <v>0.7522607672703172</v>
                </pt>
                <pt idx="76">
                  <v>0.7613258537701684</v>
                </pt>
                <pt idx="77">
                  <v>0.7722015957980563</v>
                </pt>
                <pt idx="78">
                  <v>0.7825968642828233</v>
                </pt>
                <pt idx="79">
                  <v>0.7921478574477244</v>
                </pt>
                <pt idx="80">
                  <v>0.8024369939537279</v>
                </pt>
                <pt idx="81">
                  <v>0.8105208401226104</v>
                </pt>
                <pt idx="82">
                  <v>0.8201999416466742</v>
                </pt>
                <pt idx="83">
                  <v>0.8292244711416558</v>
                </pt>
                <pt idx="84">
                  <v>0.8389929619944715</v>
                </pt>
                <pt idx="85">
                  <v>0.8497423368318995</v>
                </pt>
                <pt idx="86">
                  <v>0.8601487200100154</v>
                </pt>
                <pt idx="87">
                  <v>0.8691208802456823</v>
                </pt>
                <pt idx="88">
                  <v>0.8785398289670525</v>
                </pt>
                <pt idx="89">
                  <v>0.8872326807164623</v>
                </pt>
                <pt idx="90">
                  <v>0.8966242807229795</v>
                </pt>
                <pt idx="91">
                  <v>0.9059123968481212</v>
                </pt>
                <pt idx="92">
                  <v>0.9158087814659172</v>
                </pt>
                <pt idx="93">
                  <v>0.9273699483300116</v>
                </pt>
                <pt idx="94">
                  <v>0.9395520474166469</v>
                </pt>
                <pt idx="95">
                  <v>0.9497497206656049</v>
                </pt>
                <pt idx="96">
                  <v>0.9601041555906481</v>
                </pt>
                <pt idx="97">
                  <v>0.9697338433477762</v>
                </pt>
                <pt idx="98">
                  <v>0.978705266164551</v>
                </pt>
                <pt idx="99">
                  <v>0.9893568962869161</v>
                </pt>
                <pt idx="100">
                  <v>0.9999739309808582</v>
                </pt>
              </numCache>
            </numRef>
          </cat>
          <val>
            <numRef>
              <f>'Uniform(#) Ransomware'!$J$21:$J$121</f>
              <numCache>
                <formatCode>0%</formatCode>
                <ptCount val="101"/>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numCache>
            </numRef>
          </val>
          <smooth val="0"/>
        </ser>
        <ser>
          <idx val="1"/>
          <order val="1"/>
          <tx>
            <strRef>
              <f>'Uniform(#) Ransomware'!$K$20</f>
              <strCache>
                <ptCount val="1"/>
                <pt idx="0">
                  <v>Inv. Cum. %</v>
                </pt>
              </strCache>
            </strRef>
          </tx>
          <spPr>
            <a:ln xmlns:a="http://schemas.openxmlformats.org/drawingml/2006/main" w="15875" cap="rnd">
              <a:solidFill>
                <a:srgbClr val="000000"/>
              </a:solidFill>
              <a:prstDash val="solid"/>
              <a:round/>
            </a:ln>
          </spPr>
          <marker>
            <symbol val="none"/>
            <spPr>
              <a:ln xmlns:a="http://schemas.openxmlformats.org/drawingml/2006/main">
                <a:prstDash val="solid"/>
              </a:ln>
            </spPr>
          </marker>
          <cat>
            <numRef>
              <f>'Uniform(#) Ransomware'!$G$21:$G$121</f>
              <numCache>
                <formatCode>#,##0.00</formatCode>
                <ptCount val="101"/>
                <pt idx="0">
                  <v>0.0001757895971074008</v>
                </pt>
                <pt idx="1">
                  <v>0.0109612233891816</v>
                </pt>
                <pt idx="2">
                  <v>0.0200606256639725</v>
                </pt>
                <pt idx="3">
                  <v>0.0306695848324234</v>
                </pt>
                <pt idx="4">
                  <v>0.04086024085215348</v>
                </pt>
                <pt idx="5">
                  <v>0.05057149100133641</v>
                </pt>
                <pt idx="6">
                  <v>0.06072046656442202</v>
                </pt>
                <pt idx="7">
                  <v>0.07292995491041029</v>
                </pt>
                <pt idx="8">
                  <v>0.08173789943090992</v>
                </pt>
                <pt idx="9">
                  <v>0.09117026615637641</v>
                </pt>
                <pt idx="10">
                  <v>0.1021733057616775</v>
                </pt>
                <pt idx="11">
                  <v>0.1127395136692304</v>
                </pt>
                <pt idx="12">
                  <v>0.1236405172399914</v>
                </pt>
                <pt idx="13">
                  <v>0.1352544787813388</v>
                </pt>
                <pt idx="14">
                  <v>0.1429681883435522</v>
                </pt>
                <pt idx="15">
                  <v>0.1542989480854522</v>
                </pt>
                <pt idx="16">
                  <v>0.1639205692347281</v>
                </pt>
                <pt idx="17">
                  <v>0.1737129060870782</v>
                </pt>
                <pt idx="18">
                  <v>0.1827624860045312</v>
                </pt>
                <pt idx="19">
                  <v>0.1930195511695385</v>
                </pt>
                <pt idx="20">
                  <v>0.204051077422363</v>
                </pt>
                <pt idx="21">
                  <v>0.2152730395801534</v>
                </pt>
                <pt idx="22">
                  <v>0.2248715291840224</v>
                </pt>
                <pt idx="23">
                  <v>0.2349146978008047</v>
                </pt>
                <pt idx="24">
                  <v>0.2445017670762627</v>
                </pt>
                <pt idx="25">
                  <v>0.2555611817172358</v>
                </pt>
                <pt idx="26">
                  <v>0.2656256851893541</v>
                </pt>
                <pt idx="27">
                  <v>0.2752498708732247</v>
                </pt>
                <pt idx="28">
                  <v>0.2842217033786105</v>
                </pt>
                <pt idx="29">
                  <v>0.2940550128853466</v>
                </pt>
                <pt idx="30">
                  <v>0.3047841573402067</v>
                </pt>
                <pt idx="31">
                  <v>0.3156196303335038</v>
                </pt>
                <pt idx="32">
                  <v>0.3278976171455762</v>
                </pt>
                <pt idx="33">
                  <v>0.3372286194867231</v>
                </pt>
                <pt idx="34">
                  <v>0.3481295979623669</v>
                </pt>
                <pt idx="35">
                  <v>0.3590982711694266</v>
                </pt>
                <pt idx="36">
                  <v>0.3687618002016443</v>
                </pt>
                <pt idx="37">
                  <v>0.3778786145798169</v>
                </pt>
                <pt idx="38">
                  <v>0.3872941474434046</v>
                </pt>
                <pt idx="39">
                  <v>0.3960450335226501</v>
                </pt>
                <pt idx="40">
                  <v>0.4043345426160297</v>
                </pt>
                <pt idx="41">
                  <v>0.4145477455015397</v>
                </pt>
                <pt idx="42">
                  <v>0.4256257781345972</v>
                </pt>
                <pt idx="43">
                  <v>0.4348545477521399</v>
                </pt>
                <pt idx="44">
                  <v>0.4443240833264118</v>
                </pt>
                <pt idx="45">
                  <v>0.4544566785270434</v>
                </pt>
                <pt idx="46">
                  <v>0.4650239093854453</v>
                </pt>
                <pt idx="47">
                  <v>0.4741753703787996</v>
                </pt>
                <pt idx="48">
                  <v>0.4840620672966107</v>
                </pt>
                <pt idx="49">
                  <v>0.4935390182984778</v>
                </pt>
                <pt idx="50">
                  <v>0.5045549640187403</v>
                </pt>
                <pt idx="51">
                  <v>0.5154086985260737</v>
                </pt>
                <pt idx="52">
                  <v>0.5254895169212753</v>
                </pt>
                <pt idx="53">
                  <v>0.5362705311690823</v>
                </pt>
                <pt idx="54">
                  <v>0.5456845484166791</v>
                </pt>
                <pt idx="55">
                  <v>0.5567874793985694</v>
                </pt>
                <pt idx="56">
                  <v>0.5670621898039069</v>
                </pt>
                <pt idx="57">
                  <v>0.5763364077224724</v>
                </pt>
                <pt idx="58">
                  <v>0.5850317724688872</v>
                </pt>
                <pt idx="59">
                  <v>0.5937499209944993</v>
                </pt>
                <pt idx="60">
                  <v>0.603625569803198</v>
                </pt>
                <pt idx="61">
                  <v>0.6124055727650075</v>
                </pt>
                <pt idx="62">
                  <v>0.6217286790657934</v>
                </pt>
                <pt idx="63">
                  <v>0.6320952598402448</v>
                </pt>
                <pt idx="64">
                  <v>0.6423968542951597</v>
                </pt>
                <pt idx="65">
                  <v>0.6530592133724169</v>
                </pt>
                <pt idx="66">
                  <v>0.6625417275819615</v>
                </pt>
                <pt idx="67">
                  <v>0.6738416046791581</v>
                </pt>
                <pt idx="68">
                  <v>0.6846801216826803</v>
                </pt>
                <pt idx="69">
                  <v>0.6929882532211401</v>
                </pt>
                <pt idx="70">
                  <v>0.7045297546665931</v>
                </pt>
                <pt idx="71">
                  <v>0.7141022552299051</v>
                </pt>
                <pt idx="72">
                  <v>0.7242851527966784</v>
                </pt>
                <pt idx="73">
                  <v>0.7326930855294082</v>
                </pt>
                <pt idx="74">
                  <v>0.7419742184577871</v>
                </pt>
                <pt idx="75">
                  <v>0.7522607672703172</v>
                </pt>
                <pt idx="76">
                  <v>0.7613258537701684</v>
                </pt>
                <pt idx="77">
                  <v>0.7722015957980563</v>
                </pt>
                <pt idx="78">
                  <v>0.7825968642828233</v>
                </pt>
                <pt idx="79">
                  <v>0.7921478574477244</v>
                </pt>
                <pt idx="80">
                  <v>0.8024369939537279</v>
                </pt>
                <pt idx="81">
                  <v>0.8105208401226104</v>
                </pt>
                <pt idx="82">
                  <v>0.8201999416466742</v>
                </pt>
                <pt idx="83">
                  <v>0.8292244711416558</v>
                </pt>
                <pt idx="84">
                  <v>0.8389929619944715</v>
                </pt>
                <pt idx="85">
                  <v>0.8497423368318995</v>
                </pt>
                <pt idx="86">
                  <v>0.8601487200100154</v>
                </pt>
                <pt idx="87">
                  <v>0.8691208802456823</v>
                </pt>
                <pt idx="88">
                  <v>0.8785398289670525</v>
                </pt>
                <pt idx="89">
                  <v>0.8872326807164623</v>
                </pt>
                <pt idx="90">
                  <v>0.8966242807229795</v>
                </pt>
                <pt idx="91">
                  <v>0.9059123968481212</v>
                </pt>
                <pt idx="92">
                  <v>0.9158087814659172</v>
                </pt>
                <pt idx="93">
                  <v>0.9273699483300116</v>
                </pt>
                <pt idx="94">
                  <v>0.9395520474166469</v>
                </pt>
                <pt idx="95">
                  <v>0.9497497206656049</v>
                </pt>
                <pt idx="96">
                  <v>0.9601041555906481</v>
                </pt>
                <pt idx="97">
                  <v>0.9697338433477762</v>
                </pt>
                <pt idx="98">
                  <v>0.978705266164551</v>
                </pt>
                <pt idx="99">
                  <v>0.9893568962869161</v>
                </pt>
                <pt idx="100">
                  <v>0.9999739309808582</v>
                </pt>
              </numCache>
            </numRef>
          </cat>
          <val>
            <numRef>
              <f>'Uniform(#) Ransomware'!$K$21:$K$121</f>
              <numCache>
                <formatCode>0%</formatCode>
                <ptCount val="101"/>
                <pt idx="0">
                  <v>1</v>
                </pt>
                <pt idx="1">
                  <v>0.99</v>
                </pt>
                <pt idx="2">
                  <v>0.98</v>
                </pt>
                <pt idx="3">
                  <v>0.97</v>
                </pt>
                <pt idx="4">
                  <v>0.96</v>
                </pt>
                <pt idx="5">
                  <v>0.95</v>
                </pt>
                <pt idx="6">
                  <v>0.9399999999999999</v>
                </pt>
                <pt idx="7">
                  <v>0.9299999999999999</v>
                </pt>
                <pt idx="8">
                  <v>0.92</v>
                </pt>
                <pt idx="9">
                  <v>0.91</v>
                </pt>
                <pt idx="10">
                  <v>0.9</v>
                </pt>
                <pt idx="11">
                  <v>0.89</v>
                </pt>
                <pt idx="12">
                  <v>0.88</v>
                </pt>
                <pt idx="13">
                  <v>0.87</v>
                </pt>
                <pt idx="14">
                  <v>0.86</v>
                </pt>
                <pt idx="15">
                  <v>0.85</v>
                </pt>
                <pt idx="16">
                  <v>0.84</v>
                </pt>
                <pt idx="17">
                  <v>0.83</v>
                </pt>
                <pt idx="18">
                  <v>0.8200000000000001</v>
                </pt>
                <pt idx="19">
                  <v>0.8100000000000001</v>
                </pt>
                <pt idx="20">
                  <v>0.8</v>
                </pt>
                <pt idx="21">
                  <v>0.79</v>
                </pt>
                <pt idx="22">
                  <v>0.78</v>
                </pt>
                <pt idx="23">
                  <v>0.77</v>
                </pt>
                <pt idx="24">
                  <v>0.76</v>
                </pt>
                <pt idx="25">
                  <v>0.75</v>
                </pt>
                <pt idx="26">
                  <v>0.74</v>
                </pt>
                <pt idx="27">
                  <v>0.73</v>
                </pt>
                <pt idx="28">
                  <v>0.72</v>
                </pt>
                <pt idx="29">
                  <v>0.71</v>
                </pt>
                <pt idx="30">
                  <v>0.7</v>
                </pt>
                <pt idx="31">
                  <v>0.6899999999999999</v>
                </pt>
                <pt idx="32">
                  <v>0.6799999999999999</v>
                </pt>
                <pt idx="33">
                  <v>0.6699999999999999</v>
                </pt>
                <pt idx="34">
                  <v>0.6599999999999999</v>
                </pt>
                <pt idx="35">
                  <v>0.65</v>
                </pt>
                <pt idx="36">
                  <v>0.64</v>
                </pt>
                <pt idx="37">
                  <v>0.63</v>
                </pt>
                <pt idx="38">
                  <v>0.62</v>
                </pt>
                <pt idx="39">
                  <v>0.61</v>
                </pt>
                <pt idx="40">
                  <v>0.6</v>
                </pt>
                <pt idx="41">
                  <v>0.5900000000000001</v>
                </pt>
                <pt idx="42">
                  <v>0.5800000000000001</v>
                </pt>
                <pt idx="43">
                  <v>0.5700000000000001</v>
                </pt>
                <pt idx="44">
                  <v>0.5600000000000001</v>
                </pt>
                <pt idx="45">
                  <v>0.55</v>
                </pt>
                <pt idx="46">
                  <v>0.54</v>
                </pt>
                <pt idx="47">
                  <v>0.53</v>
                </pt>
                <pt idx="48">
                  <v>0.52</v>
                </pt>
                <pt idx="49">
                  <v>0.51</v>
                </pt>
                <pt idx="50">
                  <v>0.5</v>
                </pt>
                <pt idx="51">
                  <v>0.49</v>
                </pt>
                <pt idx="52">
                  <v>0.48</v>
                </pt>
                <pt idx="53">
                  <v>0.47</v>
                </pt>
                <pt idx="54">
                  <v>0.46</v>
                </pt>
                <pt idx="55">
                  <v>0.45</v>
                </pt>
                <pt idx="56">
                  <v>0.4399999999999999</v>
                </pt>
                <pt idx="57">
                  <v>0.43</v>
                </pt>
                <pt idx="58">
                  <v>0.42</v>
                </pt>
                <pt idx="59">
                  <v>0.41</v>
                </pt>
                <pt idx="60">
                  <v>0.4</v>
                </pt>
                <pt idx="61">
                  <v>0.39</v>
                </pt>
                <pt idx="62">
                  <v>0.38</v>
                </pt>
                <pt idx="63">
                  <v>0.37</v>
                </pt>
                <pt idx="64">
                  <v>0.36</v>
                </pt>
                <pt idx="65">
                  <v>0.35</v>
                </pt>
                <pt idx="66">
                  <v>0.34</v>
                </pt>
                <pt idx="67">
                  <v>0.33</v>
                </pt>
                <pt idx="68">
                  <v>0.32</v>
                </pt>
                <pt idx="69">
                  <v>0.3100000000000001</v>
                </pt>
                <pt idx="70">
                  <v>0.3</v>
                </pt>
                <pt idx="71">
                  <v>0.29</v>
                </pt>
                <pt idx="72">
                  <v>0.28</v>
                </pt>
                <pt idx="73">
                  <v>0.27</v>
                </pt>
                <pt idx="74">
                  <v>0.26</v>
                </pt>
                <pt idx="75">
                  <v>0.25</v>
                </pt>
                <pt idx="76">
                  <v>0.24</v>
                </pt>
                <pt idx="77">
                  <v>0.23</v>
                </pt>
                <pt idx="78">
                  <v>0.22</v>
                </pt>
                <pt idx="79">
                  <v>0.21</v>
                </pt>
                <pt idx="80">
                  <v>0.2</v>
                </pt>
                <pt idx="81">
                  <v>0.1899999999999999</v>
                </pt>
                <pt idx="82">
                  <v>0.18</v>
                </pt>
                <pt idx="83">
                  <v>0.17</v>
                </pt>
                <pt idx="84">
                  <v>0.16</v>
                </pt>
                <pt idx="85">
                  <v>0.15</v>
                </pt>
                <pt idx="86">
                  <v>0.14</v>
                </pt>
                <pt idx="87">
                  <v>0.13</v>
                </pt>
                <pt idx="88">
                  <v>0.12</v>
                </pt>
                <pt idx="89">
                  <v>0.11</v>
                </pt>
                <pt idx="90">
                  <v>0.09999999999999998</v>
                </pt>
                <pt idx="91">
                  <v>0.08999999999999997</v>
                </pt>
                <pt idx="92">
                  <v>0.07999999999999996</v>
                </pt>
                <pt idx="93">
                  <v>0.06999999999999995</v>
                </pt>
                <pt idx="94">
                  <v>0.06000000000000005</v>
                </pt>
                <pt idx="95">
                  <v>0.05000000000000004</v>
                </pt>
                <pt idx="96">
                  <v>0.04000000000000004</v>
                </pt>
                <pt idx="97">
                  <v>0.03000000000000003</v>
                </pt>
                <pt idx="98">
                  <v>0.02000000000000002</v>
                </pt>
                <pt idx="99">
                  <v>0.01000000000000001</v>
                </pt>
                <pt idx="100">
                  <v>0</v>
                </pt>
              </numCache>
            </numRef>
          </val>
          <smooth val="0"/>
        </ser>
        <dLbls>
          <showLegendKey val="0"/>
          <showVal val="0"/>
          <showCatName val="0"/>
          <showSerName val="0"/>
          <showPercent val="0"/>
          <showBubbleSize val="0"/>
        </dLbls>
        <smooth val="0"/>
        <axId val="1643644912"/>
        <axId val="1643648272"/>
      </lineChart>
      <catAx>
        <axId val="1643644912"/>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643648272"/>
        <crosses val="autoZero"/>
        <auto val="1"/>
        <lblAlgn val="ctr"/>
        <lblOffset val="100"/>
        <tickLblSkip val="10"/>
        <noMultiLvlLbl val="0"/>
      </catAx>
      <valAx>
        <axId val="164364827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Probability</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643644912"/>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2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Crimes Against Children: Monte Carlo Histogram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barChart>
        <barDir val="col"/>
        <grouping val="clustered"/>
        <varyColors val="0"/>
        <ser>
          <idx val="0"/>
          <order val="0"/>
          <tx>
            <strRef>
              <f>'Uniform(#) Crimes Children'!$I$20</f>
              <strCache>
                <ptCount val="1"/>
                <pt idx="0">
                  <v>Frequency</v>
                </pt>
              </strCache>
            </strRef>
          </tx>
          <spPr>
            <a:solidFill xmlns:a="http://schemas.openxmlformats.org/drawingml/2006/main">
              <a:srgbClr val="FFFFFF"/>
            </a:solidFill>
            <a:ln xmlns:a="http://schemas.openxmlformats.org/drawingml/2006/main">
              <a:solidFill>
                <a:srgbClr val="000000"/>
              </a:solidFill>
              <a:prstDash val="solid"/>
            </a:ln>
          </spPr>
          <invertIfNegative val="0"/>
          <cat>
            <numRef>
              <f>'Uniform(#) Crimes Children'!$H$21:$H$121</f>
              <numCache>
                <formatCode>#,##0.00</formatCode>
                <ptCount val="10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numCache>
            </numRef>
          </cat>
          <val>
            <numRef>
              <f>'Uniform(#) Crimes Children'!$I$21:$I$121</f>
              <numCache>
                <formatCode>#,##0.00</formatCode>
                <ptCount val="10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10000</v>
                </pt>
              </numCache>
            </numRef>
          </val>
        </ser>
        <dLbls>
          <showLegendKey val="0"/>
          <showVal val="0"/>
          <showCatName val="0"/>
          <showSerName val="0"/>
          <showPercent val="0"/>
          <showBubbleSize val="0"/>
        </dLbls>
        <gapWidth val="219"/>
        <overlap val="-27"/>
        <axId val="1163297504"/>
        <axId val="1674568000"/>
      </barChart>
      <catAx>
        <axId val="1163297504"/>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 bins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674568000"/>
        <crosses val="autoZero"/>
        <auto val="1"/>
        <lblAlgn val="ctr"/>
        <lblOffset val="100"/>
        <tickLblSkip val="10"/>
        <noMultiLvlLbl val="0"/>
      </catAx>
      <valAx>
        <axId val="167456800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Iterations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163297504"/>
        <crosses val="autoZero"/>
        <crossBetween val="between"/>
      </valAx>
    </plotArea>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2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Crimes Against Children: Percentile &amp; Exceedance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lineChart>
        <grouping val="standard"/>
        <varyColors val="0"/>
        <ser>
          <idx val="0"/>
          <order val="0"/>
          <tx>
            <strRef>
              <f>'Uniform(#) Crimes Children'!$J$20</f>
              <strCache>
                <ptCount val="1"/>
                <pt idx="0">
                  <v>Cum. %</v>
                </pt>
              </strCache>
            </strRef>
          </tx>
          <spPr>
            <a:ln xmlns:a="http://schemas.openxmlformats.org/drawingml/2006/main" w="28575" cap="rnd">
              <a:solidFill>
                <a:srgbClr val="000000"/>
              </a:solidFill>
              <a:prstDash val="solid"/>
              <a:round/>
            </a:ln>
          </spPr>
          <marker>
            <symbol val="none"/>
            <spPr>
              <a:ln xmlns:a="http://schemas.openxmlformats.org/drawingml/2006/main">
                <a:prstDash val="solid"/>
              </a:ln>
            </spPr>
          </marker>
          <cat>
            <numRef>
              <f>'Uniform(#) Crimes Children'!$G$21:$G$121</f>
              <numCache>
                <formatCode>#,##0.00</formatCode>
                <ptCount val="10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numCache>
            </numRef>
          </cat>
          <val>
            <numRef>
              <f>'Uniform(#) Crimes Children'!$J$21:$J$121</f>
              <numCache>
                <formatCode>0%</formatCode>
                <ptCount val="101"/>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numCache>
            </numRef>
          </val>
          <smooth val="0"/>
        </ser>
        <ser>
          <idx val="1"/>
          <order val="1"/>
          <tx>
            <strRef>
              <f>'Uniform(#) Crimes Children'!$K$20</f>
              <strCache>
                <ptCount val="1"/>
                <pt idx="0">
                  <v>Inv. Cum. %</v>
                </pt>
              </strCache>
            </strRef>
          </tx>
          <spPr>
            <a:ln xmlns:a="http://schemas.openxmlformats.org/drawingml/2006/main" w="15875" cap="rnd">
              <a:solidFill>
                <a:srgbClr val="000000"/>
              </a:solidFill>
              <a:prstDash val="solid"/>
              <a:round/>
            </a:ln>
          </spPr>
          <marker>
            <symbol val="none"/>
            <spPr>
              <a:ln xmlns:a="http://schemas.openxmlformats.org/drawingml/2006/main">
                <a:prstDash val="solid"/>
              </a:ln>
            </spPr>
          </marker>
          <cat>
            <numRef>
              <f>'Uniform(#) Crimes Children'!$G$21:$G$121</f>
              <numCache>
                <formatCode>#,##0.00</formatCode>
                <ptCount val="10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numCache>
            </numRef>
          </cat>
          <val>
            <numRef>
              <f>'Uniform(#) Crimes Children'!$K$21:$K$121</f>
              <numCache>
                <formatCode>0%</formatCode>
                <ptCount val="101"/>
                <pt idx="0">
                  <v>1</v>
                </pt>
                <pt idx="1">
                  <v>0.99</v>
                </pt>
                <pt idx="2">
                  <v>0.98</v>
                </pt>
                <pt idx="3">
                  <v>0.97</v>
                </pt>
                <pt idx="4">
                  <v>0.96</v>
                </pt>
                <pt idx="5">
                  <v>0.95</v>
                </pt>
                <pt idx="6">
                  <v>0.9399999999999999</v>
                </pt>
                <pt idx="7">
                  <v>0.9299999999999999</v>
                </pt>
                <pt idx="8">
                  <v>0.92</v>
                </pt>
                <pt idx="9">
                  <v>0.91</v>
                </pt>
                <pt idx="10">
                  <v>0.9</v>
                </pt>
                <pt idx="11">
                  <v>0.89</v>
                </pt>
                <pt idx="12">
                  <v>0.88</v>
                </pt>
                <pt idx="13">
                  <v>0.87</v>
                </pt>
                <pt idx="14">
                  <v>0.86</v>
                </pt>
                <pt idx="15">
                  <v>0.85</v>
                </pt>
                <pt idx="16">
                  <v>0.84</v>
                </pt>
                <pt idx="17">
                  <v>0.83</v>
                </pt>
                <pt idx="18">
                  <v>0.8200000000000001</v>
                </pt>
                <pt idx="19">
                  <v>0.8100000000000001</v>
                </pt>
                <pt idx="20">
                  <v>0.8</v>
                </pt>
                <pt idx="21">
                  <v>0.79</v>
                </pt>
                <pt idx="22">
                  <v>0.78</v>
                </pt>
                <pt idx="23">
                  <v>0.77</v>
                </pt>
                <pt idx="24">
                  <v>0.76</v>
                </pt>
                <pt idx="25">
                  <v>0.75</v>
                </pt>
                <pt idx="26">
                  <v>0.74</v>
                </pt>
                <pt idx="27">
                  <v>0.73</v>
                </pt>
                <pt idx="28">
                  <v>0.72</v>
                </pt>
                <pt idx="29">
                  <v>0.71</v>
                </pt>
                <pt idx="30">
                  <v>0.7</v>
                </pt>
                <pt idx="31">
                  <v>0.6899999999999999</v>
                </pt>
                <pt idx="32">
                  <v>0.6799999999999999</v>
                </pt>
                <pt idx="33">
                  <v>0.6699999999999999</v>
                </pt>
                <pt idx="34">
                  <v>0.6599999999999999</v>
                </pt>
                <pt idx="35">
                  <v>0.65</v>
                </pt>
                <pt idx="36">
                  <v>0.64</v>
                </pt>
                <pt idx="37">
                  <v>0.63</v>
                </pt>
                <pt idx="38">
                  <v>0.62</v>
                </pt>
                <pt idx="39">
                  <v>0.61</v>
                </pt>
                <pt idx="40">
                  <v>0.6</v>
                </pt>
                <pt idx="41">
                  <v>0.5900000000000001</v>
                </pt>
                <pt idx="42">
                  <v>0.5800000000000001</v>
                </pt>
                <pt idx="43">
                  <v>0.5700000000000001</v>
                </pt>
                <pt idx="44">
                  <v>0.5600000000000001</v>
                </pt>
                <pt idx="45">
                  <v>0.55</v>
                </pt>
                <pt idx="46">
                  <v>0.54</v>
                </pt>
                <pt idx="47">
                  <v>0.53</v>
                </pt>
                <pt idx="48">
                  <v>0.52</v>
                </pt>
                <pt idx="49">
                  <v>0.51</v>
                </pt>
                <pt idx="50">
                  <v>0.5</v>
                </pt>
                <pt idx="51">
                  <v>0.49</v>
                </pt>
                <pt idx="52">
                  <v>0.48</v>
                </pt>
                <pt idx="53">
                  <v>0.47</v>
                </pt>
                <pt idx="54">
                  <v>0.46</v>
                </pt>
                <pt idx="55">
                  <v>0.45</v>
                </pt>
                <pt idx="56">
                  <v>0.4399999999999999</v>
                </pt>
                <pt idx="57">
                  <v>0.43</v>
                </pt>
                <pt idx="58">
                  <v>0.42</v>
                </pt>
                <pt idx="59">
                  <v>0.41</v>
                </pt>
                <pt idx="60">
                  <v>0.4</v>
                </pt>
                <pt idx="61">
                  <v>0.39</v>
                </pt>
                <pt idx="62">
                  <v>0.38</v>
                </pt>
                <pt idx="63">
                  <v>0.37</v>
                </pt>
                <pt idx="64">
                  <v>0.36</v>
                </pt>
                <pt idx="65">
                  <v>0.35</v>
                </pt>
                <pt idx="66">
                  <v>0.34</v>
                </pt>
                <pt idx="67">
                  <v>0.33</v>
                </pt>
                <pt idx="68">
                  <v>0.32</v>
                </pt>
                <pt idx="69">
                  <v>0.3100000000000001</v>
                </pt>
                <pt idx="70">
                  <v>0.3</v>
                </pt>
                <pt idx="71">
                  <v>0.29</v>
                </pt>
                <pt idx="72">
                  <v>0.28</v>
                </pt>
                <pt idx="73">
                  <v>0.27</v>
                </pt>
                <pt idx="74">
                  <v>0.26</v>
                </pt>
                <pt idx="75">
                  <v>0.25</v>
                </pt>
                <pt idx="76">
                  <v>0.24</v>
                </pt>
                <pt idx="77">
                  <v>0.23</v>
                </pt>
                <pt idx="78">
                  <v>0.22</v>
                </pt>
                <pt idx="79">
                  <v>0.21</v>
                </pt>
                <pt idx="80">
                  <v>0.2</v>
                </pt>
                <pt idx="81">
                  <v>0.1899999999999999</v>
                </pt>
                <pt idx="82">
                  <v>0.18</v>
                </pt>
                <pt idx="83">
                  <v>0.17</v>
                </pt>
                <pt idx="84">
                  <v>0.16</v>
                </pt>
                <pt idx="85">
                  <v>0.15</v>
                </pt>
                <pt idx="86">
                  <v>0.14</v>
                </pt>
                <pt idx="87">
                  <v>0.13</v>
                </pt>
                <pt idx="88">
                  <v>0.12</v>
                </pt>
                <pt idx="89">
                  <v>0.11</v>
                </pt>
                <pt idx="90">
                  <v>0.09999999999999998</v>
                </pt>
                <pt idx="91">
                  <v>0.08999999999999997</v>
                </pt>
                <pt idx="92">
                  <v>0.07999999999999996</v>
                </pt>
                <pt idx="93">
                  <v>0.06999999999999995</v>
                </pt>
                <pt idx="94">
                  <v>0.06000000000000005</v>
                </pt>
                <pt idx="95">
                  <v>0.05000000000000004</v>
                </pt>
                <pt idx="96">
                  <v>0.04000000000000004</v>
                </pt>
                <pt idx="97">
                  <v>0.03000000000000003</v>
                </pt>
                <pt idx="98">
                  <v>0.02000000000000002</v>
                </pt>
                <pt idx="99">
                  <v>0.01000000000000001</v>
                </pt>
                <pt idx="100">
                  <v>0</v>
                </pt>
              </numCache>
            </numRef>
          </val>
          <smooth val="0"/>
        </ser>
        <dLbls>
          <showLegendKey val="0"/>
          <showVal val="0"/>
          <showCatName val="0"/>
          <showSerName val="0"/>
          <showPercent val="0"/>
          <showBubbleSize val="0"/>
        </dLbls>
        <smooth val="0"/>
        <axId val="1622469536"/>
        <axId val="1791252448"/>
      </lineChart>
      <catAx>
        <axId val="1622469536"/>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791252448"/>
        <crosses val="autoZero"/>
        <auto val="1"/>
        <lblAlgn val="ctr"/>
        <lblOffset val="100"/>
        <tickLblSkip val="10"/>
        <noMultiLvlLbl val="0"/>
      </catAx>
      <valAx>
        <axId val="179125244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Probability</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622469536"/>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2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Extortion: Monte Carlo Histogram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barChart>
        <barDir val="col"/>
        <grouping val="clustered"/>
        <varyColors val="0"/>
        <ser>
          <idx val="0"/>
          <order val="0"/>
          <tx>
            <strRef>
              <f>'Uniform(#) Extortion'!$I$20</f>
              <strCache>
                <ptCount val="1"/>
                <pt idx="0">
                  <v>Frequency</v>
                </pt>
              </strCache>
            </strRef>
          </tx>
          <spPr>
            <a:solidFill xmlns:a="http://schemas.openxmlformats.org/drawingml/2006/main">
              <a:srgbClr val="FFFFFF"/>
            </a:solidFill>
            <a:ln xmlns:a="http://schemas.openxmlformats.org/drawingml/2006/main">
              <a:solidFill>
                <a:srgbClr val="000000"/>
              </a:solidFill>
              <a:prstDash val="solid"/>
            </a:ln>
          </spPr>
          <invertIfNegative val="0"/>
          <cat>
            <numRef>
              <f>'Uniform(#) Extortion'!$H$21:$H$121</f>
              <numCache>
                <formatCode>#,##0.00</formatCode>
                <ptCount val="101"/>
                <pt idx="0">
                  <v>6</v>
                </pt>
                <pt idx="1">
                  <v>6.16</v>
                </pt>
                <pt idx="2">
                  <v>6.32</v>
                </pt>
                <pt idx="3">
                  <v>6.48</v>
                </pt>
                <pt idx="4">
                  <v>6.640000000000001</v>
                </pt>
                <pt idx="5">
                  <v>6.800000000000001</v>
                </pt>
                <pt idx="6">
                  <v>6.960000000000001</v>
                </pt>
                <pt idx="7">
                  <v>7.120000000000001</v>
                </pt>
                <pt idx="8">
                  <v>7.280000000000001</v>
                </pt>
                <pt idx="9">
                  <v>7.440000000000001</v>
                </pt>
                <pt idx="10">
                  <v>7.600000000000001</v>
                </pt>
                <pt idx="11">
                  <v>7.760000000000002</v>
                </pt>
                <pt idx="12">
                  <v>7.920000000000002</v>
                </pt>
                <pt idx="13">
                  <v>8.080000000000002</v>
                </pt>
                <pt idx="14">
                  <v>8.240000000000002</v>
                </pt>
                <pt idx="15">
                  <v>8.400000000000002</v>
                </pt>
                <pt idx="16">
                  <v>8.560000000000002</v>
                </pt>
                <pt idx="17">
                  <v>8.720000000000002</v>
                </pt>
                <pt idx="18">
                  <v>8.880000000000003</v>
                </pt>
                <pt idx="19">
                  <v>9.040000000000003</v>
                </pt>
                <pt idx="20">
                  <v>9.200000000000003</v>
                </pt>
                <pt idx="21">
                  <v>9.360000000000003</v>
                </pt>
                <pt idx="22">
                  <v>9.520000000000003</v>
                </pt>
                <pt idx="23">
                  <v>9.680000000000003</v>
                </pt>
                <pt idx="24">
                  <v>9.840000000000003</v>
                </pt>
                <pt idx="25">
                  <v>10</v>
                </pt>
                <pt idx="26">
                  <v>10.16</v>
                </pt>
                <pt idx="27">
                  <v>10.32</v>
                </pt>
                <pt idx="28">
                  <v>10.48</v>
                </pt>
                <pt idx="29">
                  <v>10.64</v>
                </pt>
                <pt idx="30">
                  <v>10.8</v>
                </pt>
                <pt idx="31">
                  <v>10.96</v>
                </pt>
                <pt idx="32">
                  <v>11.12</v>
                </pt>
                <pt idx="33">
                  <v>11.28</v>
                </pt>
                <pt idx="34">
                  <v>11.44</v>
                </pt>
                <pt idx="35">
                  <v>11.6</v>
                </pt>
                <pt idx="36">
                  <v>11.76000000000001</v>
                </pt>
                <pt idx="37">
                  <v>11.92000000000001</v>
                </pt>
                <pt idx="38">
                  <v>12.08000000000001</v>
                </pt>
                <pt idx="39">
                  <v>12.24000000000001</v>
                </pt>
                <pt idx="40">
                  <v>12.40000000000001</v>
                </pt>
                <pt idx="41">
                  <v>12.56000000000001</v>
                </pt>
                <pt idx="42">
                  <v>12.72000000000001</v>
                </pt>
                <pt idx="43">
                  <v>12.88000000000001</v>
                </pt>
                <pt idx="44">
                  <v>13.04000000000001</v>
                </pt>
                <pt idx="45">
                  <v>13.20000000000001</v>
                </pt>
                <pt idx="46">
                  <v>13.36000000000001</v>
                </pt>
                <pt idx="47">
                  <v>13.52000000000001</v>
                </pt>
                <pt idx="48">
                  <v>13.68000000000001</v>
                </pt>
                <pt idx="49">
                  <v>13.84000000000001</v>
                </pt>
                <pt idx="50">
                  <v>14.00000000000001</v>
                </pt>
                <pt idx="51">
                  <v>14.16000000000001</v>
                </pt>
                <pt idx="52">
                  <v>14.32000000000001</v>
                </pt>
                <pt idx="53">
                  <v>14.48000000000001</v>
                </pt>
                <pt idx="54">
                  <v>14.64000000000001</v>
                </pt>
                <pt idx="55">
                  <v>14.80000000000001</v>
                </pt>
                <pt idx="56">
                  <v>14.96000000000001</v>
                </pt>
                <pt idx="57">
                  <v>15.12000000000001</v>
                </pt>
                <pt idx="58">
                  <v>15.28000000000001</v>
                </pt>
                <pt idx="59">
                  <v>15.44000000000001</v>
                </pt>
                <pt idx="60">
                  <v>15.60000000000001</v>
                </pt>
                <pt idx="61">
                  <v>15.76000000000001</v>
                </pt>
                <pt idx="62">
                  <v>15.92000000000001</v>
                </pt>
                <pt idx="63">
                  <v>16.08000000000001</v>
                </pt>
                <pt idx="64">
                  <v>16.24000000000001</v>
                </pt>
                <pt idx="65">
                  <v>16.40000000000001</v>
                </pt>
                <pt idx="66">
                  <v>16.56000000000001</v>
                </pt>
                <pt idx="67">
                  <v>16.72000000000001</v>
                </pt>
                <pt idx="68">
                  <v>16.88000000000001</v>
                </pt>
                <pt idx="69">
                  <v>17.04000000000001</v>
                </pt>
                <pt idx="70">
                  <v>17.20000000000001</v>
                </pt>
                <pt idx="71">
                  <v>17.36000000000001</v>
                </pt>
                <pt idx="72">
                  <v>17.52000000000001</v>
                </pt>
                <pt idx="73">
                  <v>17.68000000000001</v>
                </pt>
                <pt idx="74">
                  <v>17.84000000000001</v>
                </pt>
                <pt idx="75">
                  <v>18.00000000000001</v>
                </pt>
                <pt idx="76">
                  <v>18.16000000000001</v>
                </pt>
                <pt idx="77">
                  <v>18.32000000000001</v>
                </pt>
                <pt idx="78">
                  <v>18.48000000000001</v>
                </pt>
                <pt idx="79">
                  <v>18.64000000000001</v>
                </pt>
                <pt idx="80">
                  <v>18.80000000000001</v>
                </pt>
                <pt idx="81">
                  <v>18.96000000000001</v>
                </pt>
                <pt idx="82">
                  <v>19.12000000000001</v>
                </pt>
                <pt idx="83">
                  <v>19.28000000000001</v>
                </pt>
                <pt idx="84">
                  <v>19.44000000000001</v>
                </pt>
                <pt idx="85">
                  <v>19.60000000000001</v>
                </pt>
                <pt idx="86">
                  <v>19.76000000000001</v>
                </pt>
                <pt idx="87">
                  <v>19.92000000000001</v>
                </pt>
                <pt idx="88">
                  <v>20.08000000000001</v>
                </pt>
                <pt idx="89">
                  <v>20.24000000000001</v>
                </pt>
                <pt idx="90">
                  <v>20.40000000000001</v>
                </pt>
                <pt idx="91">
                  <v>20.56000000000001</v>
                </pt>
                <pt idx="92">
                  <v>20.72000000000001</v>
                </pt>
                <pt idx="93">
                  <v>20.88000000000001</v>
                </pt>
                <pt idx="94">
                  <v>21.04000000000001</v>
                </pt>
                <pt idx="95">
                  <v>21.20000000000001</v>
                </pt>
                <pt idx="96">
                  <v>21.36000000000001</v>
                </pt>
                <pt idx="97">
                  <v>21.52000000000001</v>
                </pt>
                <pt idx="98">
                  <v>21.68000000000001</v>
                </pt>
                <pt idx="99">
                  <v>21.84000000000001</v>
                </pt>
                <pt idx="100">
                  <v>22</v>
                </pt>
              </numCache>
            </numRef>
          </cat>
          <val>
            <numRef>
              <f>'Uniform(#) Extortion'!$I$21:$I$121</f>
              <numCache>
                <formatCode>#,##0.00</formatCode>
                <ptCount val="101"/>
                <pt idx="0">
                  <v>117</v>
                </pt>
                <pt idx="1">
                  <v>98</v>
                </pt>
                <pt idx="2">
                  <v>108</v>
                </pt>
                <pt idx="3">
                  <v>101</v>
                </pt>
                <pt idx="4">
                  <v>105</v>
                </pt>
                <pt idx="5">
                  <v>116</v>
                </pt>
                <pt idx="6">
                  <v>103</v>
                </pt>
                <pt idx="7">
                  <v>117</v>
                </pt>
                <pt idx="8">
                  <v>110</v>
                </pt>
                <pt idx="9">
                  <v>108</v>
                </pt>
                <pt idx="10">
                  <v>102</v>
                </pt>
                <pt idx="11">
                  <v>89</v>
                </pt>
                <pt idx="12">
                  <v>95</v>
                </pt>
                <pt idx="13">
                  <v>113</v>
                </pt>
                <pt idx="14">
                  <v>96</v>
                </pt>
                <pt idx="15">
                  <v>106</v>
                </pt>
                <pt idx="16">
                  <v>99</v>
                </pt>
                <pt idx="17">
                  <v>95</v>
                </pt>
                <pt idx="18">
                  <v>106</v>
                </pt>
                <pt idx="19">
                  <v>113</v>
                </pt>
                <pt idx="20">
                  <v>106</v>
                </pt>
                <pt idx="21">
                  <v>91</v>
                </pt>
                <pt idx="22">
                  <v>115</v>
                </pt>
                <pt idx="23">
                  <v>98</v>
                </pt>
                <pt idx="24">
                  <v>100</v>
                </pt>
                <pt idx="25">
                  <v>93</v>
                </pt>
                <pt idx="26">
                  <v>87</v>
                </pt>
                <pt idx="27">
                  <v>99</v>
                </pt>
                <pt idx="28">
                  <v>102</v>
                </pt>
                <pt idx="29">
                  <v>90</v>
                </pt>
                <pt idx="30">
                  <v>107</v>
                </pt>
                <pt idx="31">
                  <v>100</v>
                </pt>
                <pt idx="32">
                  <v>99</v>
                </pt>
                <pt idx="33">
                  <v>94</v>
                </pt>
                <pt idx="34">
                  <v>90</v>
                </pt>
                <pt idx="35">
                  <v>100</v>
                </pt>
                <pt idx="36">
                  <v>98</v>
                </pt>
                <pt idx="37">
                  <v>109</v>
                </pt>
                <pt idx="38">
                  <v>98</v>
                </pt>
                <pt idx="39">
                  <v>105</v>
                </pt>
                <pt idx="40">
                  <v>109</v>
                </pt>
                <pt idx="41">
                  <v>105</v>
                </pt>
                <pt idx="42">
                  <v>78</v>
                </pt>
                <pt idx="43">
                  <v>94</v>
                </pt>
                <pt idx="44">
                  <v>99</v>
                </pt>
                <pt idx="45">
                  <v>122</v>
                </pt>
                <pt idx="46">
                  <v>98</v>
                </pt>
                <pt idx="47">
                  <v>98</v>
                </pt>
                <pt idx="48">
                  <v>107</v>
                </pt>
                <pt idx="49">
                  <v>83</v>
                </pt>
                <pt idx="50">
                  <v>100</v>
                </pt>
                <pt idx="51">
                  <v>102</v>
                </pt>
                <pt idx="52">
                  <v>119</v>
                </pt>
                <pt idx="53">
                  <v>78</v>
                </pt>
                <pt idx="54">
                  <v>92</v>
                </pt>
                <pt idx="55">
                  <v>98</v>
                </pt>
                <pt idx="56">
                  <v>101</v>
                </pt>
                <pt idx="57">
                  <v>103</v>
                </pt>
                <pt idx="58">
                  <v>93</v>
                </pt>
                <pt idx="59">
                  <v>98</v>
                </pt>
                <pt idx="60">
                  <v>135</v>
                </pt>
                <pt idx="61">
                  <v>112</v>
                </pt>
                <pt idx="62">
                  <v>89</v>
                </pt>
                <pt idx="63">
                  <v>109</v>
                </pt>
                <pt idx="64">
                  <v>111</v>
                </pt>
                <pt idx="65">
                  <v>104</v>
                </pt>
                <pt idx="66">
                  <v>92</v>
                </pt>
                <pt idx="67">
                  <v>108</v>
                </pt>
                <pt idx="68">
                  <v>80</v>
                </pt>
                <pt idx="69">
                  <v>87</v>
                </pt>
                <pt idx="70">
                  <v>90</v>
                </pt>
                <pt idx="71">
                  <v>97</v>
                </pt>
                <pt idx="72">
                  <v>79</v>
                </pt>
                <pt idx="73">
                  <v>100</v>
                </pt>
                <pt idx="74">
                  <v>102</v>
                </pt>
                <pt idx="75">
                  <v>110</v>
                </pt>
                <pt idx="76">
                  <v>89</v>
                </pt>
                <pt idx="77">
                  <v>105</v>
                </pt>
                <pt idx="78">
                  <v>98</v>
                </pt>
                <pt idx="79">
                  <v>93</v>
                </pt>
                <pt idx="80">
                  <v>94</v>
                </pt>
                <pt idx="81">
                  <v>94</v>
                </pt>
                <pt idx="82">
                  <v>103</v>
                </pt>
                <pt idx="83">
                  <v>103</v>
                </pt>
                <pt idx="84">
                  <v>103</v>
                </pt>
                <pt idx="85">
                  <v>101</v>
                </pt>
                <pt idx="86">
                  <v>88</v>
                </pt>
                <pt idx="87">
                  <v>92</v>
                </pt>
                <pt idx="88">
                  <v>104</v>
                </pt>
                <pt idx="89">
                  <v>85</v>
                </pt>
                <pt idx="90">
                  <v>114</v>
                </pt>
                <pt idx="91">
                  <v>105</v>
                </pt>
                <pt idx="92">
                  <v>108</v>
                </pt>
                <pt idx="93">
                  <v>95</v>
                </pt>
                <pt idx="94">
                  <v>90</v>
                </pt>
                <pt idx="95">
                  <v>94</v>
                </pt>
                <pt idx="96">
                  <v>103</v>
                </pt>
                <pt idx="97">
                  <v>83</v>
                </pt>
                <pt idx="98">
                  <v>92</v>
                </pt>
                <pt idx="99">
                  <v>104</v>
                </pt>
                <pt idx="100">
                  <v>0</v>
                </pt>
              </numCache>
            </numRef>
          </val>
        </ser>
        <dLbls>
          <showLegendKey val="0"/>
          <showVal val="0"/>
          <showCatName val="0"/>
          <showSerName val="0"/>
          <showPercent val="0"/>
          <showBubbleSize val="0"/>
        </dLbls>
        <gapWidth val="219"/>
        <overlap val="-27"/>
        <axId val="1628950624"/>
        <axId val="1628953504"/>
      </barChart>
      <catAx>
        <axId val="1628950624"/>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 bins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628953504"/>
        <crosses val="autoZero"/>
        <auto val="1"/>
        <lblAlgn val="ctr"/>
        <lblOffset val="100"/>
        <tickLblSkip val="10"/>
        <noMultiLvlLbl val="0"/>
      </catAx>
      <valAx>
        <axId val="162895350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Iterations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628950624"/>
        <crosses val="autoZero"/>
        <crossBetween val="between"/>
      </valAx>
    </plotArea>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2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Extortion: Percentile &amp; Exceedance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lineChart>
        <grouping val="standard"/>
        <varyColors val="0"/>
        <ser>
          <idx val="0"/>
          <order val="0"/>
          <tx>
            <strRef>
              <f>'Uniform(#) Extortion'!$J$20</f>
              <strCache>
                <ptCount val="1"/>
                <pt idx="0">
                  <v>Cum. %</v>
                </pt>
              </strCache>
            </strRef>
          </tx>
          <spPr>
            <a:ln xmlns:a="http://schemas.openxmlformats.org/drawingml/2006/main" w="28575" cap="rnd">
              <a:solidFill>
                <a:srgbClr val="000000"/>
              </a:solidFill>
              <a:prstDash val="solid"/>
              <a:round/>
            </a:ln>
          </spPr>
          <marker>
            <symbol val="none"/>
            <spPr>
              <a:ln xmlns:a="http://schemas.openxmlformats.org/drawingml/2006/main">
                <a:prstDash val="solid"/>
              </a:ln>
            </spPr>
          </marker>
          <cat>
            <numRef>
              <f>'Uniform(#) Extortion'!$G$21:$G$121</f>
              <numCache>
                <formatCode>#,##0.00</formatCode>
                <ptCount val="101"/>
                <pt idx="0">
                  <v>6.00104065108566</v>
                </pt>
                <pt idx="1">
                  <v>6.14549210515989</v>
                </pt>
                <pt idx="2">
                  <v>6.299119156740834</v>
                </pt>
                <pt idx="3">
                  <v>6.440352740001407</v>
                </pt>
                <pt idx="4">
                  <v>6.590663697845934</v>
                </pt>
                <pt idx="5">
                  <v>6.74464730057394</v>
                </pt>
                <pt idx="6">
                  <v>6.906495392872339</v>
                </pt>
                <pt idx="7">
                  <v>7.048849053297316</v>
                </pt>
                <pt idx="8">
                  <v>7.198587829761783</v>
                </pt>
                <pt idx="9">
                  <v>7.327129654758525</v>
                </pt>
                <pt idx="10">
                  <v>7.476849922480632</v>
                </pt>
                <pt idx="11">
                  <v>7.622515463588485</v>
                </pt>
                <pt idx="12">
                  <v>7.783712452489421</v>
                </pt>
                <pt idx="13">
                  <v>7.959459689112759</v>
                </pt>
                <pt idx="14">
                  <v>8.125037993733281</v>
                </pt>
                <pt idx="15">
                  <v>8.27406358630317</v>
                </pt>
                <pt idx="16">
                  <v>8.438277124175745</v>
                </pt>
                <pt idx="17">
                  <v>8.58589029530664</v>
                </pt>
                <pt idx="18">
                  <v>8.756643610893219</v>
                </pt>
                <pt idx="19">
                  <v>8.909650343513455</v>
                </pt>
                <pt idx="20">
                  <v>9.063289019856876</v>
                </pt>
                <pt idx="21">
                  <v>9.206389926968139</v>
                </pt>
                <pt idx="22">
                  <v>9.350675780899389</v>
                </pt>
                <pt idx="23">
                  <v>9.533547350545696</v>
                </pt>
                <pt idx="24">
                  <v>9.670978101539383</v>
                </pt>
                <pt idx="25">
                  <v>9.832921201063433</v>
                </pt>
                <pt idx="26">
                  <v>9.983089231603879</v>
                </pt>
                <pt idx="27">
                  <v>10.16047768678107</v>
                </pt>
                <pt idx="28">
                  <v>10.33400283394483</v>
                </pt>
                <pt idx="29">
                  <v>10.49143479621029</v>
                </pt>
                <pt idx="30">
                  <v>10.66687887923136</v>
                </pt>
                <pt idx="31">
                  <v>10.84131624069248</v>
                </pt>
                <pt idx="32">
                  <v>10.99195481125041</v>
                </pt>
                <pt idx="33">
                  <v>11.14381443517382</v>
                </pt>
                <pt idx="34">
                  <v>11.31043309347659</v>
                </pt>
                <pt idx="35">
                  <v>11.49173567939876</v>
                </pt>
                <pt idx="36">
                  <v>11.6605853250415</v>
                </pt>
                <pt idx="37">
                  <v>11.80902439106821</v>
                </pt>
                <pt idx="38">
                  <v>11.97591728278812</v>
                </pt>
                <pt idx="39">
                  <v>12.11861439303209</v>
                </pt>
                <pt idx="40">
                  <v>12.28102385212206</v>
                </pt>
                <pt idx="41">
                  <v>12.4257166490742</v>
                </pt>
                <pt idx="42">
                  <v>12.58680746217109</v>
                </pt>
                <pt idx="43">
                  <v>12.74737897663182</v>
                </pt>
                <pt idx="44">
                  <v>12.92690558405977</v>
                </pt>
                <pt idx="45">
                  <v>13.09033218264858</v>
                </pt>
                <pt idx="46">
                  <v>13.24369447982856</v>
                </pt>
                <pt idx="47">
                  <v>13.38023876304935</v>
                </pt>
                <pt idx="48">
                  <v>13.55183488810772</v>
                </pt>
                <pt idx="49">
                  <v>13.70723745228619</v>
                </pt>
                <pt idx="50">
                  <v>13.85764138189701</v>
                </pt>
                <pt idx="51">
                  <v>14.0577244985439</v>
                </pt>
                <pt idx="52">
                  <v>14.20946169524759</v>
                </pt>
                <pt idx="53">
                  <v>14.35731164179384</v>
                </pt>
                <pt idx="54">
                  <v>14.50137353836263</v>
                </pt>
                <pt idx="55">
                  <v>14.68938286809384</v>
                </pt>
                <pt idx="56">
                  <v>14.86015865251375</v>
                </pt>
                <pt idx="57">
                  <v>15.02586759278953</v>
                </pt>
                <pt idx="58">
                  <v>15.16251128638407</v>
                </pt>
                <pt idx="59">
                  <v>15.33355328355264</v>
                </pt>
                <pt idx="60">
                  <v>15.52049451570728</v>
                </pt>
                <pt idx="61">
                  <v>15.65324691566342</v>
                </pt>
                <pt idx="62">
                  <v>15.77043414442529</v>
                </pt>
                <pt idx="63">
                  <v>15.91690310438094</v>
                </pt>
                <pt idx="64">
                  <v>16.09363100132791</v>
                </pt>
                <pt idx="65">
                  <v>16.23927378278108</v>
                </pt>
                <pt idx="66">
                  <v>16.37509938045282</v>
                </pt>
                <pt idx="67">
                  <v>16.5433277835761</v>
                </pt>
                <pt idx="68">
                  <v>16.70087728187476</v>
                </pt>
                <pt idx="69">
                  <v>16.85570745674327</v>
                </pt>
                <pt idx="70">
                  <v>17.05559085026245</v>
                </pt>
                <pt idx="71">
                  <v>17.23325500556147</v>
                </pt>
                <pt idx="72">
                  <v>17.41391298826139</v>
                </pt>
                <pt idx="73">
                  <v>17.56945639321938</v>
                </pt>
                <pt idx="74">
                  <v>17.75582024073304</v>
                </pt>
                <pt idx="75">
                  <v>17.91356993284228</v>
                </pt>
                <pt idx="76">
                  <v>18.06858933677709</v>
                </pt>
                <pt idx="77">
                  <v>18.24464210118135</v>
                </pt>
                <pt idx="78">
                  <v>18.39183860486885</v>
                </pt>
                <pt idx="79">
                  <v>18.54624600385502</v>
                </pt>
                <pt idx="80">
                  <v>18.73275352218264</v>
                </pt>
                <pt idx="81">
                  <v>18.89692033586183</v>
                </pt>
                <pt idx="82">
                  <v>19.05870805598371</v>
                </pt>
                <pt idx="83">
                  <v>19.22371789809321</v>
                </pt>
                <pt idx="84">
                  <v>19.38364187023961</v>
                </pt>
                <pt idx="85">
                  <v>19.52982756273383</v>
                </pt>
                <pt idx="86">
                  <v>19.69364011903525</v>
                </pt>
                <pt idx="87">
                  <v>19.87098246350934</v>
                </pt>
                <pt idx="88">
                  <v>20.05146399698554</v>
                </pt>
                <pt idx="89">
                  <v>20.1918836005497</v>
                </pt>
                <pt idx="90">
                  <v>20.37146312841691</v>
                </pt>
                <pt idx="91">
                  <v>20.52792600926159</v>
                </pt>
                <pt idx="92">
                  <v>20.66495505026357</v>
                </pt>
                <pt idx="93">
                  <v>20.81685003213699</v>
                </pt>
                <pt idx="94">
                  <v>20.98051430679824</v>
                </pt>
                <pt idx="95">
                  <v>21.15506913383264</v>
                </pt>
                <pt idx="96">
                  <v>21.32838301086832</v>
                </pt>
                <pt idx="97">
                  <v>21.47191656234415</v>
                </pt>
                <pt idx="98">
                  <v>21.6593408372972</v>
                </pt>
                <pt idx="99">
                  <v>21.84412047765858</v>
                </pt>
                <pt idx="100">
                  <v>21.99954682128382</v>
                </pt>
              </numCache>
            </numRef>
          </cat>
          <val>
            <numRef>
              <f>'Uniform(#) Extortion'!$J$21:$J$121</f>
              <numCache>
                <formatCode>0%</formatCode>
                <ptCount val="101"/>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numCache>
            </numRef>
          </val>
          <smooth val="0"/>
        </ser>
        <ser>
          <idx val="1"/>
          <order val="1"/>
          <tx>
            <strRef>
              <f>'Uniform(#) Extortion'!$K$20</f>
              <strCache>
                <ptCount val="1"/>
                <pt idx="0">
                  <v>Inv. Cum. %</v>
                </pt>
              </strCache>
            </strRef>
          </tx>
          <spPr>
            <a:ln xmlns:a="http://schemas.openxmlformats.org/drawingml/2006/main" w="15875" cap="rnd">
              <a:solidFill>
                <a:srgbClr val="000000"/>
              </a:solidFill>
              <a:prstDash val="solid"/>
              <a:round/>
            </a:ln>
          </spPr>
          <marker>
            <symbol val="none"/>
            <spPr>
              <a:ln xmlns:a="http://schemas.openxmlformats.org/drawingml/2006/main">
                <a:prstDash val="solid"/>
              </a:ln>
            </spPr>
          </marker>
          <cat>
            <numRef>
              <f>'Uniform(#) Extortion'!$G$21:$G$121</f>
              <numCache>
                <formatCode>#,##0.00</formatCode>
                <ptCount val="101"/>
                <pt idx="0">
                  <v>6.00104065108566</v>
                </pt>
                <pt idx="1">
                  <v>6.14549210515989</v>
                </pt>
                <pt idx="2">
                  <v>6.299119156740834</v>
                </pt>
                <pt idx="3">
                  <v>6.440352740001407</v>
                </pt>
                <pt idx="4">
                  <v>6.590663697845934</v>
                </pt>
                <pt idx="5">
                  <v>6.74464730057394</v>
                </pt>
                <pt idx="6">
                  <v>6.906495392872339</v>
                </pt>
                <pt idx="7">
                  <v>7.048849053297316</v>
                </pt>
                <pt idx="8">
                  <v>7.198587829761783</v>
                </pt>
                <pt idx="9">
                  <v>7.327129654758525</v>
                </pt>
                <pt idx="10">
                  <v>7.476849922480632</v>
                </pt>
                <pt idx="11">
                  <v>7.622515463588485</v>
                </pt>
                <pt idx="12">
                  <v>7.783712452489421</v>
                </pt>
                <pt idx="13">
                  <v>7.959459689112759</v>
                </pt>
                <pt idx="14">
                  <v>8.125037993733281</v>
                </pt>
                <pt idx="15">
                  <v>8.27406358630317</v>
                </pt>
                <pt idx="16">
                  <v>8.438277124175745</v>
                </pt>
                <pt idx="17">
                  <v>8.58589029530664</v>
                </pt>
                <pt idx="18">
                  <v>8.756643610893219</v>
                </pt>
                <pt idx="19">
                  <v>8.909650343513455</v>
                </pt>
                <pt idx="20">
                  <v>9.063289019856876</v>
                </pt>
                <pt idx="21">
                  <v>9.206389926968139</v>
                </pt>
                <pt idx="22">
                  <v>9.350675780899389</v>
                </pt>
                <pt idx="23">
                  <v>9.533547350545696</v>
                </pt>
                <pt idx="24">
                  <v>9.670978101539383</v>
                </pt>
                <pt idx="25">
                  <v>9.832921201063433</v>
                </pt>
                <pt idx="26">
                  <v>9.983089231603879</v>
                </pt>
                <pt idx="27">
                  <v>10.16047768678107</v>
                </pt>
                <pt idx="28">
                  <v>10.33400283394483</v>
                </pt>
                <pt idx="29">
                  <v>10.49143479621029</v>
                </pt>
                <pt idx="30">
                  <v>10.66687887923136</v>
                </pt>
                <pt idx="31">
                  <v>10.84131624069248</v>
                </pt>
                <pt idx="32">
                  <v>10.99195481125041</v>
                </pt>
                <pt idx="33">
                  <v>11.14381443517382</v>
                </pt>
                <pt idx="34">
                  <v>11.31043309347659</v>
                </pt>
                <pt idx="35">
                  <v>11.49173567939876</v>
                </pt>
                <pt idx="36">
                  <v>11.6605853250415</v>
                </pt>
                <pt idx="37">
                  <v>11.80902439106821</v>
                </pt>
                <pt idx="38">
                  <v>11.97591728278812</v>
                </pt>
                <pt idx="39">
                  <v>12.11861439303209</v>
                </pt>
                <pt idx="40">
                  <v>12.28102385212206</v>
                </pt>
                <pt idx="41">
                  <v>12.4257166490742</v>
                </pt>
                <pt idx="42">
                  <v>12.58680746217109</v>
                </pt>
                <pt idx="43">
                  <v>12.74737897663182</v>
                </pt>
                <pt idx="44">
                  <v>12.92690558405977</v>
                </pt>
                <pt idx="45">
                  <v>13.09033218264858</v>
                </pt>
                <pt idx="46">
                  <v>13.24369447982856</v>
                </pt>
                <pt idx="47">
                  <v>13.38023876304935</v>
                </pt>
                <pt idx="48">
                  <v>13.55183488810772</v>
                </pt>
                <pt idx="49">
                  <v>13.70723745228619</v>
                </pt>
                <pt idx="50">
                  <v>13.85764138189701</v>
                </pt>
                <pt idx="51">
                  <v>14.0577244985439</v>
                </pt>
                <pt idx="52">
                  <v>14.20946169524759</v>
                </pt>
                <pt idx="53">
                  <v>14.35731164179384</v>
                </pt>
                <pt idx="54">
                  <v>14.50137353836263</v>
                </pt>
                <pt idx="55">
                  <v>14.68938286809384</v>
                </pt>
                <pt idx="56">
                  <v>14.86015865251375</v>
                </pt>
                <pt idx="57">
                  <v>15.02586759278953</v>
                </pt>
                <pt idx="58">
                  <v>15.16251128638407</v>
                </pt>
                <pt idx="59">
                  <v>15.33355328355264</v>
                </pt>
                <pt idx="60">
                  <v>15.52049451570728</v>
                </pt>
                <pt idx="61">
                  <v>15.65324691566342</v>
                </pt>
                <pt idx="62">
                  <v>15.77043414442529</v>
                </pt>
                <pt idx="63">
                  <v>15.91690310438094</v>
                </pt>
                <pt idx="64">
                  <v>16.09363100132791</v>
                </pt>
                <pt idx="65">
                  <v>16.23927378278108</v>
                </pt>
                <pt idx="66">
                  <v>16.37509938045282</v>
                </pt>
                <pt idx="67">
                  <v>16.5433277835761</v>
                </pt>
                <pt idx="68">
                  <v>16.70087728187476</v>
                </pt>
                <pt idx="69">
                  <v>16.85570745674327</v>
                </pt>
                <pt idx="70">
                  <v>17.05559085026245</v>
                </pt>
                <pt idx="71">
                  <v>17.23325500556147</v>
                </pt>
                <pt idx="72">
                  <v>17.41391298826139</v>
                </pt>
                <pt idx="73">
                  <v>17.56945639321938</v>
                </pt>
                <pt idx="74">
                  <v>17.75582024073304</v>
                </pt>
                <pt idx="75">
                  <v>17.91356993284228</v>
                </pt>
                <pt idx="76">
                  <v>18.06858933677709</v>
                </pt>
                <pt idx="77">
                  <v>18.24464210118135</v>
                </pt>
                <pt idx="78">
                  <v>18.39183860486885</v>
                </pt>
                <pt idx="79">
                  <v>18.54624600385502</v>
                </pt>
                <pt idx="80">
                  <v>18.73275352218264</v>
                </pt>
                <pt idx="81">
                  <v>18.89692033586183</v>
                </pt>
                <pt idx="82">
                  <v>19.05870805598371</v>
                </pt>
                <pt idx="83">
                  <v>19.22371789809321</v>
                </pt>
                <pt idx="84">
                  <v>19.38364187023961</v>
                </pt>
                <pt idx="85">
                  <v>19.52982756273383</v>
                </pt>
                <pt idx="86">
                  <v>19.69364011903525</v>
                </pt>
                <pt idx="87">
                  <v>19.87098246350934</v>
                </pt>
                <pt idx="88">
                  <v>20.05146399698554</v>
                </pt>
                <pt idx="89">
                  <v>20.1918836005497</v>
                </pt>
                <pt idx="90">
                  <v>20.37146312841691</v>
                </pt>
                <pt idx="91">
                  <v>20.52792600926159</v>
                </pt>
                <pt idx="92">
                  <v>20.66495505026357</v>
                </pt>
                <pt idx="93">
                  <v>20.81685003213699</v>
                </pt>
                <pt idx="94">
                  <v>20.98051430679824</v>
                </pt>
                <pt idx="95">
                  <v>21.15506913383264</v>
                </pt>
                <pt idx="96">
                  <v>21.32838301086832</v>
                </pt>
                <pt idx="97">
                  <v>21.47191656234415</v>
                </pt>
                <pt idx="98">
                  <v>21.6593408372972</v>
                </pt>
                <pt idx="99">
                  <v>21.84412047765858</v>
                </pt>
                <pt idx="100">
                  <v>21.99954682128382</v>
                </pt>
              </numCache>
            </numRef>
          </cat>
          <val>
            <numRef>
              <f>'Uniform(#) Extortion'!$K$21:$K$121</f>
              <numCache>
                <formatCode>0%</formatCode>
                <ptCount val="101"/>
                <pt idx="0">
                  <v>1</v>
                </pt>
                <pt idx="1">
                  <v>0.99</v>
                </pt>
                <pt idx="2">
                  <v>0.98</v>
                </pt>
                <pt idx="3">
                  <v>0.97</v>
                </pt>
                <pt idx="4">
                  <v>0.96</v>
                </pt>
                <pt idx="5">
                  <v>0.95</v>
                </pt>
                <pt idx="6">
                  <v>0.9399999999999999</v>
                </pt>
                <pt idx="7">
                  <v>0.9299999999999999</v>
                </pt>
                <pt idx="8">
                  <v>0.92</v>
                </pt>
                <pt idx="9">
                  <v>0.91</v>
                </pt>
                <pt idx="10">
                  <v>0.9</v>
                </pt>
                <pt idx="11">
                  <v>0.89</v>
                </pt>
                <pt idx="12">
                  <v>0.88</v>
                </pt>
                <pt idx="13">
                  <v>0.87</v>
                </pt>
                <pt idx="14">
                  <v>0.86</v>
                </pt>
                <pt idx="15">
                  <v>0.85</v>
                </pt>
                <pt idx="16">
                  <v>0.84</v>
                </pt>
                <pt idx="17">
                  <v>0.83</v>
                </pt>
                <pt idx="18">
                  <v>0.8200000000000001</v>
                </pt>
                <pt idx="19">
                  <v>0.8100000000000001</v>
                </pt>
                <pt idx="20">
                  <v>0.8</v>
                </pt>
                <pt idx="21">
                  <v>0.79</v>
                </pt>
                <pt idx="22">
                  <v>0.78</v>
                </pt>
                <pt idx="23">
                  <v>0.77</v>
                </pt>
                <pt idx="24">
                  <v>0.76</v>
                </pt>
                <pt idx="25">
                  <v>0.75</v>
                </pt>
                <pt idx="26">
                  <v>0.74</v>
                </pt>
                <pt idx="27">
                  <v>0.73</v>
                </pt>
                <pt idx="28">
                  <v>0.72</v>
                </pt>
                <pt idx="29">
                  <v>0.71</v>
                </pt>
                <pt idx="30">
                  <v>0.7</v>
                </pt>
                <pt idx="31">
                  <v>0.6899999999999999</v>
                </pt>
                <pt idx="32">
                  <v>0.6799999999999999</v>
                </pt>
                <pt idx="33">
                  <v>0.6699999999999999</v>
                </pt>
                <pt idx="34">
                  <v>0.6599999999999999</v>
                </pt>
                <pt idx="35">
                  <v>0.65</v>
                </pt>
                <pt idx="36">
                  <v>0.64</v>
                </pt>
                <pt idx="37">
                  <v>0.63</v>
                </pt>
                <pt idx="38">
                  <v>0.62</v>
                </pt>
                <pt idx="39">
                  <v>0.61</v>
                </pt>
                <pt idx="40">
                  <v>0.6</v>
                </pt>
                <pt idx="41">
                  <v>0.5900000000000001</v>
                </pt>
                <pt idx="42">
                  <v>0.5800000000000001</v>
                </pt>
                <pt idx="43">
                  <v>0.5700000000000001</v>
                </pt>
                <pt idx="44">
                  <v>0.5600000000000001</v>
                </pt>
                <pt idx="45">
                  <v>0.55</v>
                </pt>
                <pt idx="46">
                  <v>0.54</v>
                </pt>
                <pt idx="47">
                  <v>0.53</v>
                </pt>
                <pt idx="48">
                  <v>0.52</v>
                </pt>
                <pt idx="49">
                  <v>0.51</v>
                </pt>
                <pt idx="50">
                  <v>0.5</v>
                </pt>
                <pt idx="51">
                  <v>0.49</v>
                </pt>
                <pt idx="52">
                  <v>0.48</v>
                </pt>
                <pt idx="53">
                  <v>0.47</v>
                </pt>
                <pt idx="54">
                  <v>0.46</v>
                </pt>
                <pt idx="55">
                  <v>0.45</v>
                </pt>
                <pt idx="56">
                  <v>0.4399999999999999</v>
                </pt>
                <pt idx="57">
                  <v>0.43</v>
                </pt>
                <pt idx="58">
                  <v>0.42</v>
                </pt>
                <pt idx="59">
                  <v>0.41</v>
                </pt>
                <pt idx="60">
                  <v>0.4</v>
                </pt>
                <pt idx="61">
                  <v>0.39</v>
                </pt>
                <pt idx="62">
                  <v>0.38</v>
                </pt>
                <pt idx="63">
                  <v>0.37</v>
                </pt>
                <pt idx="64">
                  <v>0.36</v>
                </pt>
                <pt idx="65">
                  <v>0.35</v>
                </pt>
                <pt idx="66">
                  <v>0.34</v>
                </pt>
                <pt idx="67">
                  <v>0.33</v>
                </pt>
                <pt idx="68">
                  <v>0.32</v>
                </pt>
                <pt idx="69">
                  <v>0.3100000000000001</v>
                </pt>
                <pt idx="70">
                  <v>0.3</v>
                </pt>
                <pt idx="71">
                  <v>0.29</v>
                </pt>
                <pt idx="72">
                  <v>0.28</v>
                </pt>
                <pt idx="73">
                  <v>0.27</v>
                </pt>
                <pt idx="74">
                  <v>0.26</v>
                </pt>
                <pt idx="75">
                  <v>0.25</v>
                </pt>
                <pt idx="76">
                  <v>0.24</v>
                </pt>
                <pt idx="77">
                  <v>0.23</v>
                </pt>
                <pt idx="78">
                  <v>0.22</v>
                </pt>
                <pt idx="79">
                  <v>0.21</v>
                </pt>
                <pt idx="80">
                  <v>0.2</v>
                </pt>
                <pt idx="81">
                  <v>0.1899999999999999</v>
                </pt>
                <pt idx="82">
                  <v>0.18</v>
                </pt>
                <pt idx="83">
                  <v>0.17</v>
                </pt>
                <pt idx="84">
                  <v>0.16</v>
                </pt>
                <pt idx="85">
                  <v>0.15</v>
                </pt>
                <pt idx="86">
                  <v>0.14</v>
                </pt>
                <pt idx="87">
                  <v>0.13</v>
                </pt>
                <pt idx="88">
                  <v>0.12</v>
                </pt>
                <pt idx="89">
                  <v>0.11</v>
                </pt>
                <pt idx="90">
                  <v>0.09999999999999998</v>
                </pt>
                <pt idx="91">
                  <v>0.08999999999999997</v>
                </pt>
                <pt idx="92">
                  <v>0.07999999999999996</v>
                </pt>
                <pt idx="93">
                  <v>0.06999999999999995</v>
                </pt>
                <pt idx="94">
                  <v>0.06000000000000005</v>
                </pt>
                <pt idx="95">
                  <v>0.05000000000000004</v>
                </pt>
                <pt idx="96">
                  <v>0.04000000000000004</v>
                </pt>
                <pt idx="97">
                  <v>0.03000000000000003</v>
                </pt>
                <pt idx="98">
                  <v>0.02000000000000002</v>
                </pt>
                <pt idx="99">
                  <v>0.01000000000000001</v>
                </pt>
                <pt idx="100">
                  <v>0</v>
                </pt>
              </numCache>
            </numRef>
          </val>
          <smooth val="0"/>
        </ser>
        <dLbls>
          <showLegendKey val="0"/>
          <showVal val="0"/>
          <showCatName val="0"/>
          <showSerName val="0"/>
          <showPercent val="0"/>
          <showBubbleSize val="0"/>
        </dLbls>
        <smooth val="0"/>
        <axId val="1571357728"/>
        <axId val="1571358208"/>
      </lineChart>
      <catAx>
        <axId val="1571357728"/>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571358208"/>
        <crosses val="autoZero"/>
        <auto val="1"/>
        <lblAlgn val="ctr"/>
        <lblOffset val="100"/>
        <tickLblSkip val="10"/>
        <noMultiLvlLbl val="0"/>
      </catAx>
      <valAx>
        <axId val="157135820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Probability</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5713577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3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Threats/Stalking/Harassment/Terrorism: Monte Carlo Histogram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barChart>
        <barDir val="col"/>
        <grouping val="clustered"/>
        <varyColors val="0"/>
        <ser>
          <idx val="0"/>
          <order val="0"/>
          <tx>
            <strRef>
              <f>'Uniform(#) Threats Stalking'!$I$20</f>
              <strCache>
                <ptCount val="1"/>
                <pt idx="0">
                  <v>Frequency</v>
                </pt>
              </strCache>
            </strRef>
          </tx>
          <spPr>
            <a:solidFill xmlns:a="http://schemas.openxmlformats.org/drawingml/2006/main">
              <a:srgbClr val="FFFFFF"/>
            </a:solidFill>
            <a:ln xmlns:a="http://schemas.openxmlformats.org/drawingml/2006/main">
              <a:solidFill>
                <a:srgbClr val="000000"/>
              </a:solidFill>
              <a:prstDash val="solid"/>
            </a:ln>
          </spPr>
          <invertIfNegative val="0"/>
          <cat>
            <numRef>
              <f>'Uniform(#) Threats Stalking'!$H$21:$H$121</f>
              <numCache>
                <formatCode>#,##0.00</formatCode>
                <ptCount val="101"/>
                <pt idx="0">
                  <v>7</v>
                </pt>
                <pt idx="1">
                  <v>7.035</v>
                </pt>
                <pt idx="2">
                  <v>7.07</v>
                </pt>
                <pt idx="3">
                  <v>7.105</v>
                </pt>
                <pt idx="4">
                  <v>7.140000000000001</v>
                </pt>
                <pt idx="5">
                  <v>7.175000000000001</v>
                </pt>
                <pt idx="6">
                  <v>7.210000000000001</v>
                </pt>
                <pt idx="7">
                  <v>7.245000000000001</v>
                </pt>
                <pt idx="8">
                  <v>7.280000000000001</v>
                </pt>
                <pt idx="9">
                  <v>7.315000000000001</v>
                </pt>
                <pt idx="10">
                  <v>7.350000000000001</v>
                </pt>
                <pt idx="11">
                  <v>7.385000000000002</v>
                </pt>
                <pt idx="12">
                  <v>7.420000000000002</v>
                </pt>
                <pt idx="13">
                  <v>7.455000000000002</v>
                </pt>
                <pt idx="14">
                  <v>7.490000000000002</v>
                </pt>
                <pt idx="15">
                  <v>7.525000000000002</v>
                </pt>
                <pt idx="16">
                  <v>7.560000000000002</v>
                </pt>
                <pt idx="17">
                  <v>7.595000000000002</v>
                </pt>
                <pt idx="18">
                  <v>7.630000000000003</v>
                </pt>
                <pt idx="19">
                  <v>7.665000000000003</v>
                </pt>
                <pt idx="20">
                  <v>7.700000000000003</v>
                </pt>
                <pt idx="21">
                  <v>7.735000000000003</v>
                </pt>
                <pt idx="22">
                  <v>7.770000000000003</v>
                </pt>
                <pt idx="23">
                  <v>7.805000000000003</v>
                </pt>
                <pt idx="24">
                  <v>7.840000000000003</v>
                </pt>
                <pt idx="25">
                  <v>7.875000000000004</v>
                </pt>
                <pt idx="26">
                  <v>7.910000000000004</v>
                </pt>
                <pt idx="27">
                  <v>7.945000000000004</v>
                </pt>
                <pt idx="28">
                  <v>7.980000000000004</v>
                </pt>
                <pt idx="29">
                  <v>8.015000000000004</v>
                </pt>
                <pt idx="30">
                  <v>8.050000000000004</v>
                </pt>
                <pt idx="31">
                  <v>8.085000000000004</v>
                </pt>
                <pt idx="32">
                  <v>8.120000000000005</v>
                </pt>
                <pt idx="33">
                  <v>8.155000000000005</v>
                </pt>
                <pt idx="34">
                  <v>8.190000000000005</v>
                </pt>
                <pt idx="35">
                  <v>8.225000000000005</v>
                </pt>
                <pt idx="36">
                  <v>8.260000000000005</v>
                </pt>
                <pt idx="37">
                  <v>8.295000000000005</v>
                </pt>
                <pt idx="38">
                  <v>8.330000000000005</v>
                </pt>
                <pt idx="39">
                  <v>8.365000000000006</v>
                </pt>
                <pt idx="40">
                  <v>8.400000000000006</v>
                </pt>
                <pt idx="41">
                  <v>8.435000000000006</v>
                </pt>
                <pt idx="42">
                  <v>8.470000000000006</v>
                </pt>
                <pt idx="43">
                  <v>8.505000000000006</v>
                </pt>
                <pt idx="44">
                  <v>8.540000000000006</v>
                </pt>
                <pt idx="45">
                  <v>8.575000000000006</v>
                </pt>
                <pt idx="46">
                  <v>8.610000000000007</v>
                </pt>
                <pt idx="47">
                  <v>8.645000000000007</v>
                </pt>
                <pt idx="48">
                  <v>8.680000000000007</v>
                </pt>
                <pt idx="49">
                  <v>8.715000000000007</v>
                </pt>
                <pt idx="50">
                  <v>8.750000000000007</v>
                </pt>
                <pt idx="51">
                  <v>8.785000000000007</v>
                </pt>
                <pt idx="52">
                  <v>8.820000000000007</v>
                </pt>
                <pt idx="53">
                  <v>8.855000000000008</v>
                </pt>
                <pt idx="54">
                  <v>8.890000000000008</v>
                </pt>
                <pt idx="55">
                  <v>8.925000000000008</v>
                </pt>
                <pt idx="56">
                  <v>8.960000000000008</v>
                </pt>
                <pt idx="57">
                  <v>8.995000000000008</v>
                </pt>
                <pt idx="58">
                  <v>9.030000000000008</v>
                </pt>
                <pt idx="59">
                  <v>9.065000000000008</v>
                </pt>
                <pt idx="60">
                  <v>9.100000000000009</v>
                </pt>
                <pt idx="61">
                  <v>9.135000000000009</v>
                </pt>
                <pt idx="62">
                  <v>9.170000000000009</v>
                </pt>
                <pt idx="63">
                  <v>9.205000000000009</v>
                </pt>
                <pt idx="64">
                  <v>9.240000000000009</v>
                </pt>
                <pt idx="65">
                  <v>9.275000000000009</v>
                </pt>
                <pt idx="66">
                  <v>9.310000000000009</v>
                </pt>
                <pt idx="67">
                  <v>9.34500000000001</v>
                </pt>
                <pt idx="68">
                  <v>9.38000000000001</v>
                </pt>
                <pt idx="69">
                  <v>9.41500000000001</v>
                </pt>
                <pt idx="70">
                  <v>9.45000000000001</v>
                </pt>
                <pt idx="71">
                  <v>9.48500000000001</v>
                </pt>
                <pt idx="72">
                  <v>9.52000000000001</v>
                </pt>
                <pt idx="73">
                  <v>9.55500000000001</v>
                </pt>
                <pt idx="74">
                  <v>9.590000000000011</v>
                </pt>
                <pt idx="75">
                  <v>9.625000000000011</v>
                </pt>
                <pt idx="76">
                  <v>9.660000000000011</v>
                </pt>
                <pt idx="77">
                  <v>9.695000000000011</v>
                </pt>
                <pt idx="78">
                  <v>9.730000000000011</v>
                </pt>
                <pt idx="79">
                  <v>9.765000000000011</v>
                </pt>
                <pt idx="80">
                  <v>9.800000000000011</v>
                </pt>
                <pt idx="81">
                  <v>9.835000000000012</v>
                </pt>
                <pt idx="82">
                  <v>9.870000000000012</v>
                </pt>
                <pt idx="83">
                  <v>9.905000000000012</v>
                </pt>
                <pt idx="84">
                  <v>9.940000000000012</v>
                </pt>
                <pt idx="85">
                  <v>9.975000000000012</v>
                </pt>
                <pt idx="86">
                  <v>10.01000000000001</v>
                </pt>
                <pt idx="87">
                  <v>10.04500000000001</v>
                </pt>
                <pt idx="88">
                  <v>10.08000000000001</v>
                </pt>
                <pt idx="89">
                  <v>10.11500000000001</v>
                </pt>
                <pt idx="90">
                  <v>10.15000000000001</v>
                </pt>
                <pt idx="91">
                  <v>10.18500000000001</v>
                </pt>
                <pt idx="92">
                  <v>10.22000000000001</v>
                </pt>
                <pt idx="93">
                  <v>10.25500000000001</v>
                </pt>
                <pt idx="94">
                  <v>10.29000000000001</v>
                </pt>
                <pt idx="95">
                  <v>10.32500000000001</v>
                </pt>
                <pt idx="96">
                  <v>10.36000000000001</v>
                </pt>
                <pt idx="97">
                  <v>10.39500000000001</v>
                </pt>
                <pt idx="98">
                  <v>10.43000000000001</v>
                </pt>
                <pt idx="99">
                  <v>10.46500000000001</v>
                </pt>
                <pt idx="100">
                  <v>10.5</v>
                </pt>
              </numCache>
            </numRef>
          </cat>
          <val>
            <numRef>
              <f>'Uniform(#) Threats Stalking'!$I$21:$I$121</f>
              <numCache>
                <formatCode>#,##0.00</formatCode>
                <ptCount val="101"/>
                <pt idx="0">
                  <v>101</v>
                </pt>
                <pt idx="1">
                  <v>103</v>
                </pt>
                <pt idx="2">
                  <v>94</v>
                </pt>
                <pt idx="3">
                  <v>88</v>
                </pt>
                <pt idx="4">
                  <v>95</v>
                </pt>
                <pt idx="5">
                  <v>91</v>
                </pt>
                <pt idx="6">
                  <v>95</v>
                </pt>
                <pt idx="7">
                  <v>84</v>
                </pt>
                <pt idx="8">
                  <v>90</v>
                </pt>
                <pt idx="9">
                  <v>100</v>
                </pt>
                <pt idx="10">
                  <v>106</v>
                </pt>
                <pt idx="11">
                  <v>109</v>
                </pt>
                <pt idx="12">
                  <v>108</v>
                </pt>
                <pt idx="13">
                  <v>109</v>
                </pt>
                <pt idx="14">
                  <v>98</v>
                </pt>
                <pt idx="15">
                  <v>111</v>
                </pt>
                <pt idx="16">
                  <v>88</v>
                </pt>
                <pt idx="17">
                  <v>100</v>
                </pt>
                <pt idx="18">
                  <v>112</v>
                </pt>
                <pt idx="19">
                  <v>94</v>
                </pt>
                <pt idx="20">
                  <v>100</v>
                </pt>
                <pt idx="21">
                  <v>84</v>
                </pt>
                <pt idx="22">
                  <v>107</v>
                </pt>
                <pt idx="23">
                  <v>112</v>
                </pt>
                <pt idx="24">
                  <v>114</v>
                </pt>
                <pt idx="25">
                  <v>82</v>
                </pt>
                <pt idx="26">
                  <v>102</v>
                </pt>
                <pt idx="27">
                  <v>96</v>
                </pt>
                <pt idx="28">
                  <v>103</v>
                </pt>
                <pt idx="29">
                  <v>94</v>
                </pt>
                <pt idx="30">
                  <v>83</v>
                </pt>
                <pt idx="31">
                  <v>108</v>
                </pt>
                <pt idx="32">
                  <v>105</v>
                </pt>
                <pt idx="33">
                  <v>90</v>
                </pt>
                <pt idx="34">
                  <v>98</v>
                </pt>
                <pt idx="35">
                  <v>102</v>
                </pt>
                <pt idx="36">
                  <v>95</v>
                </pt>
                <pt idx="37">
                  <v>113</v>
                </pt>
                <pt idx="38">
                  <v>104</v>
                </pt>
                <pt idx="39">
                  <v>87</v>
                </pt>
                <pt idx="40">
                  <v>103</v>
                </pt>
                <pt idx="41">
                  <v>107</v>
                </pt>
                <pt idx="42">
                  <v>87</v>
                </pt>
                <pt idx="43">
                  <v>120</v>
                </pt>
                <pt idx="44">
                  <v>102</v>
                </pt>
                <pt idx="45">
                  <v>99</v>
                </pt>
                <pt idx="46">
                  <v>118</v>
                </pt>
                <pt idx="47">
                  <v>100</v>
                </pt>
                <pt idx="48">
                  <v>105</v>
                </pt>
                <pt idx="49">
                  <v>101</v>
                </pt>
                <pt idx="50">
                  <v>99</v>
                </pt>
                <pt idx="51">
                  <v>110</v>
                </pt>
                <pt idx="52">
                  <v>87</v>
                </pt>
                <pt idx="53">
                  <v>116</v>
                </pt>
                <pt idx="54">
                  <v>81</v>
                </pt>
                <pt idx="55">
                  <v>115</v>
                </pt>
                <pt idx="56">
                  <v>80</v>
                </pt>
                <pt idx="57">
                  <v>91</v>
                </pt>
                <pt idx="58">
                  <v>106</v>
                </pt>
                <pt idx="59">
                  <v>98</v>
                </pt>
                <pt idx="60">
                  <v>107</v>
                </pt>
                <pt idx="61">
                  <v>119</v>
                </pt>
                <pt idx="62">
                  <v>94</v>
                </pt>
                <pt idx="63">
                  <v>93</v>
                </pt>
                <pt idx="64">
                  <v>99</v>
                </pt>
                <pt idx="65">
                  <v>98</v>
                </pt>
                <pt idx="66">
                  <v>93</v>
                </pt>
                <pt idx="67">
                  <v>104</v>
                </pt>
                <pt idx="68">
                  <v>114</v>
                </pt>
                <pt idx="69">
                  <v>101</v>
                </pt>
                <pt idx="70">
                  <v>86</v>
                </pt>
                <pt idx="71">
                  <v>104</v>
                </pt>
                <pt idx="72">
                  <v>75</v>
                </pt>
                <pt idx="73">
                  <v>101</v>
                </pt>
                <pt idx="74">
                  <v>94</v>
                </pt>
                <pt idx="75">
                  <v>90</v>
                </pt>
                <pt idx="76">
                  <v>92</v>
                </pt>
                <pt idx="77">
                  <v>99</v>
                </pt>
                <pt idx="78">
                  <v>103</v>
                </pt>
                <pt idx="79">
                  <v>105</v>
                </pt>
                <pt idx="80">
                  <v>105</v>
                </pt>
                <pt idx="81">
                  <v>92</v>
                </pt>
                <pt idx="82">
                  <v>118</v>
                </pt>
                <pt idx="83">
                  <v>94</v>
                </pt>
                <pt idx="84">
                  <v>97</v>
                </pt>
                <pt idx="85">
                  <v>101</v>
                </pt>
                <pt idx="86">
                  <v>97</v>
                </pt>
                <pt idx="87">
                  <v>103</v>
                </pt>
                <pt idx="88">
                  <v>98</v>
                </pt>
                <pt idx="89">
                  <v>106</v>
                </pt>
                <pt idx="90">
                  <v>101</v>
                </pt>
                <pt idx="91">
                  <v>96</v>
                </pt>
                <pt idx="92">
                  <v>105</v>
                </pt>
                <pt idx="93">
                  <v>99</v>
                </pt>
                <pt idx="94">
                  <v>110</v>
                </pt>
                <pt idx="95">
                  <v>102</v>
                </pt>
                <pt idx="96">
                  <v>103</v>
                </pt>
                <pt idx="97">
                  <v>104</v>
                </pt>
                <pt idx="98">
                  <v>107</v>
                </pt>
                <pt idx="99">
                  <v>111</v>
                </pt>
                <pt idx="100">
                  <v>0</v>
                </pt>
              </numCache>
            </numRef>
          </val>
        </ser>
        <dLbls>
          <showLegendKey val="0"/>
          <showVal val="0"/>
          <showCatName val="0"/>
          <showSerName val="0"/>
          <showPercent val="0"/>
          <showBubbleSize val="0"/>
        </dLbls>
        <gapWidth val="219"/>
        <overlap val="-27"/>
        <axId val="1591140240"/>
        <axId val="1591136400"/>
      </barChart>
      <catAx>
        <axId val="1591140240"/>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 bins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591136400"/>
        <crosses val="autoZero"/>
        <auto val="1"/>
        <lblAlgn val="ctr"/>
        <lblOffset val="100"/>
        <tickLblSkip val="10"/>
        <noMultiLvlLbl val="0"/>
      </catAx>
      <valAx>
        <axId val="159113640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Iterations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591140240"/>
        <crosses val="autoZero"/>
        <crossBetween val="between"/>
      </valAx>
    </plotArea>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3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Threats/Stalking/Harassment/Terrorism: Percentile &amp; Exceedance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lineChart>
        <grouping val="standard"/>
        <varyColors val="0"/>
        <ser>
          <idx val="0"/>
          <order val="0"/>
          <tx>
            <strRef>
              <f>'Uniform(#) Threats Stalking'!$J$20</f>
              <strCache>
                <ptCount val="1"/>
                <pt idx="0">
                  <v>Cum. %</v>
                </pt>
              </strCache>
            </strRef>
          </tx>
          <spPr>
            <a:ln xmlns:a="http://schemas.openxmlformats.org/drawingml/2006/main" w="28575" cap="rnd">
              <a:solidFill>
                <a:srgbClr val="000000"/>
              </a:solidFill>
              <a:prstDash val="solid"/>
              <a:round/>
            </a:ln>
          </spPr>
          <marker>
            <symbol val="none"/>
            <spPr>
              <a:ln xmlns:a="http://schemas.openxmlformats.org/drawingml/2006/main">
                <a:prstDash val="solid"/>
              </a:ln>
            </spPr>
          </marker>
          <cat>
            <numRef>
              <f>'Uniform(#) Threats Stalking'!$G$21:$G$121</f>
              <numCache>
                <formatCode>#,##0.00</formatCode>
                <ptCount val="101"/>
                <pt idx="0">
                  <v>7.000016245110824</v>
                </pt>
                <pt idx="1">
                  <v>7.034657575934724</v>
                </pt>
                <pt idx="2">
                  <v>7.067025938678334</v>
                </pt>
                <pt idx="3">
                  <v>7.106378807614572</v>
                </pt>
                <pt idx="4">
                  <v>7.147816757406042</v>
                </pt>
                <pt idx="5">
                  <v>7.184452492299025</v>
                </pt>
                <pt idx="6">
                  <v>7.219553521212535</v>
                </pt>
                <pt idx="7">
                  <v>7.261486635585682</v>
                </pt>
                <pt idx="8">
                  <v>7.297017117536433</v>
                </pt>
                <pt idx="9">
                  <v>7.336844626325528</v>
                </pt>
                <pt idx="10">
                  <v>7.366400609118159</v>
                </pt>
                <pt idx="11">
                  <v>7.405149819613738</v>
                </pt>
                <pt idx="12">
                  <v>7.433681549072686</v>
                </pt>
                <pt idx="13">
                  <v>7.465610606827912</v>
                </pt>
                <pt idx="14">
                  <v>7.500722185105609</v>
                </pt>
                <pt idx="15">
                  <v>7.532416928323084</v>
                </pt>
                <pt idx="16">
                  <v>7.56686725309369</v>
                </pt>
                <pt idx="17">
                  <v>7.60553569325028</v>
                </pt>
                <pt idx="18">
                  <v>7.638372864126794</v>
                </pt>
                <pt idx="19">
                  <v>7.672812617163944</v>
                </pt>
                <pt idx="20">
                  <v>7.706697347601808</v>
                </pt>
                <pt idx="21">
                  <v>7.746059429353592</v>
                </pt>
                <pt idx="22">
                  <v>7.783022992756483</v>
                </pt>
                <pt idx="23">
                  <v>7.815655954560394</v>
                </pt>
                <pt idx="24">
                  <v>7.846477250483912</v>
                </pt>
                <pt idx="25">
                  <v>7.878236704267636</v>
                </pt>
                <pt idx="26">
                  <v>7.919024718295749</v>
                </pt>
                <pt idx="27">
                  <v>7.954894871118106</v>
                </pt>
                <pt idx="28">
                  <v>7.990640209676158</v>
                </pt>
                <pt idx="29">
                  <v>8.023126620862914</v>
                </pt>
                <pt idx="30">
                  <v>8.062547882481548</v>
                </pt>
                <pt idx="31">
                  <v>8.101292078273801</v>
                </pt>
                <pt idx="32">
                  <v>8.135239238017563</v>
                </pt>
                <pt idx="33">
                  <v>8.168566653783904</v>
                </pt>
                <pt idx="34">
                  <v>8.209053836205275</v>
                </pt>
                <pt idx="35">
                  <v>8.241598934784424</v>
                </pt>
                <pt idx="36">
                  <v>8.281964453036393</v>
                </pt>
                <pt idx="37">
                  <v>8.310984789002784</v>
                </pt>
                <pt idx="38">
                  <v>8.340837265901889</v>
                </pt>
                <pt idx="39">
                  <v>8.378649837563696</v>
                </pt>
                <pt idx="40">
                  <v>8.414848125177816</v>
                </pt>
                <pt idx="41">
                  <v>8.446950840776118</v>
                </pt>
                <pt idx="42">
                  <v>8.481300621602912</v>
                </pt>
                <pt idx="43">
                  <v>8.521455729873203</v>
                </pt>
                <pt idx="44">
                  <v>8.548365176217816</v>
                </pt>
                <pt idx="45">
                  <v>8.584044169079379</v>
                </pt>
                <pt idx="46">
                  <v>8.616883954821514</v>
                </pt>
                <pt idx="47">
                  <v>8.649059486725431</v>
                </pt>
                <pt idx="48">
                  <v>8.682899000874533</v>
                </pt>
                <pt idx="49">
                  <v>8.716685123182451</v>
                </pt>
                <pt idx="50">
                  <v>8.75065555559854</v>
                </pt>
                <pt idx="51">
                  <v>8.786360465500751</v>
                </pt>
                <pt idx="52">
                  <v>8.818766659876022</v>
                </pt>
                <pt idx="53">
                  <v>8.856024194941902</v>
                </pt>
                <pt idx="54">
                  <v>8.887977936555885</v>
                </pt>
                <pt idx="55">
                  <v>8.927985364683691</v>
                </pt>
                <pt idx="56">
                  <v>8.958766691289403</v>
                </pt>
                <pt idx="57">
                  <v>8.998958295479301</v>
                </pt>
                <pt idx="58">
                  <v>9.038534817568404</v>
                </pt>
                <pt idx="59">
                  <v>9.069308947428677</v>
                </pt>
                <pt idx="60">
                  <v>9.105875279218855</v>
                </pt>
                <pt idx="61">
                  <v>9.14025471876554</v>
                </pt>
                <pt idx="62">
                  <v>9.168680781727975</v>
                </pt>
                <pt idx="63">
                  <v>9.204723941278475</v>
                </pt>
                <pt idx="64">
                  <v>9.242374728862188</v>
                </pt>
                <pt idx="65">
                  <v>9.280173780818417</v>
                </pt>
                <pt idx="66">
                  <v>9.312529211604788</v>
                </pt>
                <pt idx="67">
                  <v>9.349623402465319</v>
                </pt>
                <pt idx="68">
                  <v>9.383034494352703</v>
                </pt>
                <pt idx="69">
                  <v>9.413755269417672</v>
                </pt>
                <pt idx="70">
                  <v>9.44960467658329</v>
                </pt>
                <pt idx="71">
                  <v>9.487851750353999</v>
                </pt>
                <pt idx="72">
                  <v>9.522471033434787</v>
                </pt>
                <pt idx="73">
                  <v>9.566919978668782</v>
                </pt>
                <pt idx="74">
                  <v>9.600446716795302</v>
                </pt>
                <pt idx="75">
                  <v>9.638046739612815</v>
                </pt>
                <pt idx="76">
                  <v>9.678515083289504</v>
                </pt>
                <pt idx="77">
                  <v>9.713358486047515</v>
                </pt>
                <pt idx="78">
                  <v>9.749310474124572</v>
                </pt>
                <pt idx="79">
                  <v>9.781296175430214</v>
                </pt>
                <pt idx="80">
                  <v>9.814218802972176</v>
                </pt>
                <pt idx="81">
                  <v>9.851644408517767</v>
                </pt>
                <pt idx="82">
                  <v>9.886385497727801</v>
                </pt>
                <pt idx="83">
                  <v>9.91999804983416</v>
                </pt>
                <pt idx="84">
                  <v>9.953133550804214</v>
                </pt>
                <pt idx="85">
                  <v>9.987636914357564</v>
                </pt>
                <pt idx="86">
                  <v>10.02604100526101</v>
                </pt>
                <pt idx="87">
                  <v>10.06049776755534</v>
                </pt>
                <pt idx="88">
                  <v>10.09650052373943</v>
                </pt>
                <pt idx="89">
                  <v>10.12876444894041</v>
                </pt>
                <pt idx="90">
                  <v>10.16179175540663</v>
                </pt>
                <pt idx="91">
                  <v>10.19726699002751</v>
                </pt>
                <pt idx="92">
                  <v>10.23185411877007</v>
                </pt>
                <pt idx="93">
                  <v>10.26590230000397</v>
                </pt>
                <pt idx="94">
                  <v>10.30020904129259</v>
                </pt>
                <pt idx="95">
                  <v>10.33478427928939</v>
                </pt>
                <pt idx="96">
                  <v>10.36883106800788</v>
                </pt>
                <pt idx="97">
                  <v>10.40381410673316</v>
                </pt>
                <pt idx="98">
                  <v>10.4358415644429</v>
                </pt>
                <pt idx="99">
                  <v>10.46735175988841</v>
                </pt>
                <pt idx="100">
                  <v>10.49973143779004</v>
                </pt>
              </numCache>
            </numRef>
          </cat>
          <val>
            <numRef>
              <f>'Uniform(#) Threats Stalking'!$J$21:$J$121</f>
              <numCache>
                <formatCode>0%</formatCode>
                <ptCount val="101"/>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numCache>
            </numRef>
          </val>
          <smooth val="0"/>
        </ser>
        <ser>
          <idx val="1"/>
          <order val="1"/>
          <tx>
            <strRef>
              <f>'Uniform(#) Threats Stalking'!$K$20</f>
              <strCache>
                <ptCount val="1"/>
                <pt idx="0">
                  <v>Inv. Cum. %</v>
                </pt>
              </strCache>
            </strRef>
          </tx>
          <spPr>
            <a:ln xmlns:a="http://schemas.openxmlformats.org/drawingml/2006/main" w="15875" cap="rnd">
              <a:solidFill>
                <a:srgbClr val="000000"/>
              </a:solidFill>
              <a:prstDash val="solid"/>
              <a:round/>
            </a:ln>
          </spPr>
          <marker>
            <symbol val="none"/>
            <spPr>
              <a:ln xmlns:a="http://schemas.openxmlformats.org/drawingml/2006/main">
                <a:prstDash val="solid"/>
              </a:ln>
            </spPr>
          </marker>
          <cat>
            <numRef>
              <f>'Uniform(#) Threats Stalking'!$G$21:$G$121</f>
              <numCache>
                <formatCode>#,##0.00</formatCode>
                <ptCount val="101"/>
                <pt idx="0">
                  <v>7.000016245110824</v>
                </pt>
                <pt idx="1">
                  <v>7.034657575934724</v>
                </pt>
                <pt idx="2">
                  <v>7.067025938678334</v>
                </pt>
                <pt idx="3">
                  <v>7.106378807614572</v>
                </pt>
                <pt idx="4">
                  <v>7.147816757406042</v>
                </pt>
                <pt idx="5">
                  <v>7.184452492299025</v>
                </pt>
                <pt idx="6">
                  <v>7.219553521212535</v>
                </pt>
                <pt idx="7">
                  <v>7.261486635585682</v>
                </pt>
                <pt idx="8">
                  <v>7.297017117536433</v>
                </pt>
                <pt idx="9">
                  <v>7.336844626325528</v>
                </pt>
                <pt idx="10">
                  <v>7.366400609118159</v>
                </pt>
                <pt idx="11">
                  <v>7.405149819613738</v>
                </pt>
                <pt idx="12">
                  <v>7.433681549072686</v>
                </pt>
                <pt idx="13">
                  <v>7.465610606827912</v>
                </pt>
                <pt idx="14">
                  <v>7.500722185105609</v>
                </pt>
                <pt idx="15">
                  <v>7.532416928323084</v>
                </pt>
                <pt idx="16">
                  <v>7.56686725309369</v>
                </pt>
                <pt idx="17">
                  <v>7.60553569325028</v>
                </pt>
                <pt idx="18">
                  <v>7.638372864126794</v>
                </pt>
                <pt idx="19">
                  <v>7.672812617163944</v>
                </pt>
                <pt idx="20">
                  <v>7.706697347601808</v>
                </pt>
                <pt idx="21">
                  <v>7.746059429353592</v>
                </pt>
                <pt idx="22">
                  <v>7.783022992756483</v>
                </pt>
                <pt idx="23">
                  <v>7.815655954560394</v>
                </pt>
                <pt idx="24">
                  <v>7.846477250483912</v>
                </pt>
                <pt idx="25">
                  <v>7.878236704267636</v>
                </pt>
                <pt idx="26">
                  <v>7.919024718295749</v>
                </pt>
                <pt idx="27">
                  <v>7.954894871118106</v>
                </pt>
                <pt idx="28">
                  <v>7.990640209676158</v>
                </pt>
                <pt idx="29">
                  <v>8.023126620862914</v>
                </pt>
                <pt idx="30">
                  <v>8.062547882481548</v>
                </pt>
                <pt idx="31">
                  <v>8.101292078273801</v>
                </pt>
                <pt idx="32">
                  <v>8.135239238017563</v>
                </pt>
                <pt idx="33">
                  <v>8.168566653783904</v>
                </pt>
                <pt idx="34">
                  <v>8.209053836205275</v>
                </pt>
                <pt idx="35">
                  <v>8.241598934784424</v>
                </pt>
                <pt idx="36">
                  <v>8.281964453036393</v>
                </pt>
                <pt idx="37">
                  <v>8.310984789002784</v>
                </pt>
                <pt idx="38">
                  <v>8.340837265901889</v>
                </pt>
                <pt idx="39">
                  <v>8.378649837563696</v>
                </pt>
                <pt idx="40">
                  <v>8.414848125177816</v>
                </pt>
                <pt idx="41">
                  <v>8.446950840776118</v>
                </pt>
                <pt idx="42">
                  <v>8.481300621602912</v>
                </pt>
                <pt idx="43">
                  <v>8.521455729873203</v>
                </pt>
                <pt idx="44">
                  <v>8.548365176217816</v>
                </pt>
                <pt idx="45">
                  <v>8.584044169079379</v>
                </pt>
                <pt idx="46">
                  <v>8.616883954821514</v>
                </pt>
                <pt idx="47">
                  <v>8.649059486725431</v>
                </pt>
                <pt idx="48">
                  <v>8.682899000874533</v>
                </pt>
                <pt idx="49">
                  <v>8.716685123182451</v>
                </pt>
                <pt idx="50">
                  <v>8.75065555559854</v>
                </pt>
                <pt idx="51">
                  <v>8.786360465500751</v>
                </pt>
                <pt idx="52">
                  <v>8.818766659876022</v>
                </pt>
                <pt idx="53">
                  <v>8.856024194941902</v>
                </pt>
                <pt idx="54">
                  <v>8.887977936555885</v>
                </pt>
                <pt idx="55">
                  <v>8.927985364683691</v>
                </pt>
                <pt idx="56">
                  <v>8.958766691289403</v>
                </pt>
                <pt idx="57">
                  <v>8.998958295479301</v>
                </pt>
                <pt idx="58">
                  <v>9.038534817568404</v>
                </pt>
                <pt idx="59">
                  <v>9.069308947428677</v>
                </pt>
                <pt idx="60">
                  <v>9.105875279218855</v>
                </pt>
                <pt idx="61">
                  <v>9.14025471876554</v>
                </pt>
                <pt idx="62">
                  <v>9.168680781727975</v>
                </pt>
                <pt idx="63">
                  <v>9.204723941278475</v>
                </pt>
                <pt idx="64">
                  <v>9.242374728862188</v>
                </pt>
                <pt idx="65">
                  <v>9.280173780818417</v>
                </pt>
                <pt idx="66">
                  <v>9.312529211604788</v>
                </pt>
                <pt idx="67">
                  <v>9.349623402465319</v>
                </pt>
                <pt idx="68">
                  <v>9.383034494352703</v>
                </pt>
                <pt idx="69">
                  <v>9.413755269417672</v>
                </pt>
                <pt idx="70">
                  <v>9.44960467658329</v>
                </pt>
                <pt idx="71">
                  <v>9.487851750353999</v>
                </pt>
                <pt idx="72">
                  <v>9.522471033434787</v>
                </pt>
                <pt idx="73">
                  <v>9.566919978668782</v>
                </pt>
                <pt idx="74">
                  <v>9.600446716795302</v>
                </pt>
                <pt idx="75">
                  <v>9.638046739612815</v>
                </pt>
                <pt idx="76">
                  <v>9.678515083289504</v>
                </pt>
                <pt idx="77">
                  <v>9.713358486047515</v>
                </pt>
                <pt idx="78">
                  <v>9.749310474124572</v>
                </pt>
                <pt idx="79">
                  <v>9.781296175430214</v>
                </pt>
                <pt idx="80">
                  <v>9.814218802972176</v>
                </pt>
                <pt idx="81">
                  <v>9.851644408517767</v>
                </pt>
                <pt idx="82">
                  <v>9.886385497727801</v>
                </pt>
                <pt idx="83">
                  <v>9.91999804983416</v>
                </pt>
                <pt idx="84">
                  <v>9.953133550804214</v>
                </pt>
                <pt idx="85">
                  <v>9.987636914357564</v>
                </pt>
                <pt idx="86">
                  <v>10.02604100526101</v>
                </pt>
                <pt idx="87">
                  <v>10.06049776755534</v>
                </pt>
                <pt idx="88">
                  <v>10.09650052373943</v>
                </pt>
                <pt idx="89">
                  <v>10.12876444894041</v>
                </pt>
                <pt idx="90">
                  <v>10.16179175540663</v>
                </pt>
                <pt idx="91">
                  <v>10.19726699002751</v>
                </pt>
                <pt idx="92">
                  <v>10.23185411877007</v>
                </pt>
                <pt idx="93">
                  <v>10.26590230000397</v>
                </pt>
                <pt idx="94">
                  <v>10.30020904129259</v>
                </pt>
                <pt idx="95">
                  <v>10.33478427928939</v>
                </pt>
                <pt idx="96">
                  <v>10.36883106800788</v>
                </pt>
                <pt idx="97">
                  <v>10.40381410673316</v>
                </pt>
                <pt idx="98">
                  <v>10.4358415644429</v>
                </pt>
                <pt idx="99">
                  <v>10.46735175988841</v>
                </pt>
                <pt idx="100">
                  <v>10.49973143779004</v>
                </pt>
              </numCache>
            </numRef>
          </cat>
          <val>
            <numRef>
              <f>'Uniform(#) Threats Stalking'!$K$21:$K$121</f>
              <numCache>
                <formatCode>0%</formatCode>
                <ptCount val="101"/>
                <pt idx="0">
                  <v>1</v>
                </pt>
                <pt idx="1">
                  <v>0.99</v>
                </pt>
                <pt idx="2">
                  <v>0.98</v>
                </pt>
                <pt idx="3">
                  <v>0.97</v>
                </pt>
                <pt idx="4">
                  <v>0.96</v>
                </pt>
                <pt idx="5">
                  <v>0.95</v>
                </pt>
                <pt idx="6">
                  <v>0.9399999999999999</v>
                </pt>
                <pt idx="7">
                  <v>0.9299999999999999</v>
                </pt>
                <pt idx="8">
                  <v>0.92</v>
                </pt>
                <pt idx="9">
                  <v>0.91</v>
                </pt>
                <pt idx="10">
                  <v>0.9</v>
                </pt>
                <pt idx="11">
                  <v>0.89</v>
                </pt>
                <pt idx="12">
                  <v>0.88</v>
                </pt>
                <pt idx="13">
                  <v>0.87</v>
                </pt>
                <pt idx="14">
                  <v>0.86</v>
                </pt>
                <pt idx="15">
                  <v>0.85</v>
                </pt>
                <pt idx="16">
                  <v>0.84</v>
                </pt>
                <pt idx="17">
                  <v>0.83</v>
                </pt>
                <pt idx="18">
                  <v>0.8200000000000001</v>
                </pt>
                <pt idx="19">
                  <v>0.8100000000000001</v>
                </pt>
                <pt idx="20">
                  <v>0.8</v>
                </pt>
                <pt idx="21">
                  <v>0.79</v>
                </pt>
                <pt idx="22">
                  <v>0.78</v>
                </pt>
                <pt idx="23">
                  <v>0.77</v>
                </pt>
                <pt idx="24">
                  <v>0.76</v>
                </pt>
                <pt idx="25">
                  <v>0.75</v>
                </pt>
                <pt idx="26">
                  <v>0.74</v>
                </pt>
                <pt idx="27">
                  <v>0.73</v>
                </pt>
                <pt idx="28">
                  <v>0.72</v>
                </pt>
                <pt idx="29">
                  <v>0.71</v>
                </pt>
                <pt idx="30">
                  <v>0.7</v>
                </pt>
                <pt idx="31">
                  <v>0.6899999999999999</v>
                </pt>
                <pt idx="32">
                  <v>0.6799999999999999</v>
                </pt>
                <pt idx="33">
                  <v>0.6699999999999999</v>
                </pt>
                <pt idx="34">
                  <v>0.6599999999999999</v>
                </pt>
                <pt idx="35">
                  <v>0.65</v>
                </pt>
                <pt idx="36">
                  <v>0.64</v>
                </pt>
                <pt idx="37">
                  <v>0.63</v>
                </pt>
                <pt idx="38">
                  <v>0.62</v>
                </pt>
                <pt idx="39">
                  <v>0.61</v>
                </pt>
                <pt idx="40">
                  <v>0.6</v>
                </pt>
                <pt idx="41">
                  <v>0.5900000000000001</v>
                </pt>
                <pt idx="42">
                  <v>0.5800000000000001</v>
                </pt>
                <pt idx="43">
                  <v>0.5700000000000001</v>
                </pt>
                <pt idx="44">
                  <v>0.5600000000000001</v>
                </pt>
                <pt idx="45">
                  <v>0.55</v>
                </pt>
                <pt idx="46">
                  <v>0.54</v>
                </pt>
                <pt idx="47">
                  <v>0.53</v>
                </pt>
                <pt idx="48">
                  <v>0.52</v>
                </pt>
                <pt idx="49">
                  <v>0.51</v>
                </pt>
                <pt idx="50">
                  <v>0.5</v>
                </pt>
                <pt idx="51">
                  <v>0.49</v>
                </pt>
                <pt idx="52">
                  <v>0.48</v>
                </pt>
                <pt idx="53">
                  <v>0.47</v>
                </pt>
                <pt idx="54">
                  <v>0.46</v>
                </pt>
                <pt idx="55">
                  <v>0.45</v>
                </pt>
                <pt idx="56">
                  <v>0.4399999999999999</v>
                </pt>
                <pt idx="57">
                  <v>0.43</v>
                </pt>
                <pt idx="58">
                  <v>0.42</v>
                </pt>
                <pt idx="59">
                  <v>0.41</v>
                </pt>
                <pt idx="60">
                  <v>0.4</v>
                </pt>
                <pt idx="61">
                  <v>0.39</v>
                </pt>
                <pt idx="62">
                  <v>0.38</v>
                </pt>
                <pt idx="63">
                  <v>0.37</v>
                </pt>
                <pt idx="64">
                  <v>0.36</v>
                </pt>
                <pt idx="65">
                  <v>0.35</v>
                </pt>
                <pt idx="66">
                  <v>0.34</v>
                </pt>
                <pt idx="67">
                  <v>0.33</v>
                </pt>
                <pt idx="68">
                  <v>0.32</v>
                </pt>
                <pt idx="69">
                  <v>0.3100000000000001</v>
                </pt>
                <pt idx="70">
                  <v>0.3</v>
                </pt>
                <pt idx="71">
                  <v>0.29</v>
                </pt>
                <pt idx="72">
                  <v>0.28</v>
                </pt>
                <pt idx="73">
                  <v>0.27</v>
                </pt>
                <pt idx="74">
                  <v>0.26</v>
                </pt>
                <pt idx="75">
                  <v>0.25</v>
                </pt>
                <pt idx="76">
                  <v>0.24</v>
                </pt>
                <pt idx="77">
                  <v>0.23</v>
                </pt>
                <pt idx="78">
                  <v>0.22</v>
                </pt>
                <pt idx="79">
                  <v>0.21</v>
                </pt>
                <pt idx="80">
                  <v>0.2</v>
                </pt>
                <pt idx="81">
                  <v>0.1899999999999999</v>
                </pt>
                <pt idx="82">
                  <v>0.18</v>
                </pt>
                <pt idx="83">
                  <v>0.17</v>
                </pt>
                <pt idx="84">
                  <v>0.16</v>
                </pt>
                <pt idx="85">
                  <v>0.15</v>
                </pt>
                <pt idx="86">
                  <v>0.14</v>
                </pt>
                <pt idx="87">
                  <v>0.13</v>
                </pt>
                <pt idx="88">
                  <v>0.12</v>
                </pt>
                <pt idx="89">
                  <v>0.11</v>
                </pt>
                <pt idx="90">
                  <v>0.09999999999999998</v>
                </pt>
                <pt idx="91">
                  <v>0.08999999999999997</v>
                </pt>
                <pt idx="92">
                  <v>0.07999999999999996</v>
                </pt>
                <pt idx="93">
                  <v>0.06999999999999995</v>
                </pt>
                <pt idx="94">
                  <v>0.06000000000000005</v>
                </pt>
                <pt idx="95">
                  <v>0.05000000000000004</v>
                </pt>
                <pt idx="96">
                  <v>0.04000000000000004</v>
                </pt>
                <pt idx="97">
                  <v>0.03000000000000003</v>
                </pt>
                <pt idx="98">
                  <v>0.02000000000000002</v>
                </pt>
                <pt idx="99">
                  <v>0.01000000000000001</v>
                </pt>
                <pt idx="100">
                  <v>0</v>
                </pt>
              </numCache>
            </numRef>
          </val>
          <smooth val="0"/>
        </ser>
        <dLbls>
          <showLegendKey val="0"/>
          <showVal val="0"/>
          <showCatName val="0"/>
          <showSerName val="0"/>
          <showPercent val="0"/>
          <showBubbleSize val="0"/>
        </dLbls>
        <smooth val="0"/>
        <axId val="1665586080"/>
        <axId val="1665586560"/>
      </lineChart>
      <catAx>
        <axId val="1665586080"/>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665586560"/>
        <crosses val="autoZero"/>
        <auto val="1"/>
        <lblAlgn val="ctr"/>
        <lblOffset val="100"/>
        <tickLblSkip val="10"/>
        <noMultiLvlLbl val="0"/>
      </catAx>
      <valAx>
        <axId val="166558656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Probability</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665586080"/>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3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IPR/Counterfeit: Monte Carlo Histogram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barChart>
        <barDir val="col"/>
        <grouping val="clustered"/>
        <varyColors val="0"/>
        <ser>
          <idx val="0"/>
          <order val="0"/>
          <tx>
            <strRef>
              <f>'Uniform(#) IPR Counterfeit'!$I$20</f>
              <strCache>
                <ptCount val="1"/>
                <pt idx="0">
                  <v>Frequency</v>
                </pt>
              </strCache>
            </strRef>
          </tx>
          <spPr>
            <a:solidFill xmlns:a="http://schemas.openxmlformats.org/drawingml/2006/main">
              <a:srgbClr val="FFFFFF"/>
            </a:solidFill>
            <a:ln xmlns:a="http://schemas.openxmlformats.org/drawingml/2006/main">
              <a:solidFill>
                <a:srgbClr val="000000"/>
              </a:solidFill>
              <a:prstDash val="solid"/>
            </a:ln>
          </spPr>
          <invertIfNegative val="0"/>
          <cat>
            <numRef>
              <f>'Uniform(#) IPR Counterfeit'!$H$21:$H$121</f>
              <numCache>
                <formatCode>#,##0.00</formatCode>
                <ptCount val="101"/>
                <pt idx="0">
                  <v>0</v>
                </pt>
                <pt idx="1">
                  <v>0.01</v>
                </pt>
                <pt idx="2">
                  <v>0.02</v>
                </pt>
                <pt idx="3">
                  <v>0.03</v>
                </pt>
                <pt idx="4">
                  <v>0.04</v>
                </pt>
                <pt idx="5">
                  <v>0.05</v>
                </pt>
                <pt idx="6">
                  <v>0.06</v>
                </pt>
                <pt idx="7">
                  <v>0.07000000000000001</v>
                </pt>
                <pt idx="8">
                  <v>0.08</v>
                </pt>
                <pt idx="9">
                  <v>0.09</v>
                </pt>
                <pt idx="10">
                  <v>0.09999999999999999</v>
                </pt>
                <pt idx="11">
                  <v>0.11</v>
                </pt>
                <pt idx="12">
                  <v>0.12</v>
                </pt>
                <pt idx="13">
                  <v>0.13</v>
                </pt>
                <pt idx="14">
                  <v>0.14</v>
                </pt>
                <pt idx="15">
                  <v>0.15</v>
                </pt>
                <pt idx="16">
                  <v>0.16</v>
                </pt>
                <pt idx="17">
                  <v>0.17</v>
                </pt>
                <pt idx="18">
                  <v>0.18</v>
                </pt>
                <pt idx="19">
                  <v>0.19</v>
                </pt>
                <pt idx="20">
                  <v>0.2</v>
                </pt>
                <pt idx="21">
                  <v>0.21</v>
                </pt>
                <pt idx="22">
                  <v>0.2200000000000001</v>
                </pt>
                <pt idx="23">
                  <v>0.2300000000000001</v>
                </pt>
                <pt idx="24">
                  <v>0.2400000000000001</v>
                </pt>
                <pt idx="25">
                  <v>0.2500000000000001</v>
                </pt>
                <pt idx="26">
                  <v>0.2600000000000001</v>
                </pt>
                <pt idx="27">
                  <v>0.2700000000000001</v>
                </pt>
                <pt idx="28">
                  <v>0.2800000000000001</v>
                </pt>
                <pt idx="29">
                  <v>0.2900000000000001</v>
                </pt>
                <pt idx="30">
                  <v>0.3000000000000001</v>
                </pt>
                <pt idx="31">
                  <v>0.3100000000000001</v>
                </pt>
                <pt idx="32">
                  <v>0.3200000000000001</v>
                </pt>
                <pt idx="33">
                  <v>0.3300000000000001</v>
                </pt>
                <pt idx="34">
                  <v>0.3400000000000001</v>
                </pt>
                <pt idx="35">
                  <v>0.3500000000000001</v>
                </pt>
                <pt idx="36">
                  <v>0.3600000000000002</v>
                </pt>
                <pt idx="37">
                  <v>0.3700000000000002</v>
                </pt>
                <pt idx="38">
                  <v>0.3800000000000002</v>
                </pt>
                <pt idx="39">
                  <v>0.3900000000000002</v>
                </pt>
                <pt idx="40">
                  <v>0.4000000000000002</v>
                </pt>
                <pt idx="41">
                  <v>0.4100000000000002</v>
                </pt>
                <pt idx="42">
                  <v>0.4200000000000002</v>
                </pt>
                <pt idx="43">
                  <v>0.4300000000000002</v>
                </pt>
                <pt idx="44">
                  <v>0.4400000000000002</v>
                </pt>
                <pt idx="45">
                  <v>0.4500000000000002</v>
                </pt>
                <pt idx="46">
                  <v>0.4600000000000002</v>
                </pt>
                <pt idx="47">
                  <v>0.4700000000000003</v>
                </pt>
                <pt idx="48">
                  <v>0.4800000000000003</v>
                </pt>
                <pt idx="49">
                  <v>0.4900000000000003</v>
                </pt>
                <pt idx="50">
                  <v>0.5000000000000002</v>
                </pt>
                <pt idx="51">
                  <v>0.5100000000000002</v>
                </pt>
                <pt idx="52">
                  <v>0.5200000000000002</v>
                </pt>
                <pt idx="53">
                  <v>0.5300000000000002</v>
                </pt>
                <pt idx="54">
                  <v>0.5400000000000003</v>
                </pt>
                <pt idx="55">
                  <v>0.5500000000000003</v>
                </pt>
                <pt idx="56">
                  <v>0.5600000000000003</v>
                </pt>
                <pt idx="57">
                  <v>0.5700000000000003</v>
                </pt>
                <pt idx="58">
                  <v>0.5800000000000003</v>
                </pt>
                <pt idx="59">
                  <v>0.5900000000000003</v>
                </pt>
                <pt idx="60">
                  <v>0.6000000000000003</v>
                </pt>
                <pt idx="61">
                  <v>0.6100000000000003</v>
                </pt>
                <pt idx="62">
                  <v>0.6200000000000003</v>
                </pt>
                <pt idx="63">
                  <v>0.6300000000000003</v>
                </pt>
                <pt idx="64">
                  <v>0.6400000000000003</v>
                </pt>
                <pt idx="65">
                  <v>0.6500000000000004</v>
                </pt>
                <pt idx="66">
                  <v>0.6600000000000004</v>
                </pt>
                <pt idx="67">
                  <v>0.6700000000000004</v>
                </pt>
                <pt idx="68">
                  <v>0.6800000000000004</v>
                </pt>
                <pt idx="69">
                  <v>0.6900000000000004</v>
                </pt>
                <pt idx="70">
                  <v>0.7000000000000004</v>
                </pt>
                <pt idx="71">
                  <v>0.7100000000000004</v>
                </pt>
                <pt idx="72">
                  <v>0.7200000000000004</v>
                </pt>
                <pt idx="73">
                  <v>0.7300000000000004</v>
                </pt>
                <pt idx="74">
                  <v>0.7400000000000004</v>
                </pt>
                <pt idx="75">
                  <v>0.7500000000000004</v>
                </pt>
                <pt idx="76">
                  <v>0.7600000000000005</v>
                </pt>
                <pt idx="77">
                  <v>0.7700000000000005</v>
                </pt>
                <pt idx="78">
                  <v>0.7800000000000005</v>
                </pt>
                <pt idx="79">
                  <v>0.7900000000000005</v>
                </pt>
                <pt idx="80">
                  <v>0.8000000000000005</v>
                </pt>
                <pt idx="81">
                  <v>0.8100000000000005</v>
                </pt>
                <pt idx="82">
                  <v>0.8200000000000005</v>
                </pt>
                <pt idx="83">
                  <v>0.8300000000000005</v>
                </pt>
                <pt idx="84">
                  <v>0.8400000000000005</v>
                </pt>
                <pt idx="85">
                  <v>0.8500000000000005</v>
                </pt>
                <pt idx="86">
                  <v>0.8600000000000005</v>
                </pt>
                <pt idx="87">
                  <v>0.8700000000000006</v>
                </pt>
                <pt idx="88">
                  <v>0.8800000000000006</v>
                </pt>
                <pt idx="89">
                  <v>0.8900000000000006</v>
                </pt>
                <pt idx="90">
                  <v>0.9000000000000006</v>
                </pt>
                <pt idx="91">
                  <v>0.9100000000000006</v>
                </pt>
                <pt idx="92">
                  <v>0.9200000000000006</v>
                </pt>
                <pt idx="93">
                  <v>0.9300000000000006</v>
                </pt>
                <pt idx="94">
                  <v>0.9400000000000006</v>
                </pt>
                <pt idx="95">
                  <v>0.9500000000000006</v>
                </pt>
                <pt idx="96">
                  <v>0.9600000000000006</v>
                </pt>
                <pt idx="97">
                  <v>0.9700000000000006</v>
                </pt>
                <pt idx="98">
                  <v>0.9800000000000006</v>
                </pt>
                <pt idx="99">
                  <v>0.9900000000000007</v>
                </pt>
                <pt idx="100">
                  <v>1</v>
                </pt>
              </numCache>
            </numRef>
          </cat>
          <val>
            <numRef>
              <f>'Uniform(#) IPR Counterfeit'!$I$21:$I$121</f>
              <numCache>
                <formatCode>#,##0.00</formatCode>
                <ptCount val="101"/>
                <pt idx="0">
                  <v>99</v>
                </pt>
                <pt idx="1">
                  <v>103</v>
                </pt>
                <pt idx="2">
                  <v>103</v>
                </pt>
                <pt idx="3">
                  <v>93</v>
                </pt>
                <pt idx="4">
                  <v>120</v>
                </pt>
                <pt idx="5">
                  <v>103</v>
                </pt>
                <pt idx="6">
                  <v>127</v>
                </pt>
                <pt idx="7">
                  <v>91</v>
                </pt>
                <pt idx="8">
                  <v>107</v>
                </pt>
                <pt idx="9">
                  <v>90</v>
                </pt>
                <pt idx="10">
                  <v>97</v>
                </pt>
                <pt idx="11">
                  <v>78</v>
                </pt>
                <pt idx="12">
                  <v>102</v>
                </pt>
                <pt idx="13">
                  <v>90</v>
                </pt>
                <pt idx="14">
                  <v>90</v>
                </pt>
                <pt idx="15">
                  <v>106</v>
                </pt>
                <pt idx="16">
                  <v>106</v>
                </pt>
                <pt idx="17">
                  <v>105</v>
                </pt>
                <pt idx="18">
                  <v>83</v>
                </pt>
                <pt idx="19">
                  <v>117</v>
                </pt>
                <pt idx="20">
                  <v>99</v>
                </pt>
                <pt idx="21">
                  <v>120</v>
                </pt>
                <pt idx="22">
                  <v>110</v>
                </pt>
                <pt idx="23">
                  <v>94</v>
                </pt>
                <pt idx="24">
                  <v>106</v>
                </pt>
                <pt idx="25">
                  <v>82</v>
                </pt>
                <pt idx="26">
                  <v>103</v>
                </pt>
                <pt idx="27">
                  <v>121</v>
                </pt>
                <pt idx="28">
                  <v>106</v>
                </pt>
                <pt idx="29">
                  <v>103</v>
                </pt>
                <pt idx="30">
                  <v>101</v>
                </pt>
                <pt idx="31">
                  <v>99</v>
                </pt>
                <pt idx="32">
                  <v>109</v>
                </pt>
                <pt idx="33">
                  <v>99</v>
                </pt>
                <pt idx="34">
                  <v>90</v>
                </pt>
                <pt idx="35">
                  <v>102</v>
                </pt>
                <pt idx="36">
                  <v>105</v>
                </pt>
                <pt idx="37">
                  <v>93</v>
                </pt>
                <pt idx="38">
                  <v>106</v>
                </pt>
                <pt idx="39">
                  <v>94</v>
                </pt>
                <pt idx="40">
                  <v>111</v>
                </pt>
                <pt idx="41">
                  <v>103</v>
                </pt>
                <pt idx="42">
                  <v>94</v>
                </pt>
                <pt idx="43">
                  <v>107</v>
                </pt>
                <pt idx="44">
                  <v>114</v>
                </pt>
                <pt idx="45">
                  <v>90</v>
                </pt>
                <pt idx="46">
                  <v>104</v>
                </pt>
                <pt idx="47">
                  <v>102</v>
                </pt>
                <pt idx="48">
                  <v>109</v>
                </pt>
                <pt idx="49">
                  <v>95</v>
                </pt>
                <pt idx="50">
                  <v>105</v>
                </pt>
                <pt idx="51">
                  <v>92</v>
                </pt>
                <pt idx="52">
                  <v>89</v>
                </pt>
                <pt idx="53">
                  <v>118</v>
                </pt>
                <pt idx="54">
                  <v>100</v>
                </pt>
                <pt idx="55">
                  <v>100</v>
                </pt>
                <pt idx="56">
                  <v>89</v>
                </pt>
                <pt idx="57">
                  <v>98</v>
                </pt>
                <pt idx="58">
                  <v>85</v>
                </pt>
                <pt idx="59">
                  <v>99</v>
                </pt>
                <pt idx="60">
                  <v>108</v>
                </pt>
                <pt idx="61">
                  <v>120</v>
                </pt>
                <pt idx="62">
                  <v>103</v>
                </pt>
                <pt idx="63">
                  <v>76</v>
                </pt>
                <pt idx="64">
                  <v>104</v>
                </pt>
                <pt idx="65">
                  <v>116</v>
                </pt>
                <pt idx="66">
                  <v>103</v>
                </pt>
                <pt idx="67">
                  <v>84</v>
                </pt>
                <pt idx="68">
                  <v>79</v>
                </pt>
                <pt idx="69">
                  <v>104</v>
                </pt>
                <pt idx="70">
                  <v>95</v>
                </pt>
                <pt idx="71">
                  <v>95</v>
                </pt>
                <pt idx="72">
                  <v>100</v>
                </pt>
                <pt idx="73">
                  <v>102</v>
                </pt>
                <pt idx="74">
                  <v>90</v>
                </pt>
                <pt idx="75">
                  <v>109</v>
                </pt>
                <pt idx="76">
                  <v>89</v>
                </pt>
                <pt idx="77">
                  <v>105</v>
                </pt>
                <pt idx="78">
                  <v>115</v>
                </pt>
                <pt idx="79">
                  <v>101</v>
                </pt>
                <pt idx="80">
                  <v>94</v>
                </pt>
                <pt idx="81">
                  <v>90</v>
                </pt>
                <pt idx="82">
                  <v>92</v>
                </pt>
                <pt idx="83">
                  <v>105</v>
                </pt>
                <pt idx="84">
                  <v>106</v>
                </pt>
                <pt idx="85">
                  <v>119</v>
                </pt>
                <pt idx="86">
                  <v>103</v>
                </pt>
                <pt idx="87">
                  <v>92</v>
                </pt>
                <pt idx="88">
                  <v>113</v>
                </pt>
                <pt idx="89">
                  <v>91</v>
                </pt>
                <pt idx="90">
                  <v>89</v>
                </pt>
                <pt idx="91">
                  <v>87</v>
                </pt>
                <pt idx="92">
                  <v>84</v>
                </pt>
                <pt idx="93">
                  <v>90</v>
                </pt>
                <pt idx="94">
                  <v>97</v>
                </pt>
                <pt idx="95">
                  <v>85</v>
                </pt>
                <pt idx="96">
                  <v>98</v>
                </pt>
                <pt idx="97">
                  <v>107</v>
                </pt>
                <pt idx="98">
                  <v>94</v>
                </pt>
                <pt idx="99">
                  <v>110</v>
                </pt>
                <pt idx="100">
                  <v>0</v>
                </pt>
              </numCache>
            </numRef>
          </val>
        </ser>
        <dLbls>
          <showLegendKey val="0"/>
          <showVal val="0"/>
          <showCatName val="0"/>
          <showSerName val="0"/>
          <showPercent val="0"/>
          <showBubbleSize val="0"/>
        </dLbls>
        <gapWidth val="219"/>
        <overlap val="-27"/>
        <axId val="1569757296"/>
        <axId val="1569757776"/>
      </barChart>
      <catAx>
        <axId val="1569757296"/>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 bins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569757776"/>
        <crosses val="autoZero"/>
        <auto val="1"/>
        <lblAlgn val="ctr"/>
        <lblOffset val="100"/>
        <tickLblSkip val="10"/>
        <noMultiLvlLbl val="0"/>
      </catAx>
      <valAx>
        <axId val="15697577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Iterations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569757296"/>
        <crosses val="autoZero"/>
        <crossBetween val="between"/>
      </valAx>
    </plotArea>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3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IPR/Counterfeit: Percentile &amp; Exceedance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lineChart>
        <grouping val="standard"/>
        <varyColors val="0"/>
        <ser>
          <idx val="0"/>
          <order val="0"/>
          <tx>
            <strRef>
              <f>'Uniform(#) IPR Counterfeit'!$J$20</f>
              <strCache>
                <ptCount val="1"/>
                <pt idx="0">
                  <v>Cum. %</v>
                </pt>
              </strCache>
            </strRef>
          </tx>
          <spPr>
            <a:ln xmlns:a="http://schemas.openxmlformats.org/drawingml/2006/main" w="28575" cap="rnd">
              <a:solidFill>
                <a:srgbClr val="000000"/>
              </a:solidFill>
              <a:prstDash val="solid"/>
              <a:round/>
            </a:ln>
          </spPr>
          <marker>
            <symbol val="none"/>
            <spPr>
              <a:ln xmlns:a="http://schemas.openxmlformats.org/drawingml/2006/main">
                <a:prstDash val="solid"/>
              </a:ln>
            </spPr>
          </marker>
          <cat>
            <numRef>
              <f>'Uniform(#) IPR Counterfeit'!$G$21:$G$121</f>
              <numCache>
                <formatCode>#,##0.00</formatCode>
                <ptCount val="101"/>
                <pt idx="0">
                  <v>0.0002477282039282658</v>
                </pt>
                <pt idx="1">
                  <v>0.0100709537955779</v>
                </pt>
                <pt idx="2">
                  <v>0.01972303510207222</v>
                </pt>
                <pt idx="3">
                  <v>0.02974655660279152</v>
                </pt>
                <pt idx="4">
                  <v>0.0401274271499797</v>
                </pt>
                <pt idx="5">
                  <v>0.04885991628784157</v>
                </pt>
                <pt idx="6">
                  <v>0.05777101728696012</v>
                </pt>
                <pt idx="7">
                  <v>0.0661272583766666</v>
                </pt>
                <pt idx="8">
                  <v>0.07579213842026528</v>
                </pt>
                <pt idx="9">
                  <v>0.0865253920712495</v>
                </pt>
                <pt idx="10">
                  <v>0.09656487286342938</v>
                </pt>
                <pt idx="11">
                  <v>0.1065669050880404</v>
                </pt>
                <pt idx="12">
                  <v>0.1189980133150148</v>
                </pt>
                <pt idx="13">
                  <v>0.1282666509975771</v>
                </pt>
                <pt idx="14">
                  <v>0.1399076146098294</v>
                </pt>
                <pt idx="15">
                  <v>0.1508910100886967</v>
                </pt>
                <pt idx="16">
                  <v>0.1600409548921543</v>
                </pt>
                <pt idx="17">
                  <v>0.1695994621754492</v>
                </pt>
                <pt idx="18">
                  <v>0.1791272535309845</v>
                </pt>
                <pt idx="19">
                  <v>0.1905169703704112</v>
                </pt>
                <pt idx="20">
                  <v>0.1992386660368604</v>
                </pt>
                <pt idx="21">
                  <v>0.2090177379903732</v>
                </pt>
                <pt idx="22">
                  <v>0.2175538876734033</v>
                </pt>
                <pt idx="23">
                  <v>0.2257868455440383</v>
                </pt>
                <pt idx="24">
                  <v>0.2366090136615203</v>
                </pt>
                <pt idx="25">
                  <v>0.2464050340834565</v>
                </pt>
                <pt idx="26">
                  <v>0.2573004823182944</v>
                </pt>
                <pt idx="27">
                  <v>0.2678242914462822</v>
                </pt>
                <pt idx="28">
                  <v>0.2756131918002027</v>
                </pt>
                <pt idx="29">
                  <v>0.2844745987910472</v>
                </pt>
                <pt idx="30">
                  <v>0.2953256292679378</v>
                </pt>
                <pt idx="31">
                  <v>0.3046147822912224</v>
                </pt>
                <pt idx="32">
                  <v>0.315393618625333</v>
                </pt>
                <pt idx="33">
                  <v>0.3253464474065047</v>
                </pt>
                <pt idx="34">
                  <v>0.3340474609493275</v>
                </pt>
                <pt idx="35">
                  <v>0.3454145670158684</v>
                </pt>
                <pt idx="36">
                  <v>0.3543330809149107</v>
                </pt>
                <pt idx="37">
                  <v>0.3639165005148995</v>
                </pt>
                <pt idx="38">
                  <v>0.3750330384134128</v>
                </pt>
                <pt idx="39">
                  <v>0.3847511509844626</v>
                </pt>
                <pt idx="40">
                  <v>0.3946204633076529</v>
                </pt>
                <pt idx="41">
                  <v>0.4037744310158913</v>
                </pt>
                <pt idx="42">
                  <v>0.4127271265237822</v>
                </pt>
                <pt idx="43">
                  <v>0.4234046661986184</v>
                </pt>
                <pt idx="44">
                  <v>0.4332887801652049</v>
                </pt>
                <pt idx="45">
                  <v>0.4426167569384778</v>
                </pt>
                <pt idx="46">
                  <v>0.4516143422081426</v>
                </pt>
                <pt idx="47">
                  <v>0.4630744167911806</v>
                </pt>
                <pt idx="48">
                  <v>0.4721563209310293</v>
                </pt>
                <pt idx="49">
                  <v>0.4823365530862254</v>
                </pt>
                <pt idx="50">
                  <v>0.4913545088359718</v>
                </pt>
                <pt idx="51">
                  <v>0.502260963373784</v>
                </pt>
                <pt idx="52">
                  <v>0.5115310129307798</v>
                </pt>
                <pt idx="53">
                  <v>0.5224551001449023</v>
                </pt>
                <pt idx="54">
                  <v>0.5334590815334495</v>
                </pt>
                <pt idx="55">
                  <v>0.5421678711577685</v>
                </pt>
                <pt idx="56">
                  <v>0.5512618463205464</v>
                </pt>
                <pt idx="57">
                  <v>0.5617246534656851</v>
                </pt>
                <pt idx="58">
                  <v>0.5726149562198359</v>
                </pt>
                <pt idx="59">
                  <v>0.5829364664631222</v>
                </pt>
                <pt idx="60">
                  <v>0.5944075806681335</v>
                </pt>
                <pt idx="61">
                  <v>0.6042301157899854</v>
                </pt>
                <pt idx="62">
                  <v>0.6129904597373026</v>
                </pt>
                <pt idx="63">
                  <v>0.6216077296462287</v>
                </pt>
                <pt idx="64">
                  <v>0.6313505157393554</v>
                </pt>
                <pt idx="65">
                  <v>0.643186288610466</v>
                </pt>
                <pt idx="66">
                  <v>0.6524909322327371</v>
                </pt>
                <pt idx="67">
                  <v>0.6611008965482545</v>
                </pt>
                <pt idx="68">
                  <v>0.6723489995875396</v>
                </pt>
                <pt idx="69">
                  <v>0.6842549236220534</v>
                </pt>
                <pt idx="70">
                  <v>0.6952479123027039</v>
                </pt>
                <pt idx="71">
                  <v>0.704921364277951</v>
                </pt>
                <pt idx="72">
                  <v>0.7159528009934352</v>
                </pt>
                <pt idx="73">
                  <v>0.7256237234813706</v>
                </pt>
                <pt idx="74">
                  <v>0.7346926600758849</v>
                </pt>
                <pt idx="75">
                  <v>0.7453114919820015</v>
                </pt>
                <pt idx="76">
                  <v>0.7560333270187946</v>
                </pt>
                <pt idx="77">
                  <v>0.7659990092575231</v>
                </pt>
                <pt idx="78">
                  <v>0.7760236696030093</v>
                </pt>
                <pt idx="79">
                  <v>0.7851040684313757</v>
                </pt>
                <pt idx="80">
                  <v>0.79481352816141</v>
                </pt>
                <pt idx="81">
                  <v>0.8045905150324052</v>
                </pt>
                <pt idx="82">
                  <v>0.8166538351584072</v>
                </pt>
                <pt idx="83">
                  <v>0.826565451275712</v>
                </pt>
                <pt idx="84">
                  <v>0.8363402978390799</v>
                </pt>
                <pt idx="85">
                  <v>0.8471976291930751</v>
                </pt>
                <pt idx="86">
                  <v>0.8550307839809745</v>
                </pt>
                <pt idx="87">
                  <v>0.8639295046560528</v>
                </pt>
                <pt idx="88">
                  <v>0.8735801661740115</v>
                </pt>
                <pt idx="89">
                  <v>0.8844218260811456</v>
                </pt>
                <pt idx="90">
                  <v>0.8931780013188929</v>
                </pt>
                <pt idx="91">
                  <v>0.9042087385264482</v>
                </pt>
                <pt idx="92">
                  <v>0.9168592674644234</v>
                </pt>
                <pt idx="93">
                  <v>0.9275084966978391</v>
                </pt>
                <pt idx="94">
                  <v>0.9386505954611077</v>
                </pt>
                <pt idx="95">
                  <v>0.9493017821676515</v>
                </pt>
                <pt idx="96">
                  <v>0.9607361484836128</v>
                </pt>
                <pt idx="97">
                  <v>0.9713992945732025</v>
                </pt>
                <pt idx="98">
                  <v>0.9802197502115549</v>
                </pt>
                <pt idx="99">
                  <v>0.9911946352613137</v>
                </pt>
                <pt idx="100">
                  <v>0.9999547260342221</v>
                </pt>
              </numCache>
            </numRef>
          </cat>
          <val>
            <numRef>
              <f>'Uniform(#) IPR Counterfeit'!$J$21:$J$121</f>
              <numCache>
                <formatCode>0%</formatCode>
                <ptCount val="101"/>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numCache>
            </numRef>
          </val>
          <smooth val="0"/>
        </ser>
        <ser>
          <idx val="1"/>
          <order val="1"/>
          <tx>
            <strRef>
              <f>'Uniform(#) IPR Counterfeit'!$K$20</f>
              <strCache>
                <ptCount val="1"/>
                <pt idx="0">
                  <v>Inv. Cum. %</v>
                </pt>
              </strCache>
            </strRef>
          </tx>
          <spPr>
            <a:ln xmlns:a="http://schemas.openxmlformats.org/drawingml/2006/main" w="15875" cap="rnd">
              <a:solidFill>
                <a:srgbClr val="000000"/>
              </a:solidFill>
              <a:prstDash val="solid"/>
              <a:round/>
            </a:ln>
          </spPr>
          <marker>
            <symbol val="none"/>
            <spPr>
              <a:ln xmlns:a="http://schemas.openxmlformats.org/drawingml/2006/main">
                <a:prstDash val="solid"/>
              </a:ln>
            </spPr>
          </marker>
          <cat>
            <numRef>
              <f>'Uniform(#) IPR Counterfeit'!$G$21:$G$121</f>
              <numCache>
                <formatCode>#,##0.00</formatCode>
                <ptCount val="101"/>
                <pt idx="0">
                  <v>0.0002477282039282658</v>
                </pt>
                <pt idx="1">
                  <v>0.0100709537955779</v>
                </pt>
                <pt idx="2">
                  <v>0.01972303510207222</v>
                </pt>
                <pt idx="3">
                  <v>0.02974655660279152</v>
                </pt>
                <pt idx="4">
                  <v>0.0401274271499797</v>
                </pt>
                <pt idx="5">
                  <v>0.04885991628784157</v>
                </pt>
                <pt idx="6">
                  <v>0.05777101728696012</v>
                </pt>
                <pt idx="7">
                  <v>0.0661272583766666</v>
                </pt>
                <pt idx="8">
                  <v>0.07579213842026528</v>
                </pt>
                <pt idx="9">
                  <v>0.0865253920712495</v>
                </pt>
                <pt idx="10">
                  <v>0.09656487286342938</v>
                </pt>
                <pt idx="11">
                  <v>0.1065669050880404</v>
                </pt>
                <pt idx="12">
                  <v>0.1189980133150148</v>
                </pt>
                <pt idx="13">
                  <v>0.1282666509975771</v>
                </pt>
                <pt idx="14">
                  <v>0.1399076146098294</v>
                </pt>
                <pt idx="15">
                  <v>0.1508910100886967</v>
                </pt>
                <pt idx="16">
                  <v>0.1600409548921543</v>
                </pt>
                <pt idx="17">
                  <v>0.1695994621754492</v>
                </pt>
                <pt idx="18">
                  <v>0.1791272535309845</v>
                </pt>
                <pt idx="19">
                  <v>0.1905169703704112</v>
                </pt>
                <pt idx="20">
                  <v>0.1992386660368604</v>
                </pt>
                <pt idx="21">
                  <v>0.2090177379903732</v>
                </pt>
                <pt idx="22">
                  <v>0.2175538876734033</v>
                </pt>
                <pt idx="23">
                  <v>0.2257868455440383</v>
                </pt>
                <pt idx="24">
                  <v>0.2366090136615203</v>
                </pt>
                <pt idx="25">
                  <v>0.2464050340834565</v>
                </pt>
                <pt idx="26">
                  <v>0.2573004823182944</v>
                </pt>
                <pt idx="27">
                  <v>0.2678242914462822</v>
                </pt>
                <pt idx="28">
                  <v>0.2756131918002027</v>
                </pt>
                <pt idx="29">
                  <v>0.2844745987910472</v>
                </pt>
                <pt idx="30">
                  <v>0.2953256292679378</v>
                </pt>
                <pt idx="31">
                  <v>0.3046147822912224</v>
                </pt>
                <pt idx="32">
                  <v>0.315393618625333</v>
                </pt>
                <pt idx="33">
                  <v>0.3253464474065047</v>
                </pt>
                <pt idx="34">
                  <v>0.3340474609493275</v>
                </pt>
                <pt idx="35">
                  <v>0.3454145670158684</v>
                </pt>
                <pt idx="36">
                  <v>0.3543330809149107</v>
                </pt>
                <pt idx="37">
                  <v>0.3639165005148995</v>
                </pt>
                <pt idx="38">
                  <v>0.3750330384134128</v>
                </pt>
                <pt idx="39">
                  <v>0.3847511509844626</v>
                </pt>
                <pt idx="40">
                  <v>0.3946204633076529</v>
                </pt>
                <pt idx="41">
                  <v>0.4037744310158913</v>
                </pt>
                <pt idx="42">
                  <v>0.4127271265237822</v>
                </pt>
                <pt idx="43">
                  <v>0.4234046661986184</v>
                </pt>
                <pt idx="44">
                  <v>0.4332887801652049</v>
                </pt>
                <pt idx="45">
                  <v>0.4426167569384778</v>
                </pt>
                <pt idx="46">
                  <v>0.4516143422081426</v>
                </pt>
                <pt idx="47">
                  <v>0.4630744167911806</v>
                </pt>
                <pt idx="48">
                  <v>0.4721563209310293</v>
                </pt>
                <pt idx="49">
                  <v>0.4823365530862254</v>
                </pt>
                <pt idx="50">
                  <v>0.4913545088359718</v>
                </pt>
                <pt idx="51">
                  <v>0.502260963373784</v>
                </pt>
                <pt idx="52">
                  <v>0.5115310129307798</v>
                </pt>
                <pt idx="53">
                  <v>0.5224551001449023</v>
                </pt>
                <pt idx="54">
                  <v>0.5334590815334495</v>
                </pt>
                <pt idx="55">
                  <v>0.5421678711577685</v>
                </pt>
                <pt idx="56">
                  <v>0.5512618463205464</v>
                </pt>
                <pt idx="57">
                  <v>0.5617246534656851</v>
                </pt>
                <pt idx="58">
                  <v>0.5726149562198359</v>
                </pt>
                <pt idx="59">
                  <v>0.5829364664631222</v>
                </pt>
                <pt idx="60">
                  <v>0.5944075806681335</v>
                </pt>
                <pt idx="61">
                  <v>0.6042301157899854</v>
                </pt>
                <pt idx="62">
                  <v>0.6129904597373026</v>
                </pt>
                <pt idx="63">
                  <v>0.6216077296462287</v>
                </pt>
                <pt idx="64">
                  <v>0.6313505157393554</v>
                </pt>
                <pt idx="65">
                  <v>0.643186288610466</v>
                </pt>
                <pt idx="66">
                  <v>0.6524909322327371</v>
                </pt>
                <pt idx="67">
                  <v>0.6611008965482545</v>
                </pt>
                <pt idx="68">
                  <v>0.6723489995875396</v>
                </pt>
                <pt idx="69">
                  <v>0.6842549236220534</v>
                </pt>
                <pt idx="70">
                  <v>0.6952479123027039</v>
                </pt>
                <pt idx="71">
                  <v>0.704921364277951</v>
                </pt>
                <pt idx="72">
                  <v>0.7159528009934352</v>
                </pt>
                <pt idx="73">
                  <v>0.7256237234813706</v>
                </pt>
                <pt idx="74">
                  <v>0.7346926600758849</v>
                </pt>
                <pt idx="75">
                  <v>0.7453114919820015</v>
                </pt>
                <pt idx="76">
                  <v>0.7560333270187946</v>
                </pt>
                <pt idx="77">
                  <v>0.7659990092575231</v>
                </pt>
                <pt idx="78">
                  <v>0.7760236696030093</v>
                </pt>
                <pt idx="79">
                  <v>0.7851040684313757</v>
                </pt>
                <pt idx="80">
                  <v>0.79481352816141</v>
                </pt>
                <pt idx="81">
                  <v>0.8045905150324052</v>
                </pt>
                <pt idx="82">
                  <v>0.8166538351584072</v>
                </pt>
                <pt idx="83">
                  <v>0.826565451275712</v>
                </pt>
                <pt idx="84">
                  <v>0.8363402978390799</v>
                </pt>
                <pt idx="85">
                  <v>0.8471976291930751</v>
                </pt>
                <pt idx="86">
                  <v>0.8550307839809745</v>
                </pt>
                <pt idx="87">
                  <v>0.8639295046560528</v>
                </pt>
                <pt idx="88">
                  <v>0.8735801661740115</v>
                </pt>
                <pt idx="89">
                  <v>0.8844218260811456</v>
                </pt>
                <pt idx="90">
                  <v>0.8931780013188929</v>
                </pt>
                <pt idx="91">
                  <v>0.9042087385264482</v>
                </pt>
                <pt idx="92">
                  <v>0.9168592674644234</v>
                </pt>
                <pt idx="93">
                  <v>0.9275084966978391</v>
                </pt>
                <pt idx="94">
                  <v>0.9386505954611077</v>
                </pt>
                <pt idx="95">
                  <v>0.9493017821676515</v>
                </pt>
                <pt idx="96">
                  <v>0.9607361484836128</v>
                </pt>
                <pt idx="97">
                  <v>0.9713992945732025</v>
                </pt>
                <pt idx="98">
                  <v>0.9802197502115549</v>
                </pt>
                <pt idx="99">
                  <v>0.9911946352613137</v>
                </pt>
                <pt idx="100">
                  <v>0.9999547260342221</v>
                </pt>
              </numCache>
            </numRef>
          </cat>
          <val>
            <numRef>
              <f>'Uniform(#) IPR Counterfeit'!$K$21:$K$121</f>
              <numCache>
                <formatCode>0%</formatCode>
                <ptCount val="101"/>
                <pt idx="0">
                  <v>1</v>
                </pt>
                <pt idx="1">
                  <v>0.99</v>
                </pt>
                <pt idx="2">
                  <v>0.98</v>
                </pt>
                <pt idx="3">
                  <v>0.97</v>
                </pt>
                <pt idx="4">
                  <v>0.96</v>
                </pt>
                <pt idx="5">
                  <v>0.95</v>
                </pt>
                <pt idx="6">
                  <v>0.9399999999999999</v>
                </pt>
                <pt idx="7">
                  <v>0.9299999999999999</v>
                </pt>
                <pt idx="8">
                  <v>0.92</v>
                </pt>
                <pt idx="9">
                  <v>0.91</v>
                </pt>
                <pt idx="10">
                  <v>0.9</v>
                </pt>
                <pt idx="11">
                  <v>0.89</v>
                </pt>
                <pt idx="12">
                  <v>0.88</v>
                </pt>
                <pt idx="13">
                  <v>0.87</v>
                </pt>
                <pt idx="14">
                  <v>0.86</v>
                </pt>
                <pt idx="15">
                  <v>0.85</v>
                </pt>
                <pt idx="16">
                  <v>0.84</v>
                </pt>
                <pt idx="17">
                  <v>0.83</v>
                </pt>
                <pt idx="18">
                  <v>0.8200000000000001</v>
                </pt>
                <pt idx="19">
                  <v>0.8100000000000001</v>
                </pt>
                <pt idx="20">
                  <v>0.8</v>
                </pt>
                <pt idx="21">
                  <v>0.79</v>
                </pt>
                <pt idx="22">
                  <v>0.78</v>
                </pt>
                <pt idx="23">
                  <v>0.77</v>
                </pt>
                <pt idx="24">
                  <v>0.76</v>
                </pt>
                <pt idx="25">
                  <v>0.75</v>
                </pt>
                <pt idx="26">
                  <v>0.74</v>
                </pt>
                <pt idx="27">
                  <v>0.73</v>
                </pt>
                <pt idx="28">
                  <v>0.72</v>
                </pt>
                <pt idx="29">
                  <v>0.71</v>
                </pt>
                <pt idx="30">
                  <v>0.7</v>
                </pt>
                <pt idx="31">
                  <v>0.6899999999999999</v>
                </pt>
                <pt idx="32">
                  <v>0.6799999999999999</v>
                </pt>
                <pt idx="33">
                  <v>0.6699999999999999</v>
                </pt>
                <pt idx="34">
                  <v>0.6599999999999999</v>
                </pt>
                <pt idx="35">
                  <v>0.65</v>
                </pt>
                <pt idx="36">
                  <v>0.64</v>
                </pt>
                <pt idx="37">
                  <v>0.63</v>
                </pt>
                <pt idx="38">
                  <v>0.62</v>
                </pt>
                <pt idx="39">
                  <v>0.61</v>
                </pt>
                <pt idx="40">
                  <v>0.6</v>
                </pt>
                <pt idx="41">
                  <v>0.5900000000000001</v>
                </pt>
                <pt idx="42">
                  <v>0.5800000000000001</v>
                </pt>
                <pt idx="43">
                  <v>0.5700000000000001</v>
                </pt>
                <pt idx="44">
                  <v>0.5600000000000001</v>
                </pt>
                <pt idx="45">
                  <v>0.55</v>
                </pt>
                <pt idx="46">
                  <v>0.54</v>
                </pt>
                <pt idx="47">
                  <v>0.53</v>
                </pt>
                <pt idx="48">
                  <v>0.52</v>
                </pt>
                <pt idx="49">
                  <v>0.51</v>
                </pt>
                <pt idx="50">
                  <v>0.5</v>
                </pt>
                <pt idx="51">
                  <v>0.49</v>
                </pt>
                <pt idx="52">
                  <v>0.48</v>
                </pt>
                <pt idx="53">
                  <v>0.47</v>
                </pt>
                <pt idx="54">
                  <v>0.46</v>
                </pt>
                <pt idx="55">
                  <v>0.45</v>
                </pt>
                <pt idx="56">
                  <v>0.4399999999999999</v>
                </pt>
                <pt idx="57">
                  <v>0.43</v>
                </pt>
                <pt idx="58">
                  <v>0.42</v>
                </pt>
                <pt idx="59">
                  <v>0.41</v>
                </pt>
                <pt idx="60">
                  <v>0.4</v>
                </pt>
                <pt idx="61">
                  <v>0.39</v>
                </pt>
                <pt idx="62">
                  <v>0.38</v>
                </pt>
                <pt idx="63">
                  <v>0.37</v>
                </pt>
                <pt idx="64">
                  <v>0.36</v>
                </pt>
                <pt idx="65">
                  <v>0.35</v>
                </pt>
                <pt idx="66">
                  <v>0.34</v>
                </pt>
                <pt idx="67">
                  <v>0.33</v>
                </pt>
                <pt idx="68">
                  <v>0.32</v>
                </pt>
                <pt idx="69">
                  <v>0.3100000000000001</v>
                </pt>
                <pt idx="70">
                  <v>0.3</v>
                </pt>
                <pt idx="71">
                  <v>0.29</v>
                </pt>
                <pt idx="72">
                  <v>0.28</v>
                </pt>
                <pt idx="73">
                  <v>0.27</v>
                </pt>
                <pt idx="74">
                  <v>0.26</v>
                </pt>
                <pt idx="75">
                  <v>0.25</v>
                </pt>
                <pt idx="76">
                  <v>0.24</v>
                </pt>
                <pt idx="77">
                  <v>0.23</v>
                </pt>
                <pt idx="78">
                  <v>0.22</v>
                </pt>
                <pt idx="79">
                  <v>0.21</v>
                </pt>
                <pt idx="80">
                  <v>0.2</v>
                </pt>
                <pt idx="81">
                  <v>0.1899999999999999</v>
                </pt>
                <pt idx="82">
                  <v>0.18</v>
                </pt>
                <pt idx="83">
                  <v>0.17</v>
                </pt>
                <pt idx="84">
                  <v>0.16</v>
                </pt>
                <pt idx="85">
                  <v>0.15</v>
                </pt>
                <pt idx="86">
                  <v>0.14</v>
                </pt>
                <pt idx="87">
                  <v>0.13</v>
                </pt>
                <pt idx="88">
                  <v>0.12</v>
                </pt>
                <pt idx="89">
                  <v>0.11</v>
                </pt>
                <pt idx="90">
                  <v>0.09999999999999998</v>
                </pt>
                <pt idx="91">
                  <v>0.08999999999999997</v>
                </pt>
                <pt idx="92">
                  <v>0.07999999999999996</v>
                </pt>
                <pt idx="93">
                  <v>0.06999999999999995</v>
                </pt>
                <pt idx="94">
                  <v>0.06000000000000005</v>
                </pt>
                <pt idx="95">
                  <v>0.05000000000000004</v>
                </pt>
                <pt idx="96">
                  <v>0.04000000000000004</v>
                </pt>
                <pt idx="97">
                  <v>0.03000000000000003</v>
                </pt>
                <pt idx="98">
                  <v>0.02000000000000002</v>
                </pt>
                <pt idx="99">
                  <v>0.01000000000000001</v>
                </pt>
                <pt idx="100">
                  <v>0</v>
                </pt>
              </numCache>
            </numRef>
          </val>
          <smooth val="0"/>
        </ser>
        <dLbls>
          <showLegendKey val="0"/>
          <showVal val="0"/>
          <showCatName val="0"/>
          <showSerName val="0"/>
          <showPercent val="0"/>
          <showBubbleSize val="0"/>
        </dLbls>
        <smooth val="0"/>
        <axId val="1786501920"/>
        <axId val="1786497600"/>
      </lineChart>
      <catAx>
        <axId val="1786501920"/>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786497600"/>
        <crosses val="autoZero"/>
        <auto val="1"/>
        <lblAlgn val="ctr"/>
        <lblOffset val="100"/>
        <tickLblSkip val="10"/>
        <noMultiLvlLbl val="0"/>
      </catAx>
      <valAx>
        <axId val="178649760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Probability</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786501920"/>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3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Identify Theft: Monte Carlo Histogram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barChart>
        <barDir val="col"/>
        <grouping val="clustered"/>
        <varyColors val="0"/>
        <ser>
          <idx val="0"/>
          <order val="0"/>
          <tx>
            <strRef>
              <f>'Uniform(#) Identify Theft'!$I$20</f>
              <strCache>
                <ptCount val="1"/>
                <pt idx="0">
                  <v>Frequency</v>
                </pt>
              </strCache>
            </strRef>
          </tx>
          <spPr>
            <a:solidFill xmlns:a="http://schemas.openxmlformats.org/drawingml/2006/main">
              <a:srgbClr val="FFFFFF"/>
            </a:solidFill>
            <a:ln xmlns:a="http://schemas.openxmlformats.org/drawingml/2006/main">
              <a:solidFill>
                <a:srgbClr val="000000"/>
              </a:solidFill>
              <a:prstDash val="solid"/>
            </a:ln>
          </spPr>
          <invertIfNegative val="0"/>
          <cat>
            <numRef>
              <f>'Uniform(#) Identify Theft'!$H$21:$H$121</f>
              <numCache>
                <formatCode>#,##0.00</formatCode>
                <ptCount val="101"/>
                <pt idx="0">
                  <v>0</v>
                </pt>
                <pt idx="1">
                  <v>0.11</v>
                </pt>
                <pt idx="2">
                  <v>0.22</v>
                </pt>
                <pt idx="3">
                  <v>0.33</v>
                </pt>
                <pt idx="4">
                  <v>0.44</v>
                </pt>
                <pt idx="5">
                  <v>0.55</v>
                </pt>
                <pt idx="6">
                  <v>0.66</v>
                </pt>
                <pt idx="7">
                  <v>0.77</v>
                </pt>
                <pt idx="8">
                  <v>0.88</v>
                </pt>
                <pt idx="9">
                  <v>0.99</v>
                </pt>
                <pt idx="10">
                  <v>1.1</v>
                </pt>
                <pt idx="11">
                  <v>1.21</v>
                </pt>
                <pt idx="12">
                  <v>1.32</v>
                </pt>
                <pt idx="13">
                  <v>1.43</v>
                </pt>
                <pt idx="14">
                  <v>1.54</v>
                </pt>
                <pt idx="15">
                  <v>1.650000000000001</v>
                </pt>
                <pt idx="16">
                  <v>1.760000000000001</v>
                </pt>
                <pt idx="17">
                  <v>1.870000000000001</v>
                </pt>
                <pt idx="18">
                  <v>1.980000000000001</v>
                </pt>
                <pt idx="19">
                  <v>2.090000000000001</v>
                </pt>
                <pt idx="20">
                  <v>2.200000000000001</v>
                </pt>
                <pt idx="21">
                  <v>2.31</v>
                </pt>
                <pt idx="22">
                  <v>2.42</v>
                </pt>
                <pt idx="23">
                  <v>2.53</v>
                </pt>
                <pt idx="24">
                  <v>2.64</v>
                </pt>
                <pt idx="25">
                  <v>2.75</v>
                </pt>
                <pt idx="26">
                  <v>2.86</v>
                </pt>
                <pt idx="27">
                  <v>2.97</v>
                </pt>
                <pt idx="28">
                  <v>3.08</v>
                </pt>
                <pt idx="29">
                  <v>3.19</v>
                </pt>
                <pt idx="30">
                  <v>3.299999999999999</v>
                </pt>
                <pt idx="31">
                  <v>3.409999999999999</v>
                </pt>
                <pt idx="32">
                  <v>3.519999999999999</v>
                </pt>
                <pt idx="33">
                  <v>3.629999999999999</v>
                </pt>
                <pt idx="34">
                  <v>3.739999999999999</v>
                </pt>
                <pt idx="35">
                  <v>3.849999999999999</v>
                </pt>
                <pt idx="36">
                  <v>3.959999999999999</v>
                </pt>
                <pt idx="37">
                  <v>4.069999999999999</v>
                </pt>
                <pt idx="38">
                  <v>4.179999999999999</v>
                </pt>
                <pt idx="39">
                  <v>4.289999999999999</v>
                </pt>
                <pt idx="40">
                  <v>4.399999999999999</v>
                </pt>
                <pt idx="41">
                  <v>4.51</v>
                </pt>
                <pt idx="42">
                  <v>4.62</v>
                </pt>
                <pt idx="43">
                  <v>4.73</v>
                </pt>
                <pt idx="44">
                  <v>4.840000000000001</v>
                </pt>
                <pt idx="45">
                  <v>4.950000000000001</v>
                </pt>
                <pt idx="46">
                  <v>5.060000000000001</v>
                </pt>
                <pt idx="47">
                  <v>5.170000000000002</v>
                </pt>
                <pt idx="48">
                  <v>5.280000000000002</v>
                </pt>
                <pt idx="49">
                  <v>5.390000000000002</v>
                </pt>
                <pt idx="50">
                  <v>5.500000000000003</v>
                </pt>
                <pt idx="51">
                  <v>5.610000000000003</v>
                </pt>
                <pt idx="52">
                  <v>5.720000000000003</v>
                </pt>
                <pt idx="53">
                  <v>5.830000000000004</v>
                </pt>
                <pt idx="54">
                  <v>5.940000000000004</v>
                </pt>
                <pt idx="55">
                  <v>6.050000000000004</v>
                </pt>
                <pt idx="56">
                  <v>6.160000000000005</v>
                </pt>
                <pt idx="57">
                  <v>6.270000000000005</v>
                </pt>
                <pt idx="58">
                  <v>6.380000000000005</v>
                </pt>
                <pt idx="59">
                  <v>6.490000000000006</v>
                </pt>
                <pt idx="60">
                  <v>6.600000000000006</v>
                </pt>
                <pt idx="61">
                  <v>6.710000000000006</v>
                </pt>
                <pt idx="62">
                  <v>6.820000000000007</v>
                </pt>
                <pt idx="63">
                  <v>6.930000000000007</v>
                </pt>
                <pt idx="64">
                  <v>7.040000000000007</v>
                </pt>
                <pt idx="65">
                  <v>7.150000000000007</v>
                </pt>
                <pt idx="66">
                  <v>7.260000000000008</v>
                </pt>
                <pt idx="67">
                  <v>7.370000000000008</v>
                </pt>
                <pt idx="68">
                  <v>7.480000000000008</v>
                </pt>
                <pt idx="69">
                  <v>7.590000000000009</v>
                </pt>
                <pt idx="70">
                  <v>7.700000000000009</v>
                </pt>
                <pt idx="71">
                  <v>7.810000000000009</v>
                </pt>
                <pt idx="72">
                  <v>7.92000000000001</v>
                </pt>
                <pt idx="73">
                  <v>8.03000000000001</v>
                </pt>
                <pt idx="74">
                  <v>8.140000000000009</v>
                </pt>
                <pt idx="75">
                  <v>8.250000000000009</v>
                </pt>
                <pt idx="76">
                  <v>8.360000000000008</v>
                </pt>
                <pt idx="77">
                  <v>8.470000000000008</v>
                </pt>
                <pt idx="78">
                  <v>8.580000000000007</v>
                </pt>
                <pt idx="79">
                  <v>8.690000000000007</v>
                </pt>
                <pt idx="80">
                  <v>8.800000000000006</v>
                </pt>
                <pt idx="81">
                  <v>8.910000000000005</v>
                </pt>
                <pt idx="82">
                  <v>9.020000000000005</v>
                </pt>
                <pt idx="83">
                  <v>9.130000000000004</v>
                </pt>
                <pt idx="84">
                  <v>9.240000000000004</v>
                </pt>
                <pt idx="85">
                  <v>9.350000000000003</v>
                </pt>
                <pt idx="86">
                  <v>9.460000000000003</v>
                </pt>
                <pt idx="87">
                  <v>9.570000000000002</v>
                </pt>
                <pt idx="88">
                  <v>9.680000000000001</v>
                </pt>
                <pt idx="89">
                  <v>9.790000000000001</v>
                </pt>
                <pt idx="90">
                  <v>9.9</v>
                </pt>
                <pt idx="91">
                  <v>10.01</v>
                </pt>
                <pt idx="92">
                  <v>10.12</v>
                </pt>
                <pt idx="93">
                  <v>10.23</v>
                </pt>
                <pt idx="94">
                  <v>10.34</v>
                </pt>
                <pt idx="95">
                  <v>10.45</v>
                </pt>
                <pt idx="96">
                  <v>10.56</v>
                </pt>
                <pt idx="97">
                  <v>10.67</v>
                </pt>
                <pt idx="98">
                  <v>10.78</v>
                </pt>
                <pt idx="99">
                  <v>10.89</v>
                </pt>
                <pt idx="100">
                  <v>11</v>
                </pt>
              </numCache>
            </numRef>
          </cat>
          <val>
            <numRef>
              <f>'Uniform(#) Identify Theft'!$I$21:$I$121</f>
              <numCache>
                <formatCode>#,##0.00</formatCode>
                <ptCount val="101"/>
                <pt idx="0">
                  <v>107</v>
                </pt>
                <pt idx="1">
                  <v>85</v>
                </pt>
                <pt idx="2">
                  <v>98</v>
                </pt>
                <pt idx="3">
                  <v>92</v>
                </pt>
                <pt idx="4">
                  <v>111</v>
                </pt>
                <pt idx="5">
                  <v>100</v>
                </pt>
                <pt idx="6">
                  <v>94</v>
                </pt>
                <pt idx="7">
                  <v>113</v>
                </pt>
                <pt idx="8">
                  <v>95</v>
                </pt>
                <pt idx="9">
                  <v>95</v>
                </pt>
                <pt idx="10">
                  <v>104</v>
                </pt>
                <pt idx="11">
                  <v>107</v>
                </pt>
                <pt idx="12">
                  <v>101</v>
                </pt>
                <pt idx="13">
                  <v>103</v>
                </pt>
                <pt idx="14">
                  <v>113</v>
                </pt>
                <pt idx="15">
                  <v>94</v>
                </pt>
                <pt idx="16">
                  <v>87</v>
                </pt>
                <pt idx="17">
                  <v>114</v>
                </pt>
                <pt idx="18">
                  <v>102</v>
                </pt>
                <pt idx="19">
                  <v>91</v>
                </pt>
                <pt idx="20">
                  <v>106</v>
                </pt>
                <pt idx="21">
                  <v>90</v>
                </pt>
                <pt idx="22">
                  <v>97</v>
                </pt>
                <pt idx="23">
                  <v>104</v>
                </pt>
                <pt idx="24">
                  <v>104</v>
                </pt>
                <pt idx="25">
                  <v>119</v>
                </pt>
                <pt idx="26">
                  <v>99</v>
                </pt>
                <pt idx="27">
                  <v>108</v>
                </pt>
                <pt idx="28">
                  <v>117</v>
                </pt>
                <pt idx="29">
                  <v>104</v>
                </pt>
                <pt idx="30">
                  <v>96</v>
                </pt>
                <pt idx="31">
                  <v>83</v>
                </pt>
                <pt idx="32">
                  <v>102</v>
                </pt>
                <pt idx="33">
                  <v>94</v>
                </pt>
                <pt idx="34">
                  <v>113</v>
                </pt>
                <pt idx="35">
                  <v>99</v>
                </pt>
                <pt idx="36">
                  <v>97</v>
                </pt>
                <pt idx="37">
                  <v>97</v>
                </pt>
                <pt idx="38">
                  <v>97</v>
                </pt>
                <pt idx="39">
                  <v>105</v>
                </pt>
                <pt idx="40">
                  <v>89</v>
                </pt>
                <pt idx="41">
                  <v>109</v>
                </pt>
                <pt idx="42">
                  <v>98</v>
                </pt>
                <pt idx="43">
                  <v>81</v>
                </pt>
                <pt idx="44">
                  <v>109</v>
                </pt>
                <pt idx="45">
                  <v>91</v>
                </pt>
                <pt idx="46">
                  <v>106</v>
                </pt>
                <pt idx="47">
                  <v>114</v>
                </pt>
                <pt idx="48">
                  <v>80</v>
                </pt>
                <pt idx="49">
                  <v>88</v>
                </pt>
                <pt idx="50">
                  <v>106</v>
                </pt>
                <pt idx="51">
                  <v>104</v>
                </pt>
                <pt idx="52">
                  <v>105</v>
                </pt>
                <pt idx="53">
                  <v>116</v>
                </pt>
                <pt idx="54">
                  <v>92</v>
                </pt>
                <pt idx="55">
                  <v>107</v>
                </pt>
                <pt idx="56">
                  <v>90</v>
                </pt>
                <pt idx="57">
                  <v>105</v>
                </pt>
                <pt idx="58">
                  <v>111</v>
                </pt>
                <pt idx="59">
                  <v>107</v>
                </pt>
                <pt idx="60">
                  <v>94</v>
                </pt>
                <pt idx="61">
                  <v>97</v>
                </pt>
                <pt idx="62">
                  <v>99</v>
                </pt>
                <pt idx="63">
                  <v>94</v>
                </pt>
                <pt idx="64">
                  <v>98</v>
                </pt>
                <pt idx="65">
                  <v>90</v>
                </pt>
                <pt idx="66">
                  <v>102</v>
                </pt>
                <pt idx="67">
                  <v>91</v>
                </pt>
                <pt idx="68">
                  <v>125</v>
                </pt>
                <pt idx="69">
                  <v>102</v>
                </pt>
                <pt idx="70">
                  <v>90</v>
                </pt>
                <pt idx="71">
                  <v>113</v>
                </pt>
                <pt idx="72">
                  <v>100</v>
                </pt>
                <pt idx="73">
                  <v>92</v>
                </pt>
                <pt idx="74">
                  <v>89</v>
                </pt>
                <pt idx="75">
                  <v>116</v>
                </pt>
                <pt idx="76">
                  <v>101</v>
                </pt>
                <pt idx="77">
                  <v>93</v>
                </pt>
                <pt idx="78">
                  <v>98</v>
                </pt>
                <pt idx="79">
                  <v>96</v>
                </pt>
                <pt idx="80">
                  <v>89</v>
                </pt>
                <pt idx="81">
                  <v>87</v>
                </pt>
                <pt idx="82">
                  <v>92</v>
                </pt>
                <pt idx="83">
                  <v>94</v>
                </pt>
                <pt idx="84">
                  <v>102</v>
                </pt>
                <pt idx="85">
                  <v>107</v>
                </pt>
                <pt idx="86">
                  <v>108</v>
                </pt>
                <pt idx="87">
                  <v>98</v>
                </pt>
                <pt idx="88">
                  <v>92</v>
                </pt>
                <pt idx="89">
                  <v>87</v>
                </pt>
                <pt idx="90">
                  <v>106</v>
                </pt>
                <pt idx="91">
                  <v>100</v>
                </pt>
                <pt idx="92">
                  <v>108</v>
                </pt>
                <pt idx="93">
                  <v>97</v>
                </pt>
                <pt idx="94">
                  <v>99</v>
                </pt>
                <pt idx="95">
                  <v>89</v>
                </pt>
                <pt idx="96">
                  <v>100</v>
                </pt>
                <pt idx="97">
                  <v>99</v>
                </pt>
                <pt idx="98">
                  <v>115</v>
                </pt>
                <pt idx="99">
                  <v>106</v>
                </pt>
                <pt idx="100">
                  <v>0</v>
                </pt>
              </numCache>
            </numRef>
          </val>
        </ser>
        <dLbls>
          <showLegendKey val="0"/>
          <showVal val="0"/>
          <showCatName val="0"/>
          <showSerName val="0"/>
          <showPercent val="0"/>
          <showBubbleSize val="0"/>
        </dLbls>
        <gapWidth val="219"/>
        <overlap val="-27"/>
        <axId val="1569760656"/>
        <axId val="1786500480"/>
      </barChart>
      <catAx>
        <axId val="1569760656"/>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 bins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786500480"/>
        <crosses val="autoZero"/>
        <auto val="1"/>
        <lblAlgn val="ctr"/>
        <lblOffset val="100"/>
        <tickLblSkip val="10"/>
        <noMultiLvlLbl val="0"/>
      </catAx>
      <valAx>
        <axId val="178650048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Iterations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569760656"/>
        <crosses val="autoZero"/>
        <crossBetween val="between"/>
      </valAx>
    </plotArea>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3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Identify Theft: Percentile &amp; Exceedance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lineChart>
        <grouping val="standard"/>
        <varyColors val="0"/>
        <ser>
          <idx val="0"/>
          <order val="0"/>
          <tx>
            <strRef>
              <f>'Uniform(#) Identify Theft'!$J$20</f>
              <strCache>
                <ptCount val="1"/>
                <pt idx="0">
                  <v>Cum. %</v>
                </pt>
              </strCache>
            </strRef>
          </tx>
          <spPr>
            <a:ln xmlns:a="http://schemas.openxmlformats.org/drawingml/2006/main" w="28575" cap="rnd">
              <a:solidFill>
                <a:srgbClr val="000000"/>
              </a:solidFill>
              <a:prstDash val="solid"/>
              <a:round/>
            </a:ln>
          </spPr>
          <marker>
            <symbol val="none"/>
            <spPr>
              <a:ln xmlns:a="http://schemas.openxmlformats.org/drawingml/2006/main">
                <a:prstDash val="solid"/>
              </a:ln>
            </spPr>
          </marker>
          <cat>
            <numRef>
              <f>'Uniform(#) Identify Theft'!$G$21:$G$121</f>
              <numCache>
                <formatCode>#,##0.00</formatCode>
                <ptCount val="101"/>
                <pt idx="0">
                  <v>0.001673327649017065</v>
                </pt>
                <pt idx="1">
                  <v>0.1031083312453415</v>
                </pt>
                <pt idx="2">
                  <v>0.2326211482231706</v>
                </pt>
                <pt idx="3">
                  <v>0.3440473556680263</v>
                </pt>
                <pt idx="4">
                  <v>0.4641058946412298</v>
                </pt>
                <pt idx="5">
                  <v>0.5610418282096861</v>
                </pt>
                <pt idx="6">
                  <v>0.6683935772494157</v>
                </pt>
                <pt idx="7">
                  <v>0.7821410487968782</v>
                </pt>
                <pt idx="8">
                  <v>0.8801354134582662</v>
                </pt>
                <pt idx="9">
                  <v>1.000266976886313</v>
                </pt>
                <pt idx="10">
                  <v>1.108918491288385</v>
                </pt>
                <pt idx="11">
                  <v>1.219169772727598</v>
                </pt>
                <pt idx="12">
                  <v>1.319141276558023</v>
                </pt>
                <pt idx="13">
                  <v>1.429012177100511</v>
                </pt>
                <pt idx="14">
                  <v>1.533855348750927</v>
                </pt>
                <pt idx="15">
                  <v>1.63805028225338</v>
                </pt>
                <pt idx="16">
                  <v>1.744587512128512</v>
                </pt>
                <pt idx="17">
                  <v>1.870733405324447</v>
                </pt>
                <pt idx="18">
                  <v>1.968260545996164</v>
                </pt>
                <pt idx="19">
                  <v>2.07745997185778</v>
                </pt>
                <pt idx="20">
                  <v>2.193478019903722</v>
                </pt>
                <pt idx="21">
                  <v>2.298014816744684</v>
                </pt>
                <pt idx="22">
                  <v>2.41882952457189</v>
                </pt>
                <pt idx="23">
                  <v>2.531883022493141</v>
                </pt>
                <pt idx="24">
                  <v>2.638557795376742</v>
                </pt>
                <pt idx="25">
                  <v>2.742726795807794</v>
                </pt>
                <pt idx="26">
                  <v>2.83375944084349</v>
                </pt>
                <pt idx="27">
                  <v>2.925409686711998</v>
                </pt>
                <pt idx="28">
                  <v>3.046194879640403</v>
                </pt>
                <pt idx="29">
                  <v>3.139967131873529</v>
                </pt>
                <pt idx="30">
                  <v>3.242473064861461</v>
                </pt>
                <pt idx="31">
                  <v>3.360108481689296</v>
                </pt>
                <pt idx="32">
                  <v>3.473343819241634</v>
                </pt>
                <pt idx="33">
                  <v>3.588563098689753</v>
                </pt>
                <pt idx="34">
                  <v>3.699514646433586</v>
                </pt>
                <pt idx="35">
                  <v>3.804332648739619</v>
                </pt>
                <pt idx="36">
                  <v>3.91362548839693</v>
                </pt>
                <pt idx="37">
                  <v>4.025461976012023</v>
                </pt>
                <pt idx="38">
                  <v>4.145817889804259</v>
                </pt>
                <pt idx="39">
                  <v>4.256487863745489</v>
                </pt>
                <pt idx="40">
                  <v>4.366017442459675</v>
                </pt>
                <pt idx="41">
                  <v>4.469216231946826</v>
                </pt>
                <pt idx="42">
                  <v>4.584714744932607</v>
                </pt>
                <pt idx="43">
                  <v>4.70314686566511</v>
                </pt>
                <pt idx="44">
                  <v>4.821773776974578</v>
                </pt>
                <pt idx="45">
                  <v>4.926789832821157</v>
                </pt>
                <pt idx="46">
                  <v>5.034854183750247</v>
                </pt>
                <pt idx="47">
                  <v>5.142631205247742</v>
                </pt>
                <pt idx="48">
                  <v>5.243675917411453</v>
                </pt>
                <pt idx="49">
                  <v>5.373511964619665</v>
                </pt>
                <pt idx="50">
                  <v>5.497533002119877</v>
                </pt>
                <pt idx="51">
                  <v>5.602330317006964</v>
                </pt>
                <pt idx="52">
                  <v>5.711832425700343</v>
                </pt>
                <pt idx="53">
                  <v>5.807379495967192</v>
                </pt>
                <pt idx="54">
                  <v>5.920907815417226</v>
                </pt>
                <pt idx="55">
                  <v>6.022276564766027</v>
                </pt>
                <pt idx="56">
                  <v>6.12155698185016</v>
                </pt>
                <pt idx="57">
                  <v>6.244272189882232</v>
                </pt>
                <pt idx="58">
                  <v>6.353587487537708</v>
                </pt>
                <pt idx="59">
                  <v>6.448103324367755</v>
                </pt>
                <pt idx="60">
                  <v>6.552192167301917</v>
                </pt>
                <pt idx="61">
                  <v>6.669168336272039</v>
                </pt>
                <pt idx="62">
                  <v>6.779987643395846</v>
                </pt>
                <pt idx="63">
                  <v>6.8923465466854</v>
                </pt>
                <pt idx="64">
                  <v>7.000034959964686</v>
                </pt>
                <pt idx="65">
                  <v>7.115532088540504</v>
                </pt>
                <pt idx="66">
                  <v>7.239742256828222</v>
                </pt>
                <pt idx="67">
                  <v>7.345938337399559</v>
                </pt>
                <pt idx="68">
                  <v>7.473603023387684</v>
                </pt>
                <pt idx="69">
                  <v>7.561882330638694</v>
                </pt>
                <pt idx="70">
                  <v>7.661483089433919</v>
                </pt>
                <pt idx="71">
                  <v>7.781644963886592</v>
                </pt>
                <pt idx="72">
                  <v>7.873549510525685</v>
                </pt>
                <pt idx="73">
                  <v>7.983129468797367</v>
                </pt>
                <pt idx="74">
                  <v>8.10480376436499</v>
                </pt>
                <pt idx="75">
                  <v>8.221326936977526</v>
                </pt>
                <pt idx="76">
                  <v>8.331476607970952</v>
                </pt>
                <pt idx="77">
                  <v>8.432791483305014</v>
                </pt>
                <pt idx="78">
                  <v>8.53950861140874</v>
                </pt>
                <pt idx="79">
                  <v>8.651803667400252</v>
                </pt>
                <pt idx="80">
                  <v>8.768226773385912</v>
                </pt>
                <pt idx="81">
                  <v>8.890806704273345</v>
                </pt>
                <pt idx="82">
                  <v>9.017666099983565</v>
                </pt>
                <pt idx="83">
                  <v>9.145462765194672</v>
                </pt>
                <pt idx="84">
                  <v>9.250997415173995</v>
                </pt>
                <pt idx="85">
                  <v>9.365725671984009</v>
                </pt>
                <pt idx="86">
                  <v>9.461885066191005</v>
                </pt>
                <pt idx="87">
                  <v>9.558663105912329</v>
                </pt>
                <pt idx="88">
                  <v>9.675215783933108</v>
                </pt>
                <pt idx="89">
                  <v>9.794055241309399</v>
                </pt>
                <pt idx="90">
                  <v>9.921174230131408</v>
                </pt>
                <pt idx="91">
                  <v>10.02114356330755</v>
                </pt>
                <pt idx="92">
                  <v>10.13511667056914</v>
                </pt>
                <pt idx="93">
                  <v>10.23597428616637</v>
                </pt>
                <pt idx="94">
                  <v>10.34689747821086</v>
                </pt>
                <pt idx="95">
                  <v>10.4549396112108</v>
                </pt>
                <pt idx="96">
                  <v>10.58052323374959</v>
                </pt>
                <pt idx="97">
                  <v>10.68888856693849</v>
                </pt>
                <pt idx="98">
                  <v>10.80609704727114</v>
                </pt>
                <pt idx="99">
                  <v>10.90613820703413</v>
                </pt>
                <pt idx="100">
                  <v>10.99951218170546</v>
                </pt>
              </numCache>
            </numRef>
          </cat>
          <val>
            <numRef>
              <f>'Uniform(#) Identify Theft'!$J$21:$J$121</f>
              <numCache>
                <formatCode>0%</formatCode>
                <ptCount val="101"/>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numCache>
            </numRef>
          </val>
          <smooth val="0"/>
        </ser>
        <ser>
          <idx val="1"/>
          <order val="1"/>
          <tx>
            <strRef>
              <f>'Uniform(#) Identify Theft'!$K$20</f>
              <strCache>
                <ptCount val="1"/>
                <pt idx="0">
                  <v>Inv. Cum. %</v>
                </pt>
              </strCache>
            </strRef>
          </tx>
          <spPr>
            <a:ln xmlns:a="http://schemas.openxmlformats.org/drawingml/2006/main" w="15875" cap="rnd">
              <a:solidFill>
                <a:srgbClr val="000000"/>
              </a:solidFill>
              <a:prstDash val="solid"/>
              <a:round/>
            </a:ln>
          </spPr>
          <marker>
            <symbol val="none"/>
            <spPr>
              <a:ln xmlns:a="http://schemas.openxmlformats.org/drawingml/2006/main">
                <a:prstDash val="solid"/>
              </a:ln>
            </spPr>
          </marker>
          <cat>
            <numRef>
              <f>'Uniform(#) Identify Theft'!$G$21:$G$121</f>
              <numCache>
                <formatCode>#,##0.00</formatCode>
                <ptCount val="101"/>
                <pt idx="0">
                  <v>0.001673327649017065</v>
                </pt>
                <pt idx="1">
                  <v>0.1031083312453415</v>
                </pt>
                <pt idx="2">
                  <v>0.2326211482231706</v>
                </pt>
                <pt idx="3">
                  <v>0.3440473556680263</v>
                </pt>
                <pt idx="4">
                  <v>0.4641058946412298</v>
                </pt>
                <pt idx="5">
                  <v>0.5610418282096861</v>
                </pt>
                <pt idx="6">
                  <v>0.6683935772494157</v>
                </pt>
                <pt idx="7">
                  <v>0.7821410487968782</v>
                </pt>
                <pt idx="8">
                  <v>0.8801354134582662</v>
                </pt>
                <pt idx="9">
                  <v>1.000266976886313</v>
                </pt>
                <pt idx="10">
                  <v>1.108918491288385</v>
                </pt>
                <pt idx="11">
                  <v>1.219169772727598</v>
                </pt>
                <pt idx="12">
                  <v>1.319141276558023</v>
                </pt>
                <pt idx="13">
                  <v>1.429012177100511</v>
                </pt>
                <pt idx="14">
                  <v>1.533855348750927</v>
                </pt>
                <pt idx="15">
                  <v>1.63805028225338</v>
                </pt>
                <pt idx="16">
                  <v>1.744587512128512</v>
                </pt>
                <pt idx="17">
                  <v>1.870733405324447</v>
                </pt>
                <pt idx="18">
                  <v>1.968260545996164</v>
                </pt>
                <pt idx="19">
                  <v>2.07745997185778</v>
                </pt>
                <pt idx="20">
                  <v>2.193478019903722</v>
                </pt>
                <pt idx="21">
                  <v>2.298014816744684</v>
                </pt>
                <pt idx="22">
                  <v>2.41882952457189</v>
                </pt>
                <pt idx="23">
                  <v>2.531883022493141</v>
                </pt>
                <pt idx="24">
                  <v>2.638557795376742</v>
                </pt>
                <pt idx="25">
                  <v>2.742726795807794</v>
                </pt>
                <pt idx="26">
                  <v>2.83375944084349</v>
                </pt>
                <pt idx="27">
                  <v>2.925409686711998</v>
                </pt>
                <pt idx="28">
                  <v>3.046194879640403</v>
                </pt>
                <pt idx="29">
                  <v>3.139967131873529</v>
                </pt>
                <pt idx="30">
                  <v>3.242473064861461</v>
                </pt>
                <pt idx="31">
                  <v>3.360108481689296</v>
                </pt>
                <pt idx="32">
                  <v>3.473343819241634</v>
                </pt>
                <pt idx="33">
                  <v>3.588563098689753</v>
                </pt>
                <pt idx="34">
                  <v>3.699514646433586</v>
                </pt>
                <pt idx="35">
                  <v>3.804332648739619</v>
                </pt>
                <pt idx="36">
                  <v>3.91362548839693</v>
                </pt>
                <pt idx="37">
                  <v>4.025461976012023</v>
                </pt>
                <pt idx="38">
                  <v>4.145817889804259</v>
                </pt>
                <pt idx="39">
                  <v>4.256487863745489</v>
                </pt>
                <pt idx="40">
                  <v>4.366017442459675</v>
                </pt>
                <pt idx="41">
                  <v>4.469216231946826</v>
                </pt>
                <pt idx="42">
                  <v>4.584714744932607</v>
                </pt>
                <pt idx="43">
                  <v>4.70314686566511</v>
                </pt>
                <pt idx="44">
                  <v>4.821773776974578</v>
                </pt>
                <pt idx="45">
                  <v>4.926789832821157</v>
                </pt>
                <pt idx="46">
                  <v>5.034854183750247</v>
                </pt>
                <pt idx="47">
                  <v>5.142631205247742</v>
                </pt>
                <pt idx="48">
                  <v>5.243675917411453</v>
                </pt>
                <pt idx="49">
                  <v>5.373511964619665</v>
                </pt>
                <pt idx="50">
                  <v>5.497533002119877</v>
                </pt>
                <pt idx="51">
                  <v>5.602330317006964</v>
                </pt>
                <pt idx="52">
                  <v>5.711832425700343</v>
                </pt>
                <pt idx="53">
                  <v>5.807379495967192</v>
                </pt>
                <pt idx="54">
                  <v>5.920907815417226</v>
                </pt>
                <pt idx="55">
                  <v>6.022276564766027</v>
                </pt>
                <pt idx="56">
                  <v>6.12155698185016</v>
                </pt>
                <pt idx="57">
                  <v>6.244272189882232</v>
                </pt>
                <pt idx="58">
                  <v>6.353587487537708</v>
                </pt>
                <pt idx="59">
                  <v>6.448103324367755</v>
                </pt>
                <pt idx="60">
                  <v>6.552192167301917</v>
                </pt>
                <pt idx="61">
                  <v>6.669168336272039</v>
                </pt>
                <pt idx="62">
                  <v>6.779987643395846</v>
                </pt>
                <pt idx="63">
                  <v>6.8923465466854</v>
                </pt>
                <pt idx="64">
                  <v>7.000034959964686</v>
                </pt>
                <pt idx="65">
                  <v>7.115532088540504</v>
                </pt>
                <pt idx="66">
                  <v>7.239742256828222</v>
                </pt>
                <pt idx="67">
                  <v>7.345938337399559</v>
                </pt>
                <pt idx="68">
                  <v>7.473603023387684</v>
                </pt>
                <pt idx="69">
                  <v>7.561882330638694</v>
                </pt>
                <pt idx="70">
                  <v>7.661483089433919</v>
                </pt>
                <pt idx="71">
                  <v>7.781644963886592</v>
                </pt>
                <pt idx="72">
                  <v>7.873549510525685</v>
                </pt>
                <pt idx="73">
                  <v>7.983129468797367</v>
                </pt>
                <pt idx="74">
                  <v>8.10480376436499</v>
                </pt>
                <pt idx="75">
                  <v>8.221326936977526</v>
                </pt>
                <pt idx="76">
                  <v>8.331476607970952</v>
                </pt>
                <pt idx="77">
                  <v>8.432791483305014</v>
                </pt>
                <pt idx="78">
                  <v>8.53950861140874</v>
                </pt>
                <pt idx="79">
                  <v>8.651803667400252</v>
                </pt>
                <pt idx="80">
                  <v>8.768226773385912</v>
                </pt>
                <pt idx="81">
                  <v>8.890806704273345</v>
                </pt>
                <pt idx="82">
                  <v>9.017666099983565</v>
                </pt>
                <pt idx="83">
                  <v>9.145462765194672</v>
                </pt>
                <pt idx="84">
                  <v>9.250997415173995</v>
                </pt>
                <pt idx="85">
                  <v>9.365725671984009</v>
                </pt>
                <pt idx="86">
                  <v>9.461885066191005</v>
                </pt>
                <pt idx="87">
                  <v>9.558663105912329</v>
                </pt>
                <pt idx="88">
                  <v>9.675215783933108</v>
                </pt>
                <pt idx="89">
                  <v>9.794055241309399</v>
                </pt>
                <pt idx="90">
                  <v>9.921174230131408</v>
                </pt>
                <pt idx="91">
                  <v>10.02114356330755</v>
                </pt>
                <pt idx="92">
                  <v>10.13511667056914</v>
                </pt>
                <pt idx="93">
                  <v>10.23597428616637</v>
                </pt>
                <pt idx="94">
                  <v>10.34689747821086</v>
                </pt>
                <pt idx="95">
                  <v>10.4549396112108</v>
                </pt>
                <pt idx="96">
                  <v>10.58052323374959</v>
                </pt>
                <pt idx="97">
                  <v>10.68888856693849</v>
                </pt>
                <pt idx="98">
                  <v>10.80609704727114</v>
                </pt>
                <pt idx="99">
                  <v>10.90613820703413</v>
                </pt>
                <pt idx="100">
                  <v>10.99951218170546</v>
                </pt>
              </numCache>
            </numRef>
          </cat>
          <val>
            <numRef>
              <f>'Uniform(#) Identify Theft'!$K$21:$K$121</f>
              <numCache>
                <formatCode>0%</formatCode>
                <ptCount val="101"/>
                <pt idx="0">
                  <v>1</v>
                </pt>
                <pt idx="1">
                  <v>0.99</v>
                </pt>
                <pt idx="2">
                  <v>0.98</v>
                </pt>
                <pt idx="3">
                  <v>0.97</v>
                </pt>
                <pt idx="4">
                  <v>0.96</v>
                </pt>
                <pt idx="5">
                  <v>0.95</v>
                </pt>
                <pt idx="6">
                  <v>0.9399999999999999</v>
                </pt>
                <pt idx="7">
                  <v>0.9299999999999999</v>
                </pt>
                <pt idx="8">
                  <v>0.92</v>
                </pt>
                <pt idx="9">
                  <v>0.91</v>
                </pt>
                <pt idx="10">
                  <v>0.9</v>
                </pt>
                <pt idx="11">
                  <v>0.89</v>
                </pt>
                <pt idx="12">
                  <v>0.88</v>
                </pt>
                <pt idx="13">
                  <v>0.87</v>
                </pt>
                <pt idx="14">
                  <v>0.86</v>
                </pt>
                <pt idx="15">
                  <v>0.85</v>
                </pt>
                <pt idx="16">
                  <v>0.84</v>
                </pt>
                <pt idx="17">
                  <v>0.83</v>
                </pt>
                <pt idx="18">
                  <v>0.8200000000000001</v>
                </pt>
                <pt idx="19">
                  <v>0.8100000000000001</v>
                </pt>
                <pt idx="20">
                  <v>0.8</v>
                </pt>
                <pt idx="21">
                  <v>0.79</v>
                </pt>
                <pt idx="22">
                  <v>0.78</v>
                </pt>
                <pt idx="23">
                  <v>0.77</v>
                </pt>
                <pt idx="24">
                  <v>0.76</v>
                </pt>
                <pt idx="25">
                  <v>0.75</v>
                </pt>
                <pt idx="26">
                  <v>0.74</v>
                </pt>
                <pt idx="27">
                  <v>0.73</v>
                </pt>
                <pt idx="28">
                  <v>0.72</v>
                </pt>
                <pt idx="29">
                  <v>0.71</v>
                </pt>
                <pt idx="30">
                  <v>0.7</v>
                </pt>
                <pt idx="31">
                  <v>0.6899999999999999</v>
                </pt>
                <pt idx="32">
                  <v>0.6799999999999999</v>
                </pt>
                <pt idx="33">
                  <v>0.6699999999999999</v>
                </pt>
                <pt idx="34">
                  <v>0.6599999999999999</v>
                </pt>
                <pt idx="35">
                  <v>0.65</v>
                </pt>
                <pt idx="36">
                  <v>0.64</v>
                </pt>
                <pt idx="37">
                  <v>0.63</v>
                </pt>
                <pt idx="38">
                  <v>0.62</v>
                </pt>
                <pt idx="39">
                  <v>0.61</v>
                </pt>
                <pt idx="40">
                  <v>0.6</v>
                </pt>
                <pt idx="41">
                  <v>0.5900000000000001</v>
                </pt>
                <pt idx="42">
                  <v>0.5800000000000001</v>
                </pt>
                <pt idx="43">
                  <v>0.5700000000000001</v>
                </pt>
                <pt idx="44">
                  <v>0.5600000000000001</v>
                </pt>
                <pt idx="45">
                  <v>0.55</v>
                </pt>
                <pt idx="46">
                  <v>0.54</v>
                </pt>
                <pt idx="47">
                  <v>0.53</v>
                </pt>
                <pt idx="48">
                  <v>0.52</v>
                </pt>
                <pt idx="49">
                  <v>0.51</v>
                </pt>
                <pt idx="50">
                  <v>0.5</v>
                </pt>
                <pt idx="51">
                  <v>0.49</v>
                </pt>
                <pt idx="52">
                  <v>0.48</v>
                </pt>
                <pt idx="53">
                  <v>0.47</v>
                </pt>
                <pt idx="54">
                  <v>0.46</v>
                </pt>
                <pt idx="55">
                  <v>0.45</v>
                </pt>
                <pt idx="56">
                  <v>0.4399999999999999</v>
                </pt>
                <pt idx="57">
                  <v>0.43</v>
                </pt>
                <pt idx="58">
                  <v>0.42</v>
                </pt>
                <pt idx="59">
                  <v>0.41</v>
                </pt>
                <pt idx="60">
                  <v>0.4</v>
                </pt>
                <pt idx="61">
                  <v>0.39</v>
                </pt>
                <pt idx="62">
                  <v>0.38</v>
                </pt>
                <pt idx="63">
                  <v>0.37</v>
                </pt>
                <pt idx="64">
                  <v>0.36</v>
                </pt>
                <pt idx="65">
                  <v>0.35</v>
                </pt>
                <pt idx="66">
                  <v>0.34</v>
                </pt>
                <pt idx="67">
                  <v>0.33</v>
                </pt>
                <pt idx="68">
                  <v>0.32</v>
                </pt>
                <pt idx="69">
                  <v>0.3100000000000001</v>
                </pt>
                <pt idx="70">
                  <v>0.3</v>
                </pt>
                <pt idx="71">
                  <v>0.29</v>
                </pt>
                <pt idx="72">
                  <v>0.28</v>
                </pt>
                <pt idx="73">
                  <v>0.27</v>
                </pt>
                <pt idx="74">
                  <v>0.26</v>
                </pt>
                <pt idx="75">
                  <v>0.25</v>
                </pt>
                <pt idx="76">
                  <v>0.24</v>
                </pt>
                <pt idx="77">
                  <v>0.23</v>
                </pt>
                <pt idx="78">
                  <v>0.22</v>
                </pt>
                <pt idx="79">
                  <v>0.21</v>
                </pt>
                <pt idx="80">
                  <v>0.2</v>
                </pt>
                <pt idx="81">
                  <v>0.1899999999999999</v>
                </pt>
                <pt idx="82">
                  <v>0.18</v>
                </pt>
                <pt idx="83">
                  <v>0.17</v>
                </pt>
                <pt idx="84">
                  <v>0.16</v>
                </pt>
                <pt idx="85">
                  <v>0.15</v>
                </pt>
                <pt idx="86">
                  <v>0.14</v>
                </pt>
                <pt idx="87">
                  <v>0.13</v>
                </pt>
                <pt idx="88">
                  <v>0.12</v>
                </pt>
                <pt idx="89">
                  <v>0.11</v>
                </pt>
                <pt idx="90">
                  <v>0.09999999999999998</v>
                </pt>
                <pt idx="91">
                  <v>0.08999999999999997</v>
                </pt>
                <pt idx="92">
                  <v>0.07999999999999996</v>
                </pt>
                <pt idx="93">
                  <v>0.06999999999999995</v>
                </pt>
                <pt idx="94">
                  <v>0.06000000000000005</v>
                </pt>
                <pt idx="95">
                  <v>0.05000000000000004</v>
                </pt>
                <pt idx="96">
                  <v>0.04000000000000004</v>
                </pt>
                <pt idx="97">
                  <v>0.03000000000000003</v>
                </pt>
                <pt idx="98">
                  <v>0.02000000000000002</v>
                </pt>
                <pt idx="99">
                  <v>0.01000000000000001</v>
                </pt>
                <pt idx="100">
                  <v>0</v>
                </pt>
              </numCache>
            </numRef>
          </val>
          <smooth val="0"/>
        </ser>
        <dLbls>
          <showLegendKey val="0"/>
          <showVal val="0"/>
          <showCatName val="0"/>
          <showSerName val="0"/>
          <showPercent val="0"/>
          <showBubbleSize val="0"/>
        </dLbls>
        <smooth val="0"/>
        <axId val="1535508224"/>
        <axId val="1535504864"/>
      </lineChart>
      <catAx>
        <axId val="1535508224"/>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535504864"/>
        <crosses val="autoZero"/>
        <auto val="1"/>
        <lblAlgn val="ctr"/>
        <lblOffset val="100"/>
        <tickLblSkip val="10"/>
        <noMultiLvlLbl val="0"/>
      </catAx>
      <valAx>
        <axId val="153550486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Probability</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535508224"/>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3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BEC: Monte Carlo Histogram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barChart>
        <barDir val="col"/>
        <grouping val="clustered"/>
        <varyColors val="0"/>
        <ser>
          <idx val="0"/>
          <order val="0"/>
          <tx>
            <strRef>
              <f>'Uniform(#) BEC'!$I$20</f>
              <strCache>
                <ptCount val="1"/>
                <pt idx="0">
                  <v>Frequency</v>
                </pt>
              </strCache>
            </strRef>
          </tx>
          <spPr>
            <a:solidFill xmlns:a="http://schemas.openxmlformats.org/drawingml/2006/main">
              <a:srgbClr val="FFFFFF"/>
            </a:solidFill>
            <a:ln xmlns:a="http://schemas.openxmlformats.org/drawingml/2006/main">
              <a:solidFill>
                <a:srgbClr val="000000"/>
              </a:solidFill>
              <a:prstDash val="solid"/>
            </a:ln>
          </spPr>
          <invertIfNegative val="0"/>
          <cat>
            <numRef>
              <f>'Uniform(#) BEC'!$H$21:$H$121</f>
              <numCache>
                <formatCode>#,##0.00</formatCode>
                <ptCount val="101"/>
                <pt idx="0">
                  <v>0</v>
                </pt>
                <pt idx="1">
                  <v>0.13</v>
                </pt>
                <pt idx="2">
                  <v>0.26</v>
                </pt>
                <pt idx="3">
                  <v>0.39</v>
                </pt>
                <pt idx="4">
                  <v>0.52</v>
                </pt>
                <pt idx="5">
                  <v>0.65</v>
                </pt>
                <pt idx="6">
                  <v>0.78</v>
                </pt>
                <pt idx="7">
                  <v>0.91</v>
                </pt>
                <pt idx="8">
                  <v>1.04</v>
                </pt>
                <pt idx="9">
                  <v>1.17</v>
                </pt>
                <pt idx="10">
                  <v>1.3</v>
                </pt>
                <pt idx="11">
                  <v>1.43</v>
                </pt>
                <pt idx="12">
                  <v>1.56</v>
                </pt>
                <pt idx="13">
                  <v>1.69</v>
                </pt>
                <pt idx="14">
                  <v>1.819999999999999</v>
                </pt>
                <pt idx="15">
                  <v>1.949999999999999</v>
                </pt>
                <pt idx="16">
                  <v>2.079999999999999</v>
                </pt>
                <pt idx="17">
                  <v>2.209999999999999</v>
                </pt>
                <pt idx="18">
                  <v>2.339999999999999</v>
                </pt>
                <pt idx="19">
                  <v>2.469999999999999</v>
                </pt>
                <pt idx="20">
                  <v>2.599999999999999</v>
                </pt>
                <pt idx="21">
                  <v>2.729999999999999</v>
                </pt>
                <pt idx="22">
                  <v>2.859999999999999</v>
                </pt>
                <pt idx="23">
                  <v>2.989999999999998</v>
                </pt>
                <pt idx="24">
                  <v>3.119999999999998</v>
                </pt>
                <pt idx="25">
                  <v>3.249999999999998</v>
                </pt>
                <pt idx="26">
                  <v>3.379999999999998</v>
                </pt>
                <pt idx="27">
                  <v>3.509999999999998</v>
                </pt>
                <pt idx="28">
                  <v>3.639999999999998</v>
                </pt>
                <pt idx="29">
                  <v>3.769999999999998</v>
                </pt>
                <pt idx="30">
                  <v>3.899999999999998</v>
                </pt>
                <pt idx="31">
                  <v>4.029999999999998</v>
                </pt>
                <pt idx="32">
                  <v>4.159999999999997</v>
                </pt>
                <pt idx="33">
                  <v>4.289999999999997</v>
                </pt>
                <pt idx="34">
                  <v>4.419999999999997</v>
                </pt>
                <pt idx="35">
                  <v>4.549999999999997</v>
                </pt>
                <pt idx="36">
                  <v>4.679999999999997</v>
                </pt>
                <pt idx="37">
                  <v>4.809999999999997</v>
                </pt>
                <pt idx="38">
                  <v>4.939999999999997</v>
                </pt>
                <pt idx="39">
                  <v>5.069999999999997</v>
                </pt>
                <pt idx="40">
                  <v>5.199999999999997</v>
                </pt>
                <pt idx="41">
                  <v>5.329999999999997</v>
                </pt>
                <pt idx="42">
                  <v>5.459999999999996</v>
                </pt>
                <pt idx="43">
                  <v>5.589999999999996</v>
                </pt>
                <pt idx="44">
                  <v>5.719999999999996</v>
                </pt>
                <pt idx="45">
                  <v>5.849999999999996</v>
                </pt>
                <pt idx="46">
                  <v>5.979999999999996</v>
                </pt>
                <pt idx="47">
                  <v>6.109999999999996</v>
                </pt>
                <pt idx="48">
                  <v>6.239999999999996</v>
                </pt>
                <pt idx="49">
                  <v>6.369999999999996</v>
                </pt>
                <pt idx="50">
                  <v>6.499999999999996</v>
                </pt>
                <pt idx="51">
                  <v>6.629999999999995</v>
                </pt>
                <pt idx="52">
                  <v>6.759999999999995</v>
                </pt>
                <pt idx="53">
                  <v>6.889999999999995</v>
                </pt>
                <pt idx="54">
                  <v>7.019999999999995</v>
                </pt>
                <pt idx="55">
                  <v>7.149999999999995</v>
                </pt>
                <pt idx="56">
                  <v>7.279999999999995</v>
                </pt>
                <pt idx="57">
                  <v>7.409999999999995</v>
                </pt>
                <pt idx="58">
                  <v>7.539999999999995</v>
                </pt>
                <pt idx="59">
                  <v>7.669999999999995</v>
                </pt>
                <pt idx="60">
                  <v>7.799999999999994</v>
                </pt>
                <pt idx="61">
                  <v>7.929999999999994</v>
                </pt>
                <pt idx="62">
                  <v>8.059999999999995</v>
                </pt>
                <pt idx="63">
                  <v>8.189999999999996</v>
                </pt>
                <pt idx="64">
                  <v>8.319999999999997</v>
                </pt>
                <pt idx="65">
                  <v>8.449999999999998</v>
                </pt>
                <pt idx="66">
                  <v>8.579999999999998</v>
                </pt>
                <pt idx="67">
                  <v>8.709999999999999</v>
                </pt>
                <pt idx="68">
                  <v>8.84</v>
                </pt>
                <pt idx="69">
                  <v>8.970000000000001</v>
                </pt>
                <pt idx="70">
                  <v>9.100000000000001</v>
                </pt>
                <pt idx="71">
                  <v>9.230000000000002</v>
                </pt>
                <pt idx="72">
                  <v>9.360000000000003</v>
                </pt>
                <pt idx="73">
                  <v>9.490000000000004</v>
                </pt>
                <pt idx="74">
                  <v>9.620000000000005</v>
                </pt>
                <pt idx="75">
                  <v>9.750000000000005</v>
                </pt>
                <pt idx="76">
                  <v>9.880000000000006</v>
                </pt>
                <pt idx="77">
                  <v>10.01000000000001</v>
                </pt>
                <pt idx="78">
                  <v>10.14000000000001</v>
                </pt>
                <pt idx="79">
                  <v>10.27000000000001</v>
                </pt>
                <pt idx="80">
                  <v>10.40000000000001</v>
                </pt>
                <pt idx="81">
                  <v>10.53000000000001</v>
                </pt>
                <pt idx="82">
                  <v>10.66000000000001</v>
                </pt>
                <pt idx="83">
                  <v>10.79000000000001</v>
                </pt>
                <pt idx="84">
                  <v>10.92000000000001</v>
                </pt>
                <pt idx="85">
                  <v>11.05000000000001</v>
                </pt>
                <pt idx="86">
                  <v>11.18000000000001</v>
                </pt>
                <pt idx="87">
                  <v>11.31000000000001</v>
                </pt>
                <pt idx="88">
                  <v>11.44000000000002</v>
                </pt>
                <pt idx="89">
                  <v>11.57000000000002</v>
                </pt>
                <pt idx="90">
                  <v>11.70000000000002</v>
                </pt>
                <pt idx="91">
                  <v>11.83000000000002</v>
                </pt>
                <pt idx="92">
                  <v>11.96000000000002</v>
                </pt>
                <pt idx="93">
                  <v>12.09000000000002</v>
                </pt>
                <pt idx="94">
                  <v>12.22000000000002</v>
                </pt>
                <pt idx="95">
                  <v>12.35000000000002</v>
                </pt>
                <pt idx="96">
                  <v>12.48000000000002</v>
                </pt>
                <pt idx="97">
                  <v>12.61000000000002</v>
                </pt>
                <pt idx="98">
                  <v>12.74000000000002</v>
                </pt>
                <pt idx="99">
                  <v>12.87000000000002</v>
                </pt>
                <pt idx="100">
                  <v>13</v>
                </pt>
              </numCache>
            </numRef>
          </cat>
          <val>
            <numRef>
              <f>'Uniform(#) BEC'!$I$21:$I$121</f>
              <numCache>
                <formatCode>#,##0.00</formatCode>
                <ptCount val="101"/>
                <pt idx="0">
                  <v>97</v>
                </pt>
                <pt idx="1">
                  <v>104</v>
                </pt>
                <pt idx="2">
                  <v>89</v>
                </pt>
                <pt idx="3">
                  <v>100</v>
                </pt>
                <pt idx="4">
                  <v>98</v>
                </pt>
                <pt idx="5">
                  <v>103</v>
                </pt>
                <pt idx="6">
                  <v>110</v>
                </pt>
                <pt idx="7">
                  <v>108</v>
                </pt>
                <pt idx="8">
                  <v>90</v>
                </pt>
                <pt idx="9">
                  <v>79</v>
                </pt>
                <pt idx="10">
                  <v>94</v>
                </pt>
                <pt idx="11">
                  <v>96</v>
                </pt>
                <pt idx="12">
                  <v>110</v>
                </pt>
                <pt idx="13">
                  <v>92</v>
                </pt>
                <pt idx="14">
                  <v>109</v>
                </pt>
                <pt idx="15">
                  <v>88</v>
                </pt>
                <pt idx="16">
                  <v>94</v>
                </pt>
                <pt idx="17">
                  <v>113</v>
                </pt>
                <pt idx="18">
                  <v>93</v>
                </pt>
                <pt idx="19">
                  <v>96</v>
                </pt>
                <pt idx="20">
                  <v>98</v>
                </pt>
                <pt idx="21">
                  <v>85</v>
                </pt>
                <pt idx="22">
                  <v>119</v>
                </pt>
                <pt idx="23">
                  <v>111</v>
                </pt>
                <pt idx="24">
                  <v>97</v>
                </pt>
                <pt idx="25">
                  <v>117</v>
                </pt>
                <pt idx="26">
                  <v>99</v>
                </pt>
                <pt idx="27">
                  <v>110</v>
                </pt>
                <pt idx="28">
                  <v>95</v>
                </pt>
                <pt idx="29">
                  <v>104</v>
                </pt>
                <pt idx="30">
                  <v>93</v>
                </pt>
                <pt idx="31">
                  <v>108</v>
                </pt>
                <pt idx="32">
                  <v>108</v>
                </pt>
                <pt idx="33">
                  <v>99</v>
                </pt>
                <pt idx="34">
                  <v>100</v>
                </pt>
                <pt idx="35">
                  <v>110</v>
                </pt>
                <pt idx="36">
                  <v>100</v>
                </pt>
                <pt idx="37">
                  <v>114</v>
                </pt>
                <pt idx="38">
                  <v>87</v>
                </pt>
                <pt idx="39">
                  <v>85</v>
                </pt>
                <pt idx="40">
                  <v>87</v>
                </pt>
                <pt idx="41">
                  <v>89</v>
                </pt>
                <pt idx="42">
                  <v>102</v>
                </pt>
                <pt idx="43">
                  <v>105</v>
                </pt>
                <pt idx="44">
                  <v>81</v>
                </pt>
                <pt idx="45">
                  <v>107</v>
                </pt>
                <pt idx="46">
                  <v>119</v>
                </pt>
                <pt idx="47">
                  <v>87</v>
                </pt>
                <pt idx="48">
                  <v>96</v>
                </pt>
                <pt idx="49">
                  <v>103</v>
                </pt>
                <pt idx="50">
                  <v>109</v>
                </pt>
                <pt idx="51">
                  <v>104</v>
                </pt>
                <pt idx="52">
                  <v>94</v>
                </pt>
                <pt idx="53">
                  <v>92</v>
                </pt>
                <pt idx="54">
                  <v>95</v>
                </pt>
                <pt idx="55">
                  <v>99</v>
                </pt>
                <pt idx="56">
                  <v>102</v>
                </pt>
                <pt idx="57">
                  <v>114</v>
                </pt>
                <pt idx="58">
                  <v>93</v>
                </pt>
                <pt idx="59">
                  <v>91</v>
                </pt>
                <pt idx="60">
                  <v>98</v>
                </pt>
                <pt idx="61">
                  <v>110</v>
                </pt>
                <pt idx="62">
                  <v>132</v>
                </pt>
                <pt idx="63">
                  <v>104</v>
                </pt>
                <pt idx="64">
                  <v>85</v>
                </pt>
                <pt idx="65">
                  <v>110</v>
                </pt>
                <pt idx="66">
                  <v>94</v>
                </pt>
                <pt idx="67">
                  <v>104</v>
                </pt>
                <pt idx="68">
                  <v>116</v>
                </pt>
                <pt idx="69">
                  <v>99</v>
                </pt>
                <pt idx="70">
                  <v>98</v>
                </pt>
                <pt idx="71">
                  <v>107</v>
                </pt>
                <pt idx="72">
                  <v>97</v>
                </pt>
                <pt idx="73">
                  <v>83</v>
                </pt>
                <pt idx="74">
                  <v>92</v>
                </pt>
                <pt idx="75">
                  <v>95</v>
                </pt>
                <pt idx="76">
                  <v>113</v>
                </pt>
                <pt idx="77">
                  <v>106</v>
                </pt>
                <pt idx="78">
                  <v>93</v>
                </pt>
                <pt idx="79">
                  <v>120</v>
                </pt>
                <pt idx="80">
                  <v>93</v>
                </pt>
                <pt idx="81">
                  <v>113</v>
                </pt>
                <pt idx="82">
                  <v>96</v>
                </pt>
                <pt idx="83">
                  <v>97</v>
                </pt>
                <pt idx="84">
                  <v>122</v>
                </pt>
                <pt idx="85">
                  <v>112</v>
                </pt>
                <pt idx="86">
                  <v>90</v>
                </pt>
                <pt idx="87">
                  <v>114</v>
                </pt>
                <pt idx="88">
                  <v>106</v>
                </pt>
                <pt idx="89">
                  <v>86</v>
                </pt>
                <pt idx="90">
                  <v>104</v>
                </pt>
                <pt idx="91">
                  <v>98</v>
                </pt>
                <pt idx="92">
                  <v>96</v>
                </pt>
                <pt idx="93">
                  <v>90</v>
                </pt>
                <pt idx="94">
                  <v>94</v>
                </pt>
                <pt idx="95">
                  <v>91</v>
                </pt>
                <pt idx="96">
                  <v>81</v>
                </pt>
                <pt idx="97">
                  <v>99</v>
                </pt>
                <pt idx="98">
                  <v>116</v>
                </pt>
                <pt idx="99">
                  <v>75</v>
                </pt>
                <pt idx="100">
                  <v>0</v>
                </pt>
              </numCache>
            </numRef>
          </val>
        </ser>
        <dLbls>
          <showLegendKey val="0"/>
          <showVal val="0"/>
          <showCatName val="0"/>
          <showSerName val="0"/>
          <showPercent val="0"/>
          <showBubbleSize val="0"/>
        </dLbls>
        <gapWidth val="219"/>
        <overlap val="-27"/>
        <axId val="1535501984"/>
        <axId val="1535498144"/>
      </barChart>
      <catAx>
        <axId val="1535501984"/>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 bins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535498144"/>
        <crosses val="autoZero"/>
        <auto val="1"/>
        <lblAlgn val="ctr"/>
        <lblOffset val="100"/>
        <tickLblSkip val="10"/>
        <noMultiLvlLbl val="0"/>
      </catAx>
      <valAx>
        <axId val="153549814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Iterations</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535501984"/>
        <crosses val="autoZero"/>
        <crossBetween val="between"/>
      </valAx>
    </plotArea>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charts/chart3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rPr lang="en-US"/>
              <a:t>BEC: Percentile &amp; Exceedance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rgbClr val="000000"/>
              </a:solidFill>
              <a:latin typeface="+mn-lt"/>
              <a:ea typeface="+mn-ea"/>
              <a:cs typeface="+mn-cs"/>
            </a:defRPr>
          </a:pPr>
          <a:r>
            <a:t/>
          </a:r>
          <a:endParaRPr lang="en-US"/>
        </a:p>
      </txPr>
    </title>
    <plotArea>
      <layout/>
      <lineChart>
        <grouping val="standard"/>
        <varyColors val="0"/>
        <ser>
          <idx val="0"/>
          <order val="0"/>
          <tx>
            <strRef>
              <f>'Uniform(#) BEC'!$J$20</f>
              <strCache>
                <ptCount val="1"/>
                <pt idx="0">
                  <v>Cum. %</v>
                </pt>
              </strCache>
            </strRef>
          </tx>
          <spPr>
            <a:ln xmlns:a="http://schemas.openxmlformats.org/drawingml/2006/main" w="28575" cap="rnd">
              <a:solidFill>
                <a:srgbClr val="000000"/>
              </a:solidFill>
              <a:prstDash val="solid"/>
              <a:round/>
            </a:ln>
          </spPr>
          <marker>
            <symbol val="none"/>
            <spPr>
              <a:ln xmlns:a="http://schemas.openxmlformats.org/drawingml/2006/main">
                <a:prstDash val="solid"/>
              </a:ln>
            </spPr>
          </marker>
          <cat>
            <numRef>
              <f>'Uniform(#) BEC'!$G$21:$G$121</f>
              <numCache>
                <formatCode>#,##0.00</formatCode>
                <ptCount val="101"/>
                <pt idx="0">
                  <v>0.0004830027278530657</v>
                </pt>
                <pt idx="1">
                  <v>0.1359997647158372</v>
                </pt>
                <pt idx="2">
                  <v>0.2592398728999085</v>
                </pt>
                <pt idx="3">
                  <v>0.3972904603442476</v>
                </pt>
                <pt idx="4">
                  <v>0.5307240435341396</v>
                </pt>
                <pt idx="5">
                  <v>0.6636867228296314</v>
                </pt>
                <pt idx="6">
                  <v>0.790379010862474</v>
                </pt>
                <pt idx="7">
                  <v>0.9098238047299844</v>
                </pt>
                <pt idx="8">
                  <v>1.023116761299606</v>
                </pt>
                <pt idx="9">
                  <v>1.172684889672965</v>
                </pt>
                <pt idx="10">
                  <v>1.333941367508608</v>
                </pt>
                <pt idx="11">
                  <v>1.464452822342146</v>
                </pt>
                <pt idx="12">
                  <v>1.60208848754022</v>
                </pt>
                <pt idx="13">
                  <v>1.721119838194322</v>
                </pt>
                <pt idx="14">
                  <v>1.855033674905231</v>
                </pt>
                <pt idx="15">
                  <v>1.979751450459736</v>
                </pt>
                <pt idx="16">
                  <v>2.123585859529915</v>
                </pt>
                <pt idx="17">
                  <v>2.243399866651735</v>
                </pt>
                <pt idx="18">
                  <v>2.378295320891433</v>
                </pt>
                <pt idx="19">
                  <v>2.519522783832899</v>
                </pt>
                <pt idx="20">
                  <v>2.65105173856035</v>
                </pt>
                <pt idx="21">
                  <v>2.790701710851176</v>
                </pt>
                <pt idx="22">
                  <v>2.911051089451478</v>
                </pt>
                <pt idx="23">
                  <v>3.029830285168849</v>
                </pt>
                <pt idx="24">
                  <v>3.159460495827624</v>
                </pt>
                <pt idx="25">
                  <v>3.276907600125675</v>
                </pt>
                <pt idx="26">
                  <v>3.390740956856677</v>
                </pt>
                <pt idx="27">
                  <v>3.524083970408424</v>
                </pt>
                <pt idx="28">
                  <v>3.641977971460218</v>
                </pt>
                <pt idx="29">
                  <v>3.776916329400718</v>
                </pt>
                <pt idx="30">
                  <v>3.912469713238394</v>
                </pt>
                <pt idx="31">
                  <v>4.040486664444121</v>
                </pt>
                <pt idx="32">
                  <v>4.161376867488514</v>
                </pt>
                <pt idx="33">
                  <v>4.280667516699246</v>
                </pt>
                <pt idx="34">
                  <v>4.407785206228877</v>
                </pt>
                <pt idx="35">
                  <v>4.54080231530909</v>
                </pt>
                <pt idx="36">
                  <v>4.662016339418656</v>
                </pt>
                <pt idx="37">
                  <v>4.789510577419924</v>
                </pt>
                <pt idx="38">
                  <v>4.902480824005715</v>
                </pt>
                <pt idx="39">
                  <v>5.04724562688694</v>
                </pt>
                <pt idx="40">
                  <v>5.197802159207328</v>
                </pt>
                <pt idx="41">
                  <v>5.352058451744158</v>
                </pt>
                <pt idx="42">
                  <v>5.485447368295978</v>
                </pt>
                <pt idx="43">
                  <v>5.613165043139971</v>
                </pt>
                <pt idx="44">
                  <v>5.745883092471635</v>
                </pt>
                <pt idx="45">
                  <v>5.880968731711143</v>
                </pt>
                <pt idx="46">
                  <v>6.0200156727375</v>
                </pt>
                <pt idx="47">
                  <v>6.116683731064527</v>
                </pt>
                <pt idx="48">
                  <v>6.261284205440577</v>
                </pt>
                <pt idx="49">
                  <v>6.397260177028338</v>
                </pt>
                <pt idx="50">
                  <v>6.522429688735244</v>
                </pt>
                <pt idx="51">
                  <v>6.647364173493286</v>
                </pt>
                <pt idx="52">
                  <v>6.777415419097087</v>
                </pt>
                <pt idx="53">
                  <v>6.903535399886163</v>
                </pt>
                <pt idx="54">
                  <v>7.049541687240554</v>
                </pt>
                <pt idx="55">
                  <v>7.196078319447628</v>
                </pt>
                <pt idx="56">
                  <v>7.316660401649925</v>
                </pt>
                <pt idx="57">
                  <v>7.441191263035872</v>
                </pt>
                <pt idx="58">
                  <v>7.557684625004856</v>
                </pt>
                <pt idx="59">
                  <v>7.694083524231409</v>
                </pt>
                <pt idx="60">
                  <v>7.843059248083641</v>
                </pt>
                <pt idx="61">
                  <v>7.967494801569351</v>
                </pt>
                <pt idx="62">
                  <v>8.083413316106316</v>
                </pt>
                <pt idx="63">
                  <v>8.180294790008112</v>
                </pt>
                <pt idx="64">
                  <v>8.294097074309652</v>
                </pt>
                <pt idx="65">
                  <v>8.449796415469441</v>
                </pt>
                <pt idx="66">
                  <v>8.573329217864568</v>
                </pt>
                <pt idx="67">
                  <v>8.700245176724062</v>
                </pt>
                <pt idx="68">
                  <v>8.827682086541438</v>
                </pt>
                <pt idx="69">
                  <v>8.942110590092259</v>
                </pt>
                <pt idx="70">
                  <v>9.063023415365928</v>
                </pt>
                <pt idx="71">
                  <v>9.195954561572742</v>
                </pt>
                <pt idx="72">
                  <v>9.323637983568391</v>
                </pt>
                <pt idx="73">
                  <v>9.450685098273127</v>
                </pt>
                <pt idx="74">
                  <v>9.609636375275043</v>
                </pt>
                <pt idx="75">
                  <v>9.750239774992973</v>
                </pt>
                <pt idx="76">
                  <v>9.886461701988903</v>
                </pt>
                <pt idx="77">
                  <v>10.00199003564289</v>
                </pt>
                <pt idx="78">
                  <v>10.12139568399468</v>
                </pt>
                <pt idx="79">
                  <v>10.26358272645903</v>
                </pt>
                <pt idx="80">
                  <v>10.36593338355334</v>
                </pt>
                <pt idx="81">
                  <v>10.49433740919733</v>
                </pt>
                <pt idx="82">
                  <v>10.61648633187679</v>
                </pt>
                <pt idx="83">
                  <v>10.76002561349677</v>
                </pt>
                <pt idx="84">
                  <v>10.88783939690159</v>
                </pt>
                <pt idx="85">
                  <v>10.99225186403528</v>
                </pt>
                <pt idx="86">
                  <v>11.12750254065787</v>
                </pt>
                <pt idx="87">
                  <v>11.24201073611463</v>
                </pt>
                <pt idx="88">
                  <v>11.3639550975684</v>
                </pt>
                <pt idx="89">
                  <v>11.47946237398186</v>
                </pt>
                <pt idx="90">
                  <v>11.61619640307746</v>
                </pt>
                <pt idx="91">
                  <v>11.75604390050043</v>
                </pt>
                <pt idx="92">
                  <v>11.89078842332826</v>
                </pt>
                <pt idx="93">
                  <v>12.01379591382469</v>
                </pt>
                <pt idx="94">
                  <v>12.14964095281247</v>
                </pt>
                <pt idx="95">
                  <v>12.30148648180506</v>
                </pt>
                <pt idx="96">
                  <v>12.43834293864366</v>
                </pt>
                <pt idx="97">
                  <v>12.59102707144737</v>
                </pt>
                <pt idx="98">
                  <v>12.72859771109666</v>
                </pt>
                <pt idx="99">
                  <v>12.8458063752838</v>
                </pt>
                <pt idx="100">
                  <v>12.99993285448951</v>
                </pt>
              </numCache>
            </numRef>
          </cat>
          <val>
            <numRef>
              <f>'Uniform(#) BEC'!$J$21:$J$121</f>
              <numCache>
                <formatCode>0%</formatCode>
                <ptCount val="101"/>
                <pt idx="0">
                  <v>0</v>
                </pt>
                <pt idx="1">
                  <v>0.01</v>
                </pt>
                <pt idx="2">
                  <v>0.02</v>
                </pt>
                <pt idx="3">
                  <v>0.03</v>
                </pt>
                <pt idx="4">
                  <v>0.04</v>
                </pt>
                <pt idx="5">
                  <v>0.05</v>
                </pt>
                <pt idx="6">
                  <v>0.06</v>
                </pt>
                <pt idx="7">
                  <v>0.07000000000000001</v>
                </pt>
                <pt idx="8">
                  <v>0.08</v>
                </pt>
                <pt idx="9">
                  <v>0.09</v>
                </pt>
                <pt idx="10">
                  <v>0.1</v>
                </pt>
                <pt idx="11">
                  <v>0.11</v>
                </pt>
                <pt idx="12">
                  <v>0.12</v>
                </pt>
                <pt idx="13">
                  <v>0.13</v>
                </pt>
                <pt idx="14">
                  <v>0.14</v>
                </pt>
                <pt idx="15">
                  <v>0.15</v>
                </pt>
                <pt idx="16">
                  <v>0.16</v>
                </pt>
                <pt idx="17">
                  <v>0.17</v>
                </pt>
                <pt idx="18">
                  <v>0.18</v>
                </pt>
                <pt idx="19">
                  <v>0.19</v>
                </pt>
                <pt idx="20">
                  <v>0.2</v>
                </pt>
                <pt idx="21">
                  <v>0.21</v>
                </pt>
                <pt idx="22">
                  <v>0.22</v>
                </pt>
                <pt idx="23">
                  <v>0.23</v>
                </pt>
                <pt idx="24">
                  <v>0.24</v>
                </pt>
                <pt idx="25">
                  <v>0.25</v>
                </pt>
                <pt idx="26">
                  <v>0.26</v>
                </pt>
                <pt idx="27">
                  <v>0.27</v>
                </pt>
                <pt idx="28">
                  <v>0.28</v>
                </pt>
                <pt idx="29">
                  <v>0.29</v>
                </pt>
                <pt idx="30">
                  <v>0.3</v>
                </pt>
                <pt idx="31">
                  <v>0.31</v>
                </pt>
                <pt idx="32">
                  <v>0.32</v>
                </pt>
                <pt idx="33">
                  <v>0.33</v>
                </pt>
                <pt idx="34">
                  <v>0.34</v>
                </pt>
                <pt idx="35">
                  <v>0.35</v>
                </pt>
                <pt idx="36">
                  <v>0.36</v>
                </pt>
                <pt idx="37">
                  <v>0.37</v>
                </pt>
                <pt idx="38">
                  <v>0.38</v>
                </pt>
                <pt idx="39">
                  <v>0.39</v>
                </pt>
                <pt idx="40">
                  <v>0.4</v>
                </pt>
                <pt idx="41">
                  <v>0.41</v>
                </pt>
                <pt idx="42">
                  <v>0.42</v>
                </pt>
                <pt idx="43">
                  <v>0.43</v>
                </pt>
                <pt idx="44">
                  <v>0.44</v>
                </pt>
                <pt idx="45">
                  <v>0.45</v>
                </pt>
                <pt idx="46">
                  <v>0.46</v>
                </pt>
                <pt idx="47">
                  <v>0.47</v>
                </pt>
                <pt idx="48">
                  <v>0.48</v>
                </pt>
                <pt idx="49">
                  <v>0.49</v>
                </pt>
                <pt idx="50">
                  <v>0.5</v>
                </pt>
                <pt idx="51">
                  <v>0.51</v>
                </pt>
                <pt idx="52">
                  <v>0.52</v>
                </pt>
                <pt idx="53">
                  <v>0.53</v>
                </pt>
                <pt idx="54">
                  <v>0.54</v>
                </pt>
                <pt idx="55">
                  <v>0.55</v>
                </pt>
                <pt idx="56">
                  <v>0.5600000000000001</v>
                </pt>
                <pt idx="57">
                  <v>0.57</v>
                </pt>
                <pt idx="58">
                  <v>0.58</v>
                </pt>
                <pt idx="59">
                  <v>0.59</v>
                </pt>
                <pt idx="60">
                  <v>0.6</v>
                </pt>
                <pt idx="61">
                  <v>0.61</v>
                </pt>
                <pt idx="62">
                  <v>0.62</v>
                </pt>
                <pt idx="63">
                  <v>0.63</v>
                </pt>
                <pt idx="64">
                  <v>0.64</v>
                </pt>
                <pt idx="65">
                  <v>0.65</v>
                </pt>
                <pt idx="66">
                  <v>0.66</v>
                </pt>
                <pt idx="67">
                  <v>0.67</v>
                </pt>
                <pt idx="68">
                  <v>0.68</v>
                </pt>
                <pt idx="69">
                  <v>0.6899999999999999</v>
                </pt>
                <pt idx="70">
                  <v>0.7</v>
                </pt>
                <pt idx="71">
                  <v>0.71</v>
                </pt>
                <pt idx="72">
                  <v>0.72</v>
                </pt>
                <pt idx="73">
                  <v>0.73</v>
                </pt>
                <pt idx="74">
                  <v>0.74</v>
                </pt>
                <pt idx="75">
                  <v>0.75</v>
                </pt>
                <pt idx="76">
                  <v>0.76</v>
                </pt>
                <pt idx="77">
                  <v>0.77</v>
                </pt>
                <pt idx="78">
                  <v>0.78</v>
                </pt>
                <pt idx="79">
                  <v>0.79</v>
                </pt>
                <pt idx="80">
                  <v>0.8</v>
                </pt>
                <pt idx="81">
                  <v>0.8100000000000001</v>
                </pt>
                <pt idx="82">
                  <v>0.82</v>
                </pt>
                <pt idx="83">
                  <v>0.83</v>
                </pt>
                <pt idx="84">
                  <v>0.84</v>
                </pt>
                <pt idx="85">
                  <v>0.85</v>
                </pt>
                <pt idx="86">
                  <v>0.86</v>
                </pt>
                <pt idx="87">
                  <v>0.87</v>
                </pt>
                <pt idx="88">
                  <v>0.88</v>
                </pt>
                <pt idx="89">
                  <v>0.89</v>
                </pt>
                <pt idx="90">
                  <v>0.9</v>
                </pt>
                <pt idx="91">
                  <v>0.91</v>
                </pt>
                <pt idx="92">
                  <v>0.92</v>
                </pt>
                <pt idx="93">
                  <v>0.93</v>
                </pt>
                <pt idx="94">
                  <v>0.9399999999999999</v>
                </pt>
                <pt idx="95">
                  <v>0.95</v>
                </pt>
                <pt idx="96">
                  <v>0.96</v>
                </pt>
                <pt idx="97">
                  <v>0.97</v>
                </pt>
                <pt idx="98">
                  <v>0.98</v>
                </pt>
                <pt idx="99">
                  <v>0.99</v>
                </pt>
                <pt idx="100">
                  <v>1</v>
                </pt>
              </numCache>
            </numRef>
          </val>
          <smooth val="0"/>
        </ser>
        <ser>
          <idx val="1"/>
          <order val="1"/>
          <tx>
            <strRef>
              <f>'Uniform(#) BEC'!$K$20</f>
              <strCache>
                <ptCount val="1"/>
                <pt idx="0">
                  <v>Inv. Cum. %</v>
                </pt>
              </strCache>
            </strRef>
          </tx>
          <spPr>
            <a:ln xmlns:a="http://schemas.openxmlformats.org/drawingml/2006/main" w="15875" cap="rnd">
              <a:solidFill>
                <a:srgbClr val="000000"/>
              </a:solidFill>
              <a:prstDash val="solid"/>
              <a:round/>
            </a:ln>
          </spPr>
          <marker>
            <symbol val="none"/>
            <spPr>
              <a:ln xmlns:a="http://schemas.openxmlformats.org/drawingml/2006/main">
                <a:prstDash val="solid"/>
              </a:ln>
            </spPr>
          </marker>
          <cat>
            <numRef>
              <f>'Uniform(#) BEC'!$G$21:$G$121</f>
              <numCache>
                <formatCode>#,##0.00</formatCode>
                <ptCount val="101"/>
                <pt idx="0">
                  <v>0.0004830027278530657</v>
                </pt>
                <pt idx="1">
                  <v>0.1359997647158372</v>
                </pt>
                <pt idx="2">
                  <v>0.2592398728999085</v>
                </pt>
                <pt idx="3">
                  <v>0.3972904603442476</v>
                </pt>
                <pt idx="4">
                  <v>0.5307240435341396</v>
                </pt>
                <pt idx="5">
                  <v>0.6636867228296314</v>
                </pt>
                <pt idx="6">
                  <v>0.790379010862474</v>
                </pt>
                <pt idx="7">
                  <v>0.9098238047299844</v>
                </pt>
                <pt idx="8">
                  <v>1.023116761299606</v>
                </pt>
                <pt idx="9">
                  <v>1.172684889672965</v>
                </pt>
                <pt idx="10">
                  <v>1.333941367508608</v>
                </pt>
                <pt idx="11">
                  <v>1.464452822342146</v>
                </pt>
                <pt idx="12">
                  <v>1.60208848754022</v>
                </pt>
                <pt idx="13">
                  <v>1.721119838194322</v>
                </pt>
                <pt idx="14">
                  <v>1.855033674905231</v>
                </pt>
                <pt idx="15">
                  <v>1.979751450459736</v>
                </pt>
                <pt idx="16">
                  <v>2.123585859529915</v>
                </pt>
                <pt idx="17">
                  <v>2.243399866651735</v>
                </pt>
                <pt idx="18">
                  <v>2.378295320891433</v>
                </pt>
                <pt idx="19">
                  <v>2.519522783832899</v>
                </pt>
                <pt idx="20">
                  <v>2.65105173856035</v>
                </pt>
                <pt idx="21">
                  <v>2.790701710851176</v>
                </pt>
                <pt idx="22">
                  <v>2.911051089451478</v>
                </pt>
                <pt idx="23">
                  <v>3.029830285168849</v>
                </pt>
                <pt idx="24">
                  <v>3.159460495827624</v>
                </pt>
                <pt idx="25">
                  <v>3.276907600125675</v>
                </pt>
                <pt idx="26">
                  <v>3.390740956856677</v>
                </pt>
                <pt idx="27">
                  <v>3.524083970408424</v>
                </pt>
                <pt idx="28">
                  <v>3.641977971460218</v>
                </pt>
                <pt idx="29">
                  <v>3.776916329400718</v>
                </pt>
                <pt idx="30">
                  <v>3.912469713238394</v>
                </pt>
                <pt idx="31">
                  <v>4.040486664444121</v>
                </pt>
                <pt idx="32">
                  <v>4.161376867488514</v>
                </pt>
                <pt idx="33">
                  <v>4.280667516699246</v>
                </pt>
                <pt idx="34">
                  <v>4.407785206228877</v>
                </pt>
                <pt idx="35">
                  <v>4.54080231530909</v>
                </pt>
                <pt idx="36">
                  <v>4.662016339418656</v>
                </pt>
                <pt idx="37">
                  <v>4.789510577419924</v>
                </pt>
                <pt idx="38">
                  <v>4.902480824005715</v>
                </pt>
                <pt idx="39">
                  <v>5.04724562688694</v>
                </pt>
                <pt idx="40">
                  <v>5.197802159207328</v>
                </pt>
                <pt idx="41">
                  <v>5.352058451744158</v>
                </pt>
                <pt idx="42">
                  <v>5.485447368295978</v>
                </pt>
                <pt idx="43">
                  <v>5.613165043139971</v>
                </pt>
                <pt idx="44">
                  <v>5.745883092471635</v>
                </pt>
                <pt idx="45">
                  <v>5.880968731711143</v>
                </pt>
                <pt idx="46">
                  <v>6.0200156727375</v>
                </pt>
                <pt idx="47">
                  <v>6.116683731064527</v>
                </pt>
                <pt idx="48">
                  <v>6.261284205440577</v>
                </pt>
                <pt idx="49">
                  <v>6.397260177028338</v>
                </pt>
                <pt idx="50">
                  <v>6.522429688735244</v>
                </pt>
                <pt idx="51">
                  <v>6.647364173493286</v>
                </pt>
                <pt idx="52">
                  <v>6.777415419097087</v>
                </pt>
                <pt idx="53">
                  <v>6.903535399886163</v>
                </pt>
                <pt idx="54">
                  <v>7.049541687240554</v>
                </pt>
                <pt idx="55">
                  <v>7.196078319447628</v>
                </pt>
                <pt idx="56">
                  <v>7.316660401649925</v>
                </pt>
                <pt idx="57">
                  <v>7.441191263035872</v>
                </pt>
                <pt idx="58">
                  <v>7.557684625004856</v>
                </pt>
                <pt idx="59">
                  <v>7.694083524231409</v>
                </pt>
                <pt idx="60">
                  <v>7.843059248083641</v>
                </pt>
                <pt idx="61">
                  <v>7.967494801569351</v>
                </pt>
                <pt idx="62">
                  <v>8.083413316106316</v>
                </pt>
                <pt idx="63">
                  <v>8.180294790008112</v>
                </pt>
                <pt idx="64">
                  <v>8.294097074309652</v>
                </pt>
                <pt idx="65">
                  <v>8.449796415469441</v>
                </pt>
                <pt idx="66">
                  <v>8.573329217864568</v>
                </pt>
                <pt idx="67">
                  <v>8.700245176724062</v>
                </pt>
                <pt idx="68">
                  <v>8.827682086541438</v>
                </pt>
                <pt idx="69">
                  <v>8.942110590092259</v>
                </pt>
                <pt idx="70">
                  <v>9.063023415365928</v>
                </pt>
                <pt idx="71">
                  <v>9.195954561572742</v>
                </pt>
                <pt idx="72">
                  <v>9.323637983568391</v>
                </pt>
                <pt idx="73">
                  <v>9.450685098273127</v>
                </pt>
                <pt idx="74">
                  <v>9.609636375275043</v>
                </pt>
                <pt idx="75">
                  <v>9.750239774992973</v>
                </pt>
                <pt idx="76">
                  <v>9.886461701988903</v>
                </pt>
                <pt idx="77">
                  <v>10.00199003564289</v>
                </pt>
                <pt idx="78">
                  <v>10.12139568399468</v>
                </pt>
                <pt idx="79">
                  <v>10.26358272645903</v>
                </pt>
                <pt idx="80">
                  <v>10.36593338355334</v>
                </pt>
                <pt idx="81">
                  <v>10.49433740919733</v>
                </pt>
                <pt idx="82">
                  <v>10.61648633187679</v>
                </pt>
                <pt idx="83">
                  <v>10.76002561349677</v>
                </pt>
                <pt idx="84">
                  <v>10.88783939690159</v>
                </pt>
                <pt idx="85">
                  <v>10.99225186403528</v>
                </pt>
                <pt idx="86">
                  <v>11.12750254065787</v>
                </pt>
                <pt idx="87">
                  <v>11.24201073611463</v>
                </pt>
                <pt idx="88">
                  <v>11.3639550975684</v>
                </pt>
                <pt idx="89">
                  <v>11.47946237398186</v>
                </pt>
                <pt idx="90">
                  <v>11.61619640307746</v>
                </pt>
                <pt idx="91">
                  <v>11.75604390050043</v>
                </pt>
                <pt idx="92">
                  <v>11.89078842332826</v>
                </pt>
                <pt idx="93">
                  <v>12.01379591382469</v>
                </pt>
                <pt idx="94">
                  <v>12.14964095281247</v>
                </pt>
                <pt idx="95">
                  <v>12.30148648180506</v>
                </pt>
                <pt idx="96">
                  <v>12.43834293864366</v>
                </pt>
                <pt idx="97">
                  <v>12.59102707144737</v>
                </pt>
                <pt idx="98">
                  <v>12.72859771109666</v>
                </pt>
                <pt idx="99">
                  <v>12.8458063752838</v>
                </pt>
                <pt idx="100">
                  <v>12.99993285448951</v>
                </pt>
              </numCache>
            </numRef>
          </cat>
          <val>
            <numRef>
              <f>'Uniform(#) BEC'!$K$21:$K$121</f>
              <numCache>
                <formatCode>0%</formatCode>
                <ptCount val="101"/>
                <pt idx="0">
                  <v>1</v>
                </pt>
                <pt idx="1">
                  <v>0.99</v>
                </pt>
                <pt idx="2">
                  <v>0.98</v>
                </pt>
                <pt idx="3">
                  <v>0.97</v>
                </pt>
                <pt idx="4">
                  <v>0.96</v>
                </pt>
                <pt idx="5">
                  <v>0.95</v>
                </pt>
                <pt idx="6">
                  <v>0.9399999999999999</v>
                </pt>
                <pt idx="7">
                  <v>0.9299999999999999</v>
                </pt>
                <pt idx="8">
                  <v>0.92</v>
                </pt>
                <pt idx="9">
                  <v>0.91</v>
                </pt>
                <pt idx="10">
                  <v>0.9</v>
                </pt>
                <pt idx="11">
                  <v>0.89</v>
                </pt>
                <pt idx="12">
                  <v>0.88</v>
                </pt>
                <pt idx="13">
                  <v>0.87</v>
                </pt>
                <pt idx="14">
                  <v>0.86</v>
                </pt>
                <pt idx="15">
                  <v>0.85</v>
                </pt>
                <pt idx="16">
                  <v>0.84</v>
                </pt>
                <pt idx="17">
                  <v>0.83</v>
                </pt>
                <pt idx="18">
                  <v>0.8200000000000001</v>
                </pt>
                <pt idx="19">
                  <v>0.8100000000000001</v>
                </pt>
                <pt idx="20">
                  <v>0.8</v>
                </pt>
                <pt idx="21">
                  <v>0.79</v>
                </pt>
                <pt idx="22">
                  <v>0.78</v>
                </pt>
                <pt idx="23">
                  <v>0.77</v>
                </pt>
                <pt idx="24">
                  <v>0.76</v>
                </pt>
                <pt idx="25">
                  <v>0.75</v>
                </pt>
                <pt idx="26">
                  <v>0.74</v>
                </pt>
                <pt idx="27">
                  <v>0.73</v>
                </pt>
                <pt idx="28">
                  <v>0.72</v>
                </pt>
                <pt idx="29">
                  <v>0.71</v>
                </pt>
                <pt idx="30">
                  <v>0.7</v>
                </pt>
                <pt idx="31">
                  <v>0.6899999999999999</v>
                </pt>
                <pt idx="32">
                  <v>0.6799999999999999</v>
                </pt>
                <pt idx="33">
                  <v>0.6699999999999999</v>
                </pt>
                <pt idx="34">
                  <v>0.6599999999999999</v>
                </pt>
                <pt idx="35">
                  <v>0.65</v>
                </pt>
                <pt idx="36">
                  <v>0.64</v>
                </pt>
                <pt idx="37">
                  <v>0.63</v>
                </pt>
                <pt idx="38">
                  <v>0.62</v>
                </pt>
                <pt idx="39">
                  <v>0.61</v>
                </pt>
                <pt idx="40">
                  <v>0.6</v>
                </pt>
                <pt idx="41">
                  <v>0.5900000000000001</v>
                </pt>
                <pt idx="42">
                  <v>0.5800000000000001</v>
                </pt>
                <pt idx="43">
                  <v>0.5700000000000001</v>
                </pt>
                <pt idx="44">
                  <v>0.5600000000000001</v>
                </pt>
                <pt idx="45">
                  <v>0.55</v>
                </pt>
                <pt idx="46">
                  <v>0.54</v>
                </pt>
                <pt idx="47">
                  <v>0.53</v>
                </pt>
                <pt idx="48">
                  <v>0.52</v>
                </pt>
                <pt idx="49">
                  <v>0.51</v>
                </pt>
                <pt idx="50">
                  <v>0.5</v>
                </pt>
                <pt idx="51">
                  <v>0.49</v>
                </pt>
                <pt idx="52">
                  <v>0.48</v>
                </pt>
                <pt idx="53">
                  <v>0.47</v>
                </pt>
                <pt idx="54">
                  <v>0.46</v>
                </pt>
                <pt idx="55">
                  <v>0.45</v>
                </pt>
                <pt idx="56">
                  <v>0.4399999999999999</v>
                </pt>
                <pt idx="57">
                  <v>0.43</v>
                </pt>
                <pt idx="58">
                  <v>0.42</v>
                </pt>
                <pt idx="59">
                  <v>0.41</v>
                </pt>
                <pt idx="60">
                  <v>0.4</v>
                </pt>
                <pt idx="61">
                  <v>0.39</v>
                </pt>
                <pt idx="62">
                  <v>0.38</v>
                </pt>
                <pt idx="63">
                  <v>0.37</v>
                </pt>
                <pt idx="64">
                  <v>0.36</v>
                </pt>
                <pt idx="65">
                  <v>0.35</v>
                </pt>
                <pt idx="66">
                  <v>0.34</v>
                </pt>
                <pt idx="67">
                  <v>0.33</v>
                </pt>
                <pt idx="68">
                  <v>0.32</v>
                </pt>
                <pt idx="69">
                  <v>0.3100000000000001</v>
                </pt>
                <pt idx="70">
                  <v>0.3</v>
                </pt>
                <pt idx="71">
                  <v>0.29</v>
                </pt>
                <pt idx="72">
                  <v>0.28</v>
                </pt>
                <pt idx="73">
                  <v>0.27</v>
                </pt>
                <pt idx="74">
                  <v>0.26</v>
                </pt>
                <pt idx="75">
                  <v>0.25</v>
                </pt>
                <pt idx="76">
                  <v>0.24</v>
                </pt>
                <pt idx="77">
                  <v>0.23</v>
                </pt>
                <pt idx="78">
                  <v>0.22</v>
                </pt>
                <pt idx="79">
                  <v>0.21</v>
                </pt>
                <pt idx="80">
                  <v>0.2</v>
                </pt>
                <pt idx="81">
                  <v>0.1899999999999999</v>
                </pt>
                <pt idx="82">
                  <v>0.18</v>
                </pt>
                <pt idx="83">
                  <v>0.17</v>
                </pt>
                <pt idx="84">
                  <v>0.16</v>
                </pt>
                <pt idx="85">
                  <v>0.15</v>
                </pt>
                <pt idx="86">
                  <v>0.14</v>
                </pt>
                <pt idx="87">
                  <v>0.13</v>
                </pt>
                <pt idx="88">
                  <v>0.12</v>
                </pt>
                <pt idx="89">
                  <v>0.11</v>
                </pt>
                <pt idx="90">
                  <v>0.09999999999999998</v>
                </pt>
                <pt idx="91">
                  <v>0.08999999999999997</v>
                </pt>
                <pt idx="92">
                  <v>0.07999999999999996</v>
                </pt>
                <pt idx="93">
                  <v>0.06999999999999995</v>
                </pt>
                <pt idx="94">
                  <v>0.06000000000000005</v>
                </pt>
                <pt idx="95">
                  <v>0.05000000000000004</v>
                </pt>
                <pt idx="96">
                  <v>0.04000000000000004</v>
                </pt>
                <pt idx="97">
                  <v>0.03000000000000003</v>
                </pt>
                <pt idx="98">
                  <v>0.02000000000000002</v>
                </pt>
                <pt idx="99">
                  <v>0.01000000000000001</v>
                </pt>
                <pt idx="100">
                  <v>0</v>
                </pt>
              </numCache>
            </numRef>
          </val>
          <smooth val="0"/>
        </ser>
        <dLbls>
          <showLegendKey val="0"/>
          <showVal val="0"/>
          <showCatName val="0"/>
          <showSerName val="0"/>
          <showPercent val="0"/>
          <showBubbleSize val="0"/>
        </dLbls>
        <smooth val="0"/>
        <axId val="1609412368"/>
        <axId val="1609415248"/>
      </lineChart>
      <catAx>
        <axId val="1609412368"/>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Simulated value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00" sourceLinked="1"/>
        <majorTickMark val="none"/>
        <minorTickMark val="none"/>
        <tickLblPos val="nextTo"/>
        <spPr>
          <a:noFill xmlns:a="http://schemas.openxmlformats.org/drawingml/2006/main"/>
          <a:ln xmlns:a="http://schemas.openxmlformats.org/drawingml/2006/main" w="9525" cap="flat" cmpd="sng" algn="ctr">
            <a:solidFill>
              <a:srgbClr val="000000"/>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609415248"/>
        <crosses val="autoZero"/>
        <auto val="1"/>
        <lblAlgn val="ctr"/>
        <lblOffset val="100"/>
        <tickLblSkip val="10"/>
        <noMultiLvlLbl val="0"/>
      </catAx>
      <valAx>
        <axId val="160941524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Probability</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solidFill>
              <a:srgbClr val="000000"/>
            </a:solid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rgbClr val="000000"/>
                </a:solidFill>
                <a:latin typeface="+mn-lt"/>
                <a:ea typeface="+mn-ea"/>
                <a:cs typeface="+mn-cs"/>
              </a:defRPr>
            </a:pPr>
            <a:r>
              <a:t/>
            </a:r>
            <a:endParaRPr lang="en-US"/>
          </a:p>
        </txPr>
        <crossAx val="160941236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rgbClr val="FFFFFF"/>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_rels/drawing2.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 Type="http://schemas.openxmlformats.org/officeDocument/2006/relationships/chart" Target="/xl/charts/chart9.xml" Id="rId4"/><Relationship Type="http://schemas.openxmlformats.org/officeDocument/2006/relationships/chart" Target="/xl/charts/chart10.xml" Id="rId5"/></Relationships>
</file>

<file path=xl/drawings/_rels/drawing3.xml.rels><Relationships xmlns="http://schemas.openxmlformats.org/package/2006/relationships"><Relationship Type="http://schemas.openxmlformats.org/officeDocument/2006/relationships/chart" Target="/xl/charts/chart11.xml" Id="rId1"/><Relationship Type="http://schemas.openxmlformats.org/officeDocument/2006/relationships/chart" Target="/xl/charts/chart12.xml" Id="rId2"/><Relationship Type="http://schemas.openxmlformats.org/officeDocument/2006/relationships/chart" Target="/xl/charts/chart13.xml" Id="rId3"/><Relationship Type="http://schemas.openxmlformats.org/officeDocument/2006/relationships/chart" Target="/xl/charts/chart14.xml" Id="rId4"/><Relationship Type="http://schemas.openxmlformats.org/officeDocument/2006/relationships/chart" Target="/xl/charts/chart15.xml" Id="rId5"/></Relationships>
</file>

<file path=xl/drawings/_rels/drawing4.xml.rels><Relationships xmlns="http://schemas.openxmlformats.org/package/2006/relationships"><Relationship Type="http://schemas.openxmlformats.org/officeDocument/2006/relationships/chart" Target="/xl/charts/chart16.xml" Id="rId1"/><Relationship Type="http://schemas.openxmlformats.org/officeDocument/2006/relationships/chart" Target="/xl/charts/chart17.xml" Id="rId2"/></Relationships>
</file>

<file path=xl/drawings/_rels/drawing5.xml.rels><Relationships xmlns="http://schemas.openxmlformats.org/package/2006/relationships"><Relationship Type="http://schemas.openxmlformats.org/officeDocument/2006/relationships/chart" Target="/xl/charts/chart18.xml" Id="rId1"/><Relationship Type="http://schemas.openxmlformats.org/officeDocument/2006/relationships/chart" Target="/xl/charts/chart19.xml" Id="rId2"/></Relationships>
</file>

<file path=xl/drawings/_rels/drawing6.xml.rels><Relationships xmlns="http://schemas.openxmlformats.org/package/2006/relationships"><Relationship Type="http://schemas.openxmlformats.org/officeDocument/2006/relationships/chart" Target="/xl/charts/chart20.xml" Id="rId1"/><Relationship Type="http://schemas.openxmlformats.org/officeDocument/2006/relationships/chart" Target="/xl/charts/chart21.xml" Id="rId2"/></Relationships>
</file>

<file path=xl/drawings/_rels/drawing7.xml.rels><Relationships xmlns="http://schemas.openxmlformats.org/package/2006/relationships"><Relationship Type="http://schemas.openxmlformats.org/officeDocument/2006/relationships/chart" Target="/xl/charts/chart22.xml" Id="rId1"/><Relationship Type="http://schemas.openxmlformats.org/officeDocument/2006/relationships/chart" Target="/xl/charts/chart23.xml" Id="rId2"/></Relationships>
</file>

<file path=xl/drawings/_rels/drawing8.xml.rels><Relationships xmlns="http://schemas.openxmlformats.org/package/2006/relationships"><Relationship Type="http://schemas.openxmlformats.org/officeDocument/2006/relationships/chart" Target="/xl/charts/chart24.xml" Id="rId1"/><Relationship Type="http://schemas.openxmlformats.org/officeDocument/2006/relationships/chart" Target="/xl/charts/chart25.xml" Id="rId2"/></Relationships>
</file>

<file path=xl/drawings/_rels/drawing9.xml.rels><Relationships xmlns="http://schemas.openxmlformats.org/package/2006/relationships"><Relationship Type="http://schemas.openxmlformats.org/officeDocument/2006/relationships/chart" Target="/xl/charts/chart26.xml" Id="rId1"/><Relationship Type="http://schemas.openxmlformats.org/officeDocument/2006/relationships/chart" Target="/xl/charts/chart27.xml" Id="rId2"/></Relationships>
</file>

<file path=xl/drawings/_rels/drawing10.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s>
</file>

<file path=xl/drawings/_rels/drawing11.xml.rels><Relationships xmlns="http://schemas.openxmlformats.org/package/2006/relationships"><Relationship Type="http://schemas.openxmlformats.org/officeDocument/2006/relationships/chart" Target="/xl/charts/chart30.xml" Id="rId1"/><Relationship Type="http://schemas.openxmlformats.org/officeDocument/2006/relationships/chart" Target="/xl/charts/chart31.xml" Id="rId2"/></Relationships>
</file>

<file path=xl/drawings/_rels/drawing12.xml.rels><Relationships xmlns="http://schemas.openxmlformats.org/package/2006/relationships"><Relationship Type="http://schemas.openxmlformats.org/officeDocument/2006/relationships/chart" Target="/xl/charts/chart32.xml" Id="rId1"/><Relationship Type="http://schemas.openxmlformats.org/officeDocument/2006/relationships/chart" Target="/xl/charts/chart33.xml" Id="rId2"/></Relationships>
</file>

<file path=xl/drawings/_rels/drawing13.xml.rels><Relationships xmlns="http://schemas.openxmlformats.org/package/2006/relationships"><Relationship Type="http://schemas.openxmlformats.org/officeDocument/2006/relationships/chart" Target="/xl/charts/chart34.xml" Id="rId1"/><Relationship Type="http://schemas.openxmlformats.org/officeDocument/2006/relationships/chart" Target="/xl/charts/chart35.xml" Id="rId2"/></Relationships>
</file>

<file path=xl/drawings/_rels/drawing14.xml.rels><Relationships xmlns="http://schemas.openxmlformats.org/package/2006/relationships"><Relationship Type="http://schemas.openxmlformats.org/officeDocument/2006/relationships/chart" Target="/xl/charts/chart36.xml" Id="rId1"/><Relationship Type="http://schemas.openxmlformats.org/officeDocument/2006/relationships/chart" Target="/xl/charts/chart37.xml" Id="rId2"/></Relationships>
</file>

<file path=xl/drawings/drawing1.xml><?xml version="1.0" encoding="utf-8"?>
<wsDr xmlns="http://schemas.openxmlformats.org/drawingml/2006/spreadsheetDrawing">
  <twoCellAnchor>
    <from>
      <col>2</col>
      <colOff>259080</colOff>
      <row>13</row>
      <rowOff>125730</rowOff>
    </from>
    <to>
      <col>8</col>
      <colOff>845820</colOff>
      <row>28</row>
      <rowOff>125730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205740</colOff>
      <row>13</row>
      <rowOff>125730</rowOff>
    </from>
    <to>
      <col>14</col>
      <colOff>899160</colOff>
      <row>28</row>
      <rowOff>125730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2</col>
      <colOff>289560</colOff>
      <row>29</row>
      <rowOff>163830</rowOff>
    </from>
    <to>
      <col>8</col>
      <colOff>853440</colOff>
      <row>44</row>
      <rowOff>163830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198120</colOff>
      <row>30</row>
      <rowOff>19050</rowOff>
    </from>
    <to>
      <col>14</col>
      <colOff>922020</colOff>
      <row>45</row>
      <rowOff>19050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2</col>
      <colOff>243840</colOff>
      <row>46</row>
      <rowOff>34290</rowOff>
    </from>
    <to>
      <col>12</col>
      <colOff>342900</colOff>
      <row>71</row>
      <rowOff>144780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2.xml><?xml version="1.0" encoding="utf-8"?>
<wsDr xmlns="http://schemas.openxmlformats.org/drawingml/2006/spreadsheetDrawing">
  <twoCellAnchor>
    <from>
      <col>2</col>
      <colOff>259080</colOff>
      <row>13</row>
      <rowOff>125730</rowOff>
    </from>
    <to>
      <col>8</col>
      <colOff>845820</colOff>
      <row>28</row>
      <rowOff>125730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205740</colOff>
      <row>13</row>
      <rowOff>125730</rowOff>
    </from>
    <to>
      <col>14</col>
      <colOff>899160</colOff>
      <row>28</row>
      <rowOff>125730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2</col>
      <colOff>289560</colOff>
      <row>29</row>
      <rowOff>163830</rowOff>
    </from>
    <to>
      <col>8</col>
      <colOff>853440</colOff>
      <row>44</row>
      <rowOff>163830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198120</colOff>
      <row>30</row>
      <rowOff>19050</rowOff>
    </from>
    <to>
      <col>14</col>
      <colOff>922020</colOff>
      <row>45</row>
      <rowOff>19050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2</col>
      <colOff>243840</colOff>
      <row>46</row>
      <rowOff>34290</rowOff>
    </from>
    <to>
      <col>12</col>
      <colOff>342900</colOff>
      <row>71</row>
      <rowOff>144780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3.xml><?xml version="1.0" encoding="utf-8"?>
<wsDr xmlns="http://schemas.openxmlformats.org/drawingml/2006/spreadsheetDrawing">
  <twoCellAnchor>
    <from>
      <col>2</col>
      <colOff>259080</colOff>
      <row>13</row>
      <rowOff>125730</rowOff>
    </from>
    <to>
      <col>8</col>
      <colOff>845820</colOff>
      <row>28</row>
      <rowOff>125730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205740</colOff>
      <row>13</row>
      <rowOff>125730</rowOff>
    </from>
    <to>
      <col>14</col>
      <colOff>899160</colOff>
      <row>28</row>
      <rowOff>125730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2</col>
      <colOff>289560</colOff>
      <row>29</row>
      <rowOff>163830</rowOff>
    </from>
    <to>
      <col>8</col>
      <colOff>853440</colOff>
      <row>44</row>
      <rowOff>163830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198120</colOff>
      <row>30</row>
      <rowOff>19050</rowOff>
    </from>
    <to>
      <col>14</col>
      <colOff>922020</colOff>
      <row>45</row>
      <rowOff>19050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2</col>
      <colOff>243840</colOff>
      <row>46</row>
      <rowOff>34290</rowOff>
    </from>
    <to>
      <col>12</col>
      <colOff>342900</colOff>
      <row>71</row>
      <rowOff>144780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4.xml><?xml version="1.0" encoding="utf-8"?>
<wsDr xmlns="http://schemas.openxmlformats.org/drawingml/2006/spreadsheetDrawing">
  <twoCellAnchor>
    <from>
      <col>13</col>
      <colOff>0</colOff>
      <row>3</row>
      <rowOff>0</rowOff>
    </from>
    <to>
      <col>23</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23</row>
      <rowOff>0</rowOff>
    </from>
    <to>
      <col>23</col>
      <colOff>0</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from>
      <col>13</col>
      <colOff>0</colOff>
      <row>3</row>
      <rowOff>0</rowOff>
    </from>
    <to>
      <col>23</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23</row>
      <rowOff>0</rowOff>
    </from>
    <to>
      <col>23</col>
      <colOff>0</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6.xml><?xml version="1.0" encoding="utf-8"?>
<wsDr xmlns="http://schemas.openxmlformats.org/drawingml/2006/spreadsheetDrawing">
  <twoCellAnchor>
    <from>
      <col>13</col>
      <colOff>0</colOff>
      <row>3</row>
      <rowOff>0</rowOff>
    </from>
    <to>
      <col>23</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23</row>
      <rowOff>0</rowOff>
    </from>
    <to>
      <col>18</col>
      <colOff>891540</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7.xml><?xml version="1.0" encoding="utf-8"?>
<wsDr xmlns="http://schemas.openxmlformats.org/drawingml/2006/spreadsheetDrawing">
  <twoCellAnchor>
    <from>
      <col>13</col>
      <colOff>0</colOff>
      <row>3</row>
      <rowOff>0</rowOff>
    </from>
    <to>
      <col>23</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23</row>
      <rowOff>0</rowOff>
    </from>
    <to>
      <col>23</col>
      <colOff>0</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8.xml><?xml version="1.0" encoding="utf-8"?>
<wsDr xmlns="http://schemas.openxmlformats.org/drawingml/2006/spreadsheetDrawing">
  <twoCellAnchor>
    <from>
      <col>13</col>
      <colOff>0</colOff>
      <row>3</row>
      <rowOff>0</rowOff>
    </from>
    <to>
      <col>23</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23</row>
      <rowOff>0</rowOff>
    </from>
    <to>
      <col>23</col>
      <colOff>0</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9.xml><?xml version="1.0" encoding="utf-8"?>
<wsDr xmlns="http://schemas.openxmlformats.org/drawingml/2006/spreadsheetDrawing">
  <twoCellAnchor>
    <from>
      <col>13</col>
      <colOff>0</colOff>
      <row>3</row>
      <rowOff>0</rowOff>
    </from>
    <to>
      <col>23</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23</row>
      <rowOff>0</rowOff>
    </from>
    <to>
      <col>23</col>
      <colOff>0</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10.xml><?xml version="1.0" encoding="utf-8"?>
<wsDr xmlns="http://schemas.openxmlformats.org/drawingml/2006/spreadsheetDrawing">
  <twoCellAnchor>
    <from>
      <col>13</col>
      <colOff>0</colOff>
      <row>3</row>
      <rowOff>0</rowOff>
    </from>
    <to>
      <col>23</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23</row>
      <rowOff>0</rowOff>
    </from>
    <to>
      <col>23</col>
      <colOff>0</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11.xml><?xml version="1.0" encoding="utf-8"?>
<wsDr xmlns="http://schemas.openxmlformats.org/drawingml/2006/spreadsheetDrawing">
  <twoCellAnchor>
    <from>
      <col>13</col>
      <colOff>0</colOff>
      <row>3</row>
      <rowOff>0</rowOff>
    </from>
    <to>
      <col>23</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23</row>
      <rowOff>0</rowOff>
    </from>
    <to>
      <col>23</col>
      <colOff>0</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12.xml><?xml version="1.0" encoding="utf-8"?>
<wsDr xmlns="http://schemas.openxmlformats.org/drawingml/2006/spreadsheetDrawing">
  <twoCellAnchor>
    <from>
      <col>13</col>
      <colOff>0</colOff>
      <row>3</row>
      <rowOff>0</rowOff>
    </from>
    <to>
      <col>23</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23</row>
      <rowOff>0</rowOff>
    </from>
    <to>
      <col>23</col>
      <colOff>0</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13.xml><?xml version="1.0" encoding="utf-8"?>
<wsDr xmlns="http://schemas.openxmlformats.org/drawingml/2006/spreadsheetDrawing">
  <twoCellAnchor>
    <from>
      <col>13</col>
      <colOff>0</colOff>
      <row>3</row>
      <rowOff>0</rowOff>
    </from>
    <to>
      <col>23</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23</row>
      <rowOff>0</rowOff>
    </from>
    <to>
      <col>23</col>
      <colOff>0</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14.xml><?xml version="1.0" encoding="utf-8"?>
<wsDr xmlns="http://schemas.openxmlformats.org/drawingml/2006/spreadsheetDrawing">
  <twoCellAnchor>
    <from>
      <col>13</col>
      <colOff>0</colOff>
      <row>3</row>
      <rowOff>0</rowOff>
    </from>
    <to>
      <col>23</col>
      <colOff>0</colOff>
      <row>22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13</col>
      <colOff>0</colOff>
      <row>23</row>
      <rowOff>0</rowOff>
    </from>
    <to>
      <col>23</col>
      <colOff>0</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ables/table1.xml><?xml version="1.0" encoding="utf-8"?>
<table xmlns="http://schemas.openxmlformats.org/spreadsheetml/2006/main" id="1" name="Table1" displayName="Table1" ref="B4:R11" headerRowCount="1" totalsRowShown="0">
  <autoFilter ref="B4:R11"/>
  <sortState ref="B5:R11">
    <sortCondition ref="B4:B11"/>
  </sortState>
  <tableColumns count="17">
    <tableColumn id="1" name="Year"/>
    <tableColumn id="2" name="City Population" dataDxfId="35"/>
    <tableColumn id="3" name="Column1"/>
    <tableColumn id="4" name="Column2"/>
    <tableColumn id="5" name="Column3"/>
    <tableColumn id="6" name="Crimes"/>
    <tableColumn id="7" name="Data Breach" dataDxfId="34"/>
    <tableColumn id="8" name="Personal Data Breach" dataDxfId="33"/>
    <tableColumn id="9" name="Malware" dataDxfId="32"/>
    <tableColumn id="10" name="Phishing" dataDxfId="31"/>
    <tableColumn id="11" name="Ransomware" dataDxfId="30"/>
    <tableColumn id="12" name="Crimes Against Children" dataDxfId="29"/>
    <tableColumn id="13" name="Extortion" dataDxfId="28"/>
    <tableColumn id="14" name="Threats/Stalking/Harassment/Terrorism" dataDxfId="27"/>
    <tableColumn id="15" name="IPR/Counterfeit" dataDxfId="26"/>
    <tableColumn id="16" name="Identify Theft" dataDxfId="25"/>
    <tableColumn id="17" name="BEC" dataDxfId="24"/>
  </tableColumns>
  <tableStyleInfo name="TableStyleMedium14" showFirstColumn="0" showLastColumn="0" showRowStripes="1" showColumnStripes="0"/>
</table>
</file>

<file path=xl/tables/table2.xml><?xml version="1.0" encoding="utf-8"?>
<table xmlns="http://schemas.openxmlformats.org/spreadsheetml/2006/main" id="2" name="Table13" displayName="Table13" ref="B4:R11" headerRowCount="1" totalsRowShown="0">
  <autoFilter ref="B4:R11"/>
  <sortState ref="B5:R11">
    <sortCondition ref="B4:B11"/>
  </sortState>
  <tableColumns count="17">
    <tableColumn id="1" name="Year"/>
    <tableColumn id="2" name="City Population" dataDxfId="23"/>
    <tableColumn id="3" name="Column1"/>
    <tableColumn id="4" name="Column2"/>
    <tableColumn id="5" name="Column3"/>
    <tableColumn id="6" name="Crimes"/>
    <tableColumn id="7" name="Data Breach" dataDxfId="22"/>
    <tableColumn id="8" name="Personal Data Breach" dataDxfId="21"/>
    <tableColumn id="9" name="Malware" dataDxfId="20"/>
    <tableColumn id="10" name="Phishing" dataDxfId="19"/>
    <tableColumn id="11" name="Ransomware" dataDxfId="18"/>
    <tableColumn id="12" name="Crimes Against Children" dataDxfId="17"/>
    <tableColumn id="13" name="Extortion" dataDxfId="16"/>
    <tableColumn id="14" name="Threats/Stalking/Harassment/Terrorism" dataDxfId="15"/>
    <tableColumn id="15" name="IPR/Counterfeit" dataDxfId="14"/>
    <tableColumn id="16" name="Identify Theft" dataDxfId="13"/>
    <tableColumn id="17" name="BEC" dataDxfId="12"/>
  </tableColumns>
  <tableStyleInfo name="TableStyleMedium14" showFirstColumn="0" showLastColumn="0" showRowStripes="1" showColumnStripes="0"/>
</table>
</file>

<file path=xl/tables/table3.xml><?xml version="1.0" encoding="utf-8"?>
<table xmlns="http://schemas.openxmlformats.org/spreadsheetml/2006/main" id="3" name="Table14" displayName="Table14" ref="B4:R11" headerRowCount="1" totalsRowShown="0">
  <autoFilter ref="B4:R11"/>
  <sortState ref="B5:R11">
    <sortCondition ref="B4:B11"/>
  </sortState>
  <tableColumns count="17">
    <tableColumn id="1" name="Column1"/>
    <tableColumn id="2" name="Column2" dataDxfId="11"/>
    <tableColumn id="3" name="Column3"/>
    <tableColumn id="4" name="Column4"/>
    <tableColumn id="5" name="Column5"/>
    <tableColumn id="6" name="Column6"/>
    <tableColumn id="7" name="Column7" dataDxfId="10"/>
    <tableColumn id="8" name="Column8" dataDxfId="9"/>
    <tableColumn id="9" name="Column9" dataDxfId="8"/>
    <tableColumn id="10" name="Column10" dataDxfId="7"/>
    <tableColumn id="11" name="Column11" dataDxfId="6"/>
    <tableColumn id="12" name="Column12" dataDxfId="5"/>
    <tableColumn id="13" name="Column13" dataDxfId="4"/>
    <tableColumn id="14" name="Column14" dataDxfId="3"/>
    <tableColumn id="15" name="Column15" dataDxfId="2"/>
    <tableColumn id="16" name="Column16" dataDxfId="1"/>
    <tableColumn id="17" name="Column17" dataDxfId="0"/>
  </tableColumns>
  <tableStyleInfo name="TableStyleMedium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hyperlink" Target="https://www.ic3.gov/Media/PDF/AnnualReport/2016State/StateReport.aspx" TargetMode="External" Id="rId1"/><Relationship Type="http://schemas.openxmlformats.org/officeDocument/2006/relationships/hyperlink" Target="https://www.ic3.gov/Media/PDF/AnnualReport/2016State/StateReport.aspx" TargetMode="External" Id="rId2"/><Relationship Type="http://schemas.openxmlformats.org/officeDocument/2006/relationships/hyperlink" Target="https://www.ic3.gov/Media/PDF/AnnualReport/2016State/StateReport.aspx" TargetMode="External" Id="rId3"/><Relationship Type="http://schemas.openxmlformats.org/officeDocument/2006/relationships/hyperlink" Target="https://www.ic3.gov/Media/PDF/AnnualReport/2016State/StateReport.aspx" TargetMode="External" Id="rId4"/><Relationship Type="http://schemas.openxmlformats.org/officeDocument/2006/relationships/hyperlink" Target="https://www.ic3.gov/Media/PDF/AnnualReport/2016State/StateReport.aspx" TargetMode="External" Id="rId5"/><Relationship Type="http://schemas.openxmlformats.org/officeDocument/2006/relationships/hyperlink" Target="https://www.ic3.gov/Media/PDF/AnnualReport/2016State/StateReport.aspx" TargetMode="External" Id="rId6"/><Relationship Type="http://schemas.openxmlformats.org/officeDocument/2006/relationships/hyperlink" Target="https://www.ic3.gov/Media/PDF/AnnualReport/2016State/StateReport.aspx" TargetMode="External" Id="rId7"/><Relationship Type="http://schemas.openxmlformats.org/officeDocument/2006/relationships/hyperlink" Target="https://www.ic3.gov/Media/PDF/AnnualReport/2016State/StateReport.aspx" TargetMode="External" Id="rId8"/><Relationship Type="http://schemas.openxmlformats.org/officeDocument/2006/relationships/hyperlink" Target="https://www.ic3.gov/Media/PDF/AnnualReport/2016State/StateReport.aspx" TargetMode="External" Id="rId9"/><Relationship Type="http://schemas.openxmlformats.org/officeDocument/2006/relationships/hyperlink" Target="https://www.ic3.gov/Media/PDF/AnnualReport/2016State/StateReport.aspx" TargetMode="External" Id="rId10"/><Relationship Type="http://schemas.openxmlformats.org/officeDocument/2006/relationships/hyperlink" Target="https://www.ic3.gov/Media/PDF/AnnualReport/2016State/StateReport.aspx" TargetMode="External" Id="rId11"/><Relationship Type="http://schemas.openxmlformats.org/officeDocument/2006/relationships/hyperlink" Target="https://www.ic3.gov/Media/PDF/AnnualReport/2016State/StateReport.aspx" TargetMode="External" Id="rId12"/><Relationship Type="http://schemas.openxmlformats.org/officeDocument/2006/relationships/hyperlink" Target="https://www.ic3.gov/Media/PDF/AnnualReport/2016State/StateReport.aspx" TargetMode="External" Id="rId13"/><Relationship Type="http://schemas.openxmlformats.org/officeDocument/2006/relationships/hyperlink" Target="https://www.ic3.gov/Media/PDF/AnnualReport/2016State/StateReport.aspx" TargetMode="External" Id="rId14"/><Relationship Type="http://schemas.openxmlformats.org/officeDocument/2006/relationships/hyperlink" Target="https://www.ic3.gov/Media/PDF/AnnualReport/2016State/StateReport.aspx" TargetMode="External" Id="rId15"/><Relationship Type="http://schemas.openxmlformats.org/officeDocument/2006/relationships/hyperlink" Target="https://www.ic3.gov/Media/PDF/AnnualReport/2016State/StateReport.aspx" TargetMode="External" Id="rId16"/><Relationship Type="http://schemas.openxmlformats.org/officeDocument/2006/relationships/hyperlink" Target="https://www.ic3.gov/Media/PDF/AnnualReport/2016State/StateReport.aspx" TargetMode="External" Id="rId17"/><Relationship Type="http://schemas.openxmlformats.org/officeDocument/2006/relationships/hyperlink" Target="https://www.ic3.gov/Media/PDF/AnnualReport/2016State/StateReport.aspx" TargetMode="External" Id="rId18"/><Relationship Type="http://schemas.openxmlformats.org/officeDocument/2006/relationships/hyperlink" Target="https://www.ic3.gov/Media/PDF/AnnualReport/2016State/StateReport.aspx" TargetMode="External" Id="rId19"/><Relationship Type="http://schemas.openxmlformats.org/officeDocument/2006/relationships/hyperlink" Target="https://www.ic3.gov/Media/PDF/AnnualReport/2016State/StateReport.aspx" TargetMode="External" Id="rId20"/><Relationship Type="http://schemas.openxmlformats.org/officeDocument/2006/relationships/hyperlink" Target="https://www.ic3.gov/Media/PDF/AnnualReport/2016State/StateReport.aspx" TargetMode="External" Id="rId21"/><Relationship Type="http://schemas.openxmlformats.org/officeDocument/2006/relationships/hyperlink" Target="https://www.ic3.gov/Media/PDF/AnnualReport/2016State/StateReport.aspx" TargetMode="External" Id="rId22"/><Relationship Type="http://schemas.openxmlformats.org/officeDocument/2006/relationships/hyperlink" Target="https://www.ic3.gov/Media/PDF/AnnualReport/2016State/StateReport.aspx" TargetMode="External" Id="rId23"/><Relationship Type="http://schemas.openxmlformats.org/officeDocument/2006/relationships/hyperlink" Target="https://www.ic3.gov/Media/PDF/AnnualReport/2016State/StateReport.aspx" TargetMode="External" Id="rId24"/><Relationship Type="http://schemas.openxmlformats.org/officeDocument/2006/relationships/hyperlink" Target="https://www.ic3.gov/Media/PDF/AnnualReport/2016State/StateReport.aspx" TargetMode="External" Id="rId25"/><Relationship Type="http://schemas.openxmlformats.org/officeDocument/2006/relationships/hyperlink" Target="https://www.ic3.gov/Media/PDF/AnnualReport/2016State/StateReport.aspx" TargetMode="External" Id="rId26"/><Relationship Type="http://schemas.openxmlformats.org/officeDocument/2006/relationships/hyperlink" Target="https://www.ic3.gov/Media/PDF/AnnualReport/2016State/StateReport.aspx" TargetMode="External" Id="rId27"/><Relationship Type="http://schemas.openxmlformats.org/officeDocument/2006/relationships/hyperlink" Target="https://www.ic3.gov/Media/PDF/AnnualReport/2016State/StateReport.aspx" TargetMode="External" Id="rId28"/><Relationship Type="http://schemas.openxmlformats.org/officeDocument/2006/relationships/hyperlink" Target="https://www.ic3.gov/Media/PDF/AnnualReport/2016State/StateReport.aspx" TargetMode="External" Id="rId29"/><Relationship Type="http://schemas.openxmlformats.org/officeDocument/2006/relationships/hyperlink" Target="https://www.ic3.gov/Media/PDF/AnnualReport/2016State/StateReport.aspx" TargetMode="External" Id="rId30"/></Relationships>
</file>

<file path=xl/worksheets/_rels/sheet3.xml.rels><Relationships xmlns="http://schemas.openxmlformats.org/package/2006/relationships"><Relationship Type="http://schemas.openxmlformats.org/officeDocument/2006/relationships/hyperlink" Target="https://www.ic3.gov/Media/PDF/AnnualReport/2017State/StateReport.aspx" TargetMode="External" Id="rId1"/><Relationship Type="http://schemas.openxmlformats.org/officeDocument/2006/relationships/hyperlink" Target="https://www.ic3.gov/Media/PDF/AnnualReport/2017State/StateReport.aspx" TargetMode="External" Id="rId2"/><Relationship Type="http://schemas.openxmlformats.org/officeDocument/2006/relationships/hyperlink" Target="https://www.ic3.gov/Media/PDF/AnnualReport/2017State/StateReport.aspx" TargetMode="External" Id="rId3"/><Relationship Type="http://schemas.openxmlformats.org/officeDocument/2006/relationships/hyperlink" Target="https://www.ic3.gov/Media/PDF/AnnualReport/2017State/StateReport.aspx" TargetMode="External" Id="rId4"/><Relationship Type="http://schemas.openxmlformats.org/officeDocument/2006/relationships/hyperlink" Target="https://www.ic3.gov/Media/PDF/AnnualReport/2017State/StateReport.aspx" TargetMode="External" Id="rId5"/><Relationship Type="http://schemas.openxmlformats.org/officeDocument/2006/relationships/hyperlink" Target="https://www.ic3.gov/Media/PDF/AnnualReport/2017State/StateReport.aspx" TargetMode="External" Id="rId6"/><Relationship Type="http://schemas.openxmlformats.org/officeDocument/2006/relationships/hyperlink" Target="https://www.ic3.gov/Media/PDF/AnnualReport/2017State/StateReport.aspx" TargetMode="External" Id="rId7"/><Relationship Type="http://schemas.openxmlformats.org/officeDocument/2006/relationships/hyperlink" Target="https://www.ic3.gov/Media/PDF/AnnualReport/2017State/StateReport.aspx" TargetMode="External" Id="rId8"/><Relationship Type="http://schemas.openxmlformats.org/officeDocument/2006/relationships/hyperlink" Target="https://www.ic3.gov/Media/PDF/AnnualReport/2017State/StateReport.aspx" TargetMode="External" Id="rId9"/><Relationship Type="http://schemas.openxmlformats.org/officeDocument/2006/relationships/hyperlink" Target="https://www.ic3.gov/Media/PDF/AnnualReport/2017State/StateReport.aspx" TargetMode="External" Id="rId10"/><Relationship Type="http://schemas.openxmlformats.org/officeDocument/2006/relationships/hyperlink" Target="https://www.ic3.gov/Media/PDF/AnnualReport/2017State/StateReport.aspx" TargetMode="External" Id="rId11"/><Relationship Type="http://schemas.openxmlformats.org/officeDocument/2006/relationships/hyperlink" Target="https://www.ic3.gov/Media/PDF/AnnualReport/2017State/StateReport.aspx" TargetMode="External" Id="rId12"/><Relationship Type="http://schemas.openxmlformats.org/officeDocument/2006/relationships/hyperlink" Target="https://www.ic3.gov/Media/PDF/AnnualReport/2017State/StateReport.aspx" TargetMode="External" Id="rId13"/><Relationship Type="http://schemas.openxmlformats.org/officeDocument/2006/relationships/hyperlink" Target="https://www.ic3.gov/Media/PDF/AnnualReport/2017State/StateReport.aspx" TargetMode="External" Id="rId14"/><Relationship Type="http://schemas.openxmlformats.org/officeDocument/2006/relationships/hyperlink" Target="https://www.ic3.gov/Media/PDF/AnnualReport/2017State/StateReport.aspx" TargetMode="External" Id="rId15"/><Relationship Type="http://schemas.openxmlformats.org/officeDocument/2006/relationships/hyperlink" Target="https://www.ic3.gov/Media/PDF/AnnualReport/2017State/StateReport.aspx" TargetMode="External" Id="rId16"/><Relationship Type="http://schemas.openxmlformats.org/officeDocument/2006/relationships/hyperlink" Target="https://www.ic3.gov/Media/PDF/AnnualReport/2017State/StateReport.aspx" TargetMode="External" Id="rId17"/><Relationship Type="http://schemas.openxmlformats.org/officeDocument/2006/relationships/hyperlink" Target="https://www.ic3.gov/Media/PDF/AnnualReport/2017State/StateReport.aspx" TargetMode="External" Id="rId18"/><Relationship Type="http://schemas.openxmlformats.org/officeDocument/2006/relationships/hyperlink" Target="https://www.ic3.gov/Media/PDF/AnnualReport/2017State/StateReport.aspx" TargetMode="External" Id="rId19"/><Relationship Type="http://schemas.openxmlformats.org/officeDocument/2006/relationships/hyperlink" Target="https://www.ic3.gov/Media/PDF/AnnualReport/2017State/StateReport.aspx" TargetMode="External" Id="rId20"/><Relationship Type="http://schemas.openxmlformats.org/officeDocument/2006/relationships/hyperlink" Target="https://www.ic3.gov/Media/PDF/AnnualReport/2017State/StateReport.aspx" TargetMode="External" Id="rId21"/><Relationship Type="http://schemas.openxmlformats.org/officeDocument/2006/relationships/hyperlink" Target="https://www.ic3.gov/Media/PDF/AnnualReport/2017State/StateReport.aspx" TargetMode="External" Id="rId22"/><Relationship Type="http://schemas.openxmlformats.org/officeDocument/2006/relationships/hyperlink" Target="https://www.ic3.gov/Media/PDF/AnnualReport/2017State/StateReport.aspx" TargetMode="External" Id="rId23"/><Relationship Type="http://schemas.openxmlformats.org/officeDocument/2006/relationships/hyperlink" Target="https://www.ic3.gov/Media/PDF/AnnualReport/2017State/StateReport.aspx" TargetMode="External" Id="rId24"/><Relationship Type="http://schemas.openxmlformats.org/officeDocument/2006/relationships/hyperlink" Target="https://www.ic3.gov/Media/PDF/AnnualReport/2017State/StateReport.aspx" TargetMode="External" Id="rId25"/><Relationship Type="http://schemas.openxmlformats.org/officeDocument/2006/relationships/hyperlink" Target="https://www.ic3.gov/Media/PDF/AnnualReport/2017State/StateReport.aspx" TargetMode="External" Id="rId26"/><Relationship Type="http://schemas.openxmlformats.org/officeDocument/2006/relationships/hyperlink" Target="https://www.ic3.gov/Media/PDF/AnnualReport/2017State/StateReport.aspx" TargetMode="External" Id="rId27"/><Relationship Type="http://schemas.openxmlformats.org/officeDocument/2006/relationships/hyperlink" Target="https://www.ic3.gov/Media/PDF/AnnualReport/2017State/StateReport.aspx" TargetMode="External" Id="rId28"/><Relationship Type="http://schemas.openxmlformats.org/officeDocument/2006/relationships/hyperlink" Target="https://www.ic3.gov/Media/PDF/AnnualReport/2017State/StateReport.aspx" TargetMode="External" Id="rId29"/><Relationship Type="http://schemas.openxmlformats.org/officeDocument/2006/relationships/hyperlink" Target="https://www.ic3.gov/Media/PDF/AnnualReport/2017State/StateReport.aspx" TargetMode="External" Id="rId30"/></Relationships>
</file>

<file path=xl/worksheets/_rels/sheet4.xml.rels><Relationships xmlns="http://schemas.openxmlformats.org/package/2006/relationships"><Relationship Type="http://schemas.openxmlformats.org/officeDocument/2006/relationships/hyperlink" Target="https://www.ic3.gov/Media/PDF/AnnualReport/2018State/StateReport.aspx" TargetMode="External" Id="rId1"/><Relationship Type="http://schemas.openxmlformats.org/officeDocument/2006/relationships/hyperlink" Target="https://www.ic3.gov/Media/PDF/AnnualReport/2018State/StateReport.aspx" TargetMode="External" Id="rId2"/><Relationship Type="http://schemas.openxmlformats.org/officeDocument/2006/relationships/hyperlink" Target="https://www.ic3.gov/Media/PDF/AnnualReport/2018State/StateReport.aspx" TargetMode="External" Id="rId3"/><Relationship Type="http://schemas.openxmlformats.org/officeDocument/2006/relationships/hyperlink" Target="https://www.ic3.gov/Media/PDF/AnnualReport/2018State/StateReport.aspx" TargetMode="External" Id="rId4"/><Relationship Type="http://schemas.openxmlformats.org/officeDocument/2006/relationships/hyperlink" Target="https://www.ic3.gov/Media/PDF/AnnualReport/2018State/StateReport.aspx" TargetMode="External" Id="rId5"/><Relationship Type="http://schemas.openxmlformats.org/officeDocument/2006/relationships/hyperlink" Target="https://www.ic3.gov/Media/PDF/AnnualReport/2018State/StateReport.aspx" TargetMode="External" Id="rId6"/><Relationship Type="http://schemas.openxmlformats.org/officeDocument/2006/relationships/hyperlink" Target="https://www.ic3.gov/Media/PDF/AnnualReport/2018State/StateReport.aspx" TargetMode="External" Id="rId7"/><Relationship Type="http://schemas.openxmlformats.org/officeDocument/2006/relationships/hyperlink" Target="https://www.ic3.gov/Media/PDF/AnnualReport/2018State/StateReport.aspx" TargetMode="External" Id="rId8"/><Relationship Type="http://schemas.openxmlformats.org/officeDocument/2006/relationships/hyperlink" Target="https://www.ic3.gov/Media/PDF/AnnualReport/2018State/StateReport.aspx" TargetMode="External" Id="rId9"/><Relationship Type="http://schemas.openxmlformats.org/officeDocument/2006/relationships/hyperlink" Target="https://www.ic3.gov/Media/PDF/AnnualReport/2018State/StateReport.aspx" TargetMode="External" Id="rId10"/><Relationship Type="http://schemas.openxmlformats.org/officeDocument/2006/relationships/hyperlink" Target="https://www.ic3.gov/Media/PDF/AnnualReport/2018State/StateReport.aspx" TargetMode="External" Id="rId11"/><Relationship Type="http://schemas.openxmlformats.org/officeDocument/2006/relationships/hyperlink" Target="https://www.ic3.gov/Media/PDF/AnnualReport/2018State/StateReport.aspx" TargetMode="External" Id="rId12"/><Relationship Type="http://schemas.openxmlformats.org/officeDocument/2006/relationships/hyperlink" Target="https://www.ic3.gov/Media/PDF/AnnualReport/2018State/StateReport.aspx" TargetMode="External" Id="rId13"/><Relationship Type="http://schemas.openxmlformats.org/officeDocument/2006/relationships/hyperlink" Target="https://www.ic3.gov/Media/PDF/AnnualReport/2018State/StateReport.aspx" TargetMode="External" Id="rId14"/><Relationship Type="http://schemas.openxmlformats.org/officeDocument/2006/relationships/hyperlink" Target="https://www.ic3.gov/Media/PDF/AnnualReport/2018State/StateReport.aspx" TargetMode="External" Id="rId15"/><Relationship Type="http://schemas.openxmlformats.org/officeDocument/2006/relationships/hyperlink" Target="https://www.ic3.gov/Media/PDF/AnnualReport/2018State/StateReport.aspx" TargetMode="External" Id="rId16"/><Relationship Type="http://schemas.openxmlformats.org/officeDocument/2006/relationships/hyperlink" Target="https://www.ic3.gov/Media/PDF/AnnualReport/2018State/StateReport.aspx" TargetMode="External" Id="rId17"/><Relationship Type="http://schemas.openxmlformats.org/officeDocument/2006/relationships/hyperlink" Target="https://www.ic3.gov/Media/PDF/AnnualReport/2018State/StateReport.aspx" TargetMode="External" Id="rId18"/><Relationship Type="http://schemas.openxmlformats.org/officeDocument/2006/relationships/hyperlink" Target="https://www.ic3.gov/Media/PDF/AnnualReport/2018State/StateReport.aspx" TargetMode="External" Id="rId19"/><Relationship Type="http://schemas.openxmlformats.org/officeDocument/2006/relationships/hyperlink" Target="https://www.ic3.gov/Media/PDF/AnnualReport/2018State/StateReport.aspx" TargetMode="External" Id="rId20"/><Relationship Type="http://schemas.openxmlformats.org/officeDocument/2006/relationships/hyperlink" Target="https://www.ic3.gov/Media/PDF/AnnualReport/2018State/StateReport.aspx" TargetMode="External" Id="rId21"/><Relationship Type="http://schemas.openxmlformats.org/officeDocument/2006/relationships/hyperlink" Target="https://www.ic3.gov/Media/PDF/AnnualReport/2018State/StateReport.aspx" TargetMode="External" Id="rId22"/><Relationship Type="http://schemas.openxmlformats.org/officeDocument/2006/relationships/hyperlink" Target="https://www.ic3.gov/Media/PDF/AnnualReport/2018State/StateReport.aspx" TargetMode="External" Id="rId23"/><Relationship Type="http://schemas.openxmlformats.org/officeDocument/2006/relationships/hyperlink" Target="https://www.ic3.gov/Media/PDF/AnnualReport/2018State/StateReport.aspx" TargetMode="External" Id="rId24"/><Relationship Type="http://schemas.openxmlformats.org/officeDocument/2006/relationships/hyperlink" Target="https://www.ic3.gov/Media/PDF/AnnualReport/2018State/StateReport.aspx" TargetMode="External" Id="rId25"/><Relationship Type="http://schemas.openxmlformats.org/officeDocument/2006/relationships/hyperlink" Target="https://www.ic3.gov/Media/PDF/AnnualReport/2018State/StateReport.aspx" TargetMode="External" Id="rId26"/><Relationship Type="http://schemas.openxmlformats.org/officeDocument/2006/relationships/hyperlink" Target="https://www.ic3.gov/Media/PDF/AnnualReport/2018State/StateReport.aspx" TargetMode="External" Id="rId27"/><Relationship Type="http://schemas.openxmlformats.org/officeDocument/2006/relationships/hyperlink" Target="https://www.ic3.gov/Media/PDF/AnnualReport/2018State/StateReport.aspx" TargetMode="External" Id="rId28"/><Relationship Type="http://schemas.openxmlformats.org/officeDocument/2006/relationships/hyperlink" Target="https://www.ic3.gov/Media/PDF/AnnualReport/2018State/StateReport.aspx" TargetMode="External" Id="rId29"/><Relationship Type="http://schemas.openxmlformats.org/officeDocument/2006/relationships/hyperlink" Target="https://www.ic3.gov/Media/PDF/AnnualReport/2018State/StateReport.aspx" TargetMode="External" Id="rId30"/></Relationships>
</file>

<file path=xl/worksheets/_rels/sheet5.xml.rels><Relationships xmlns="http://schemas.openxmlformats.org/package/2006/relationships"><Relationship Type="http://schemas.openxmlformats.org/officeDocument/2006/relationships/hyperlink" Target="https://www2.census.gov/programs-surveys/popest/tables/2010-2019/state/totals/nst-est2019-01.xlsx" TargetMode="External" Id="rId1"/><Relationship Type="http://schemas.openxmlformats.org/officeDocument/2006/relationships/hyperlink" Target="https://www2.census.gov/programs-surveys/popest/tables/2010-2019/cities/totals/SUB-IP-EST2019-ANNRES-47.xlsx" TargetMode="External" Id="rId2"/><Relationship Type="http://schemas.openxmlformats.org/officeDocument/2006/relationships/hyperlink" Target="https://www.ic3.gov/Media/PDF/AnnualReport/2019State/StateReport.aspx" TargetMode="External" Id="rId3"/><Relationship Type="http://schemas.openxmlformats.org/officeDocument/2006/relationships/hyperlink" Target="https://www.ic3.gov/Media/PDF/AnnualReport/2019State/StateReport.aspx" TargetMode="External" Id="rId4"/><Relationship Type="http://schemas.openxmlformats.org/officeDocument/2006/relationships/hyperlink" Target="https://www.ic3.gov/Media/PDF/AnnualReport/2019State/StateReport.aspx" TargetMode="External" Id="rId5"/><Relationship Type="http://schemas.openxmlformats.org/officeDocument/2006/relationships/hyperlink" Target="https://www.ic3.gov/Media/PDF/AnnualReport/2019State/StateReport.aspx" TargetMode="External" Id="rId6"/><Relationship Type="http://schemas.openxmlformats.org/officeDocument/2006/relationships/hyperlink" Target="https://www.ic3.gov/Media/PDF/AnnualReport/2019State/StateReport.aspx" TargetMode="External" Id="rId7"/><Relationship Type="http://schemas.openxmlformats.org/officeDocument/2006/relationships/hyperlink" Target="https://www.ic3.gov/Media/PDF/AnnualReport/2019State/StateReport.aspx" TargetMode="External" Id="rId8"/><Relationship Type="http://schemas.openxmlformats.org/officeDocument/2006/relationships/hyperlink" Target="https://www.ic3.gov/Media/PDF/AnnualReport/2019State/StateReport.aspx" TargetMode="External" Id="rId9"/><Relationship Type="http://schemas.openxmlformats.org/officeDocument/2006/relationships/hyperlink" Target="https://www.ic3.gov/Media/PDF/AnnualReport/2019State/StateReport.aspx" TargetMode="External" Id="rId10"/><Relationship Type="http://schemas.openxmlformats.org/officeDocument/2006/relationships/hyperlink" Target="https://www.ic3.gov/Media/PDF/AnnualReport/2019State/StateReport.aspx" TargetMode="External" Id="rId11"/><Relationship Type="http://schemas.openxmlformats.org/officeDocument/2006/relationships/hyperlink" Target="https://www.ic3.gov/Media/PDF/AnnualReport/2019State/StateReport.aspx" TargetMode="External" Id="rId12"/><Relationship Type="http://schemas.openxmlformats.org/officeDocument/2006/relationships/hyperlink" Target="https://www.ic3.gov/Media/PDF/AnnualReport/2019State/StateReport.aspx" TargetMode="External" Id="rId13"/><Relationship Type="http://schemas.openxmlformats.org/officeDocument/2006/relationships/hyperlink" Target="https://www.ic3.gov/Media/PDF/AnnualReport/2019State/StateReport.aspx" TargetMode="External" Id="rId14"/><Relationship Type="http://schemas.openxmlformats.org/officeDocument/2006/relationships/hyperlink" Target="https://www.ic3.gov/Media/PDF/AnnualReport/2019State/StateReport.aspx" TargetMode="External" Id="rId15"/><Relationship Type="http://schemas.openxmlformats.org/officeDocument/2006/relationships/hyperlink" Target="https://www.ic3.gov/Media/PDF/AnnualReport/2019State/StateReport.aspx" TargetMode="External" Id="rId16"/><Relationship Type="http://schemas.openxmlformats.org/officeDocument/2006/relationships/hyperlink" Target="https://www.ic3.gov/Media/PDF/AnnualReport/2019State/StateReport.aspx" TargetMode="External" Id="rId17"/><Relationship Type="http://schemas.openxmlformats.org/officeDocument/2006/relationships/hyperlink" Target="https://www.ic3.gov/Media/PDF/AnnualReport/2019State/StateReport.aspx" TargetMode="External" Id="rId18"/><Relationship Type="http://schemas.openxmlformats.org/officeDocument/2006/relationships/hyperlink" Target="https://www.ic3.gov/Media/PDF/AnnualReport/2019State/StateReport.aspx" TargetMode="External" Id="rId19"/><Relationship Type="http://schemas.openxmlformats.org/officeDocument/2006/relationships/hyperlink" Target="https://www.ic3.gov/Media/PDF/AnnualReport/2019State/StateReport.aspx" TargetMode="External" Id="rId20"/><Relationship Type="http://schemas.openxmlformats.org/officeDocument/2006/relationships/hyperlink" Target="https://www.ic3.gov/Media/PDF/AnnualReport/2019State/StateReport.aspx" TargetMode="External" Id="rId21"/><Relationship Type="http://schemas.openxmlformats.org/officeDocument/2006/relationships/hyperlink" Target="https://www.ic3.gov/Media/PDF/AnnualReport/2019State/StateReport.aspx" TargetMode="External" Id="rId22"/><Relationship Type="http://schemas.openxmlformats.org/officeDocument/2006/relationships/hyperlink" Target="https://www.ic3.gov/Media/PDF/AnnualReport/2019State/StateReport.aspx" TargetMode="External" Id="rId23"/><Relationship Type="http://schemas.openxmlformats.org/officeDocument/2006/relationships/hyperlink" Target="https://www.ic3.gov/Media/PDF/AnnualReport/2019State/StateReport.aspx" TargetMode="External" Id="rId24"/><Relationship Type="http://schemas.openxmlformats.org/officeDocument/2006/relationships/hyperlink" Target="https://www.ic3.gov/Media/PDF/AnnualReport/2019State/StateReport.aspx" TargetMode="External" Id="rId25"/><Relationship Type="http://schemas.openxmlformats.org/officeDocument/2006/relationships/hyperlink" Target="https://www.ic3.gov/Media/PDF/AnnualReport/2019State/StateReport.aspx" TargetMode="External" Id="rId26"/><Relationship Type="http://schemas.openxmlformats.org/officeDocument/2006/relationships/hyperlink" Target="https://www.ic3.gov/Media/PDF/AnnualReport/2019State/StateReport.aspx" TargetMode="External" Id="rId27"/><Relationship Type="http://schemas.openxmlformats.org/officeDocument/2006/relationships/hyperlink" Target="https://www.ic3.gov/Media/PDF/AnnualReport/2019State/StateReport.aspx" TargetMode="External" Id="rId28"/><Relationship Type="http://schemas.openxmlformats.org/officeDocument/2006/relationships/hyperlink" Target="https://www.ic3.gov/Media/PDF/AnnualReport/2019State/StateReport.aspx" TargetMode="External" Id="rId29"/><Relationship Type="http://schemas.openxmlformats.org/officeDocument/2006/relationships/hyperlink" Target="https://www.ic3.gov/Media/PDF/AnnualReport/2019State/StateReport.aspx" TargetMode="External" Id="rId30"/><Relationship Type="http://schemas.openxmlformats.org/officeDocument/2006/relationships/hyperlink" Target="https://www.ic3.gov/Media/PDF/AnnualReport/2019State/StateReport.aspx" TargetMode="External" Id="rId31"/><Relationship Type="http://schemas.openxmlformats.org/officeDocument/2006/relationships/hyperlink" Target="https://www.ic3.gov/Media/PDF/AnnualReport/2019State/StateReport.aspx" TargetMode="External" Id="rId32"/></Relationships>
</file>

<file path=xl/worksheets/_rels/sheet6.xml.rels><Relationships xmlns="http://schemas.openxmlformats.org/package/2006/relationships"><Relationship Type="http://schemas.openxmlformats.org/officeDocument/2006/relationships/hyperlink" Target="https://www2.census.gov/programs-surveys/popest/datasets/2020-2022/state/totals/NST-EST2022-POPCHG2020_2022.csv" TargetMode="External" Id="rId1"/><Relationship Type="http://schemas.openxmlformats.org/officeDocument/2006/relationships/hyperlink" Target="https://www.census.gov/data/tables/time-series/demo/popest/2020s-total-cities-and-towns.html" TargetMode="External" Id="rId2"/><Relationship Type="http://schemas.openxmlformats.org/officeDocument/2006/relationships/hyperlink" Target="https://www.ic3.gov/Media/PDF/AnnualReport/2020State/StateReport.aspx" TargetMode="External" Id="rId3"/><Relationship Type="http://schemas.openxmlformats.org/officeDocument/2006/relationships/hyperlink" Target="https://www.ic3.gov/Media/PDF/AnnualReport/2020State/StateReport.aspx" TargetMode="External" Id="rId4"/><Relationship Type="http://schemas.openxmlformats.org/officeDocument/2006/relationships/hyperlink" Target="https://www.ic3.gov/Media/PDF/AnnualReport/2020State/StateReport.aspx" TargetMode="External" Id="rId5"/><Relationship Type="http://schemas.openxmlformats.org/officeDocument/2006/relationships/hyperlink" Target="https://www.ic3.gov/Media/PDF/AnnualReport/2020State/StateReport.aspx" TargetMode="External" Id="rId6"/><Relationship Type="http://schemas.openxmlformats.org/officeDocument/2006/relationships/hyperlink" Target="https://www.ic3.gov/Media/PDF/AnnualReport/2020State/StateReport.aspx" TargetMode="External" Id="rId7"/><Relationship Type="http://schemas.openxmlformats.org/officeDocument/2006/relationships/hyperlink" Target="https://www.ic3.gov/Media/PDF/AnnualReport/2020State/StateReport.aspx" TargetMode="External" Id="rId8"/><Relationship Type="http://schemas.openxmlformats.org/officeDocument/2006/relationships/hyperlink" Target="https://www.ic3.gov/Media/PDF/AnnualReport/2020State/StateReport.aspx" TargetMode="External" Id="rId9"/><Relationship Type="http://schemas.openxmlformats.org/officeDocument/2006/relationships/hyperlink" Target="https://www.ic3.gov/Media/PDF/AnnualReport/2020State/StateReport.aspx" TargetMode="External" Id="rId10"/><Relationship Type="http://schemas.openxmlformats.org/officeDocument/2006/relationships/hyperlink" Target="https://www.ic3.gov/Media/PDF/AnnualReport/2020State/StateReport.aspx" TargetMode="External" Id="rId11"/><Relationship Type="http://schemas.openxmlformats.org/officeDocument/2006/relationships/hyperlink" Target="https://www.ic3.gov/Media/PDF/AnnualReport/2020State/StateReport.aspx" TargetMode="External" Id="rId12"/><Relationship Type="http://schemas.openxmlformats.org/officeDocument/2006/relationships/hyperlink" Target="https://www.ic3.gov/Media/PDF/AnnualReport/2020State/StateReport.aspx" TargetMode="External" Id="rId13"/><Relationship Type="http://schemas.openxmlformats.org/officeDocument/2006/relationships/hyperlink" Target="https://www.ic3.gov/Media/PDF/AnnualReport/2020State/StateReport.aspx" TargetMode="External" Id="rId14"/><Relationship Type="http://schemas.openxmlformats.org/officeDocument/2006/relationships/hyperlink" Target="https://www.ic3.gov/Media/PDF/AnnualReport/2020State/StateReport.aspx" TargetMode="External" Id="rId15"/><Relationship Type="http://schemas.openxmlformats.org/officeDocument/2006/relationships/hyperlink" Target="https://www.ic3.gov/Media/PDF/AnnualReport/2020State/StateReport.aspx" TargetMode="External" Id="rId16"/><Relationship Type="http://schemas.openxmlformats.org/officeDocument/2006/relationships/hyperlink" Target="https://www.ic3.gov/Media/PDF/AnnualReport/2020State/StateReport.aspx" TargetMode="External" Id="rId17"/><Relationship Type="http://schemas.openxmlformats.org/officeDocument/2006/relationships/hyperlink" Target="https://www.ic3.gov/Media/PDF/AnnualReport/2020State/StateReport.aspx" TargetMode="External" Id="rId18"/><Relationship Type="http://schemas.openxmlformats.org/officeDocument/2006/relationships/hyperlink" Target="https://www.ic3.gov/Media/PDF/AnnualReport/2020State/StateReport.aspx" TargetMode="External" Id="rId19"/><Relationship Type="http://schemas.openxmlformats.org/officeDocument/2006/relationships/hyperlink" Target="https://www.ic3.gov/Media/PDF/AnnualReport/2020State/StateReport.aspx" TargetMode="External" Id="rId20"/><Relationship Type="http://schemas.openxmlformats.org/officeDocument/2006/relationships/hyperlink" Target="https://www.ic3.gov/Media/PDF/AnnualReport/2020State/StateReport.aspx" TargetMode="External" Id="rId21"/><Relationship Type="http://schemas.openxmlformats.org/officeDocument/2006/relationships/hyperlink" Target="https://www.ic3.gov/Media/PDF/AnnualReport/2020State/StateReport.aspx" TargetMode="External" Id="rId22"/><Relationship Type="http://schemas.openxmlformats.org/officeDocument/2006/relationships/hyperlink" Target="https://www.ic3.gov/Media/PDF/AnnualReport/2020State/StateReport.aspx" TargetMode="External" Id="rId23"/><Relationship Type="http://schemas.openxmlformats.org/officeDocument/2006/relationships/hyperlink" Target="https://www.ic3.gov/Media/PDF/AnnualReport/2020State/StateReport.aspx" TargetMode="External" Id="rId24"/><Relationship Type="http://schemas.openxmlformats.org/officeDocument/2006/relationships/hyperlink" Target="https://www.ic3.gov/Media/PDF/AnnualReport/2020State/StateReport.aspx" TargetMode="External" Id="rId25"/><Relationship Type="http://schemas.openxmlformats.org/officeDocument/2006/relationships/hyperlink" Target="https://www.ic3.gov/Media/PDF/AnnualReport/2020State/StateReport.aspx" TargetMode="External" Id="rId26"/><Relationship Type="http://schemas.openxmlformats.org/officeDocument/2006/relationships/hyperlink" Target="https://www.ic3.gov/Media/PDF/AnnualReport/2020State/StateReport.aspx" TargetMode="External" Id="rId27"/><Relationship Type="http://schemas.openxmlformats.org/officeDocument/2006/relationships/hyperlink" Target="https://www.ic3.gov/Media/PDF/AnnualReport/2020State/StateReport.aspx" TargetMode="External" Id="rId28"/><Relationship Type="http://schemas.openxmlformats.org/officeDocument/2006/relationships/hyperlink" Target="https://www.ic3.gov/Media/PDF/AnnualReport/2020State/StateReport.aspx" TargetMode="External" Id="rId29"/><Relationship Type="http://schemas.openxmlformats.org/officeDocument/2006/relationships/hyperlink" Target="https://www.ic3.gov/Media/PDF/AnnualReport/2020State/StateReport.aspx" TargetMode="External" Id="rId30"/><Relationship Type="http://schemas.openxmlformats.org/officeDocument/2006/relationships/hyperlink" Target="https://www.ic3.gov/Media/PDF/AnnualReport/2020State/StateReport.aspx" TargetMode="External" Id="rId31"/><Relationship Type="http://schemas.openxmlformats.org/officeDocument/2006/relationships/hyperlink" Target="https://www.ic3.gov/Media/PDF/AnnualReport/2020State/StateReport.aspx" TargetMode="External" Id="rId32"/></Relationships>
</file>

<file path=xl/worksheets/_rels/sheet7.xml.rels><Relationships xmlns="http://schemas.openxmlformats.org/package/2006/relationships"><Relationship Type="http://schemas.openxmlformats.org/officeDocument/2006/relationships/hyperlink" Target="https://www2.census.gov/programs-surveys/popest/datasets/2020-2022/state/totals/NST-EST2022-POPCHG2020_2022.csv" TargetMode="External" Id="rId1"/><Relationship Type="http://schemas.openxmlformats.org/officeDocument/2006/relationships/hyperlink" Target="https://www.census.gov/data/tables/time-series/demo/popest/2020s-total-cities-and-towns.html" TargetMode="External" Id="rId2"/></Relationships>
</file>

<file path=xl/worksheets/_rels/sheet12.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13.xml.rels><Relationships xmlns="http://schemas.openxmlformats.org/package/2006/relationships"><Relationship Type="http://schemas.openxmlformats.org/officeDocument/2006/relationships/hyperlink" Target="https://www.ic3.gov/Media/PDF/AnnualReport/2016State/StateReport.aspx" TargetMode="External" Id="rId1"/><Relationship Type="http://schemas.openxmlformats.org/officeDocument/2006/relationships/hyperlink" Target="https://www.ic3.gov/Media/PDF/AnnualReport/2016State/StateReport.aspx" TargetMode="External" Id="rId2"/><Relationship Type="http://schemas.openxmlformats.org/officeDocument/2006/relationships/hyperlink" Target="https://www.ic3.gov/Media/PDF/AnnualReport/2016State/StateReport.aspx" TargetMode="External" Id="rId3"/><Relationship Type="http://schemas.openxmlformats.org/officeDocument/2006/relationships/hyperlink" Target="https://www.ic3.gov/Media/PDF/AnnualReport/2016State/StateReport.aspx" TargetMode="External" Id="rId4"/><Relationship Type="http://schemas.openxmlformats.org/officeDocument/2006/relationships/hyperlink" Target="https://www.ic3.gov/Media/PDF/AnnualReport/2016State/StateReport.aspx" TargetMode="External" Id="rId5"/><Relationship Type="http://schemas.openxmlformats.org/officeDocument/2006/relationships/hyperlink" Target="https://www.ic3.gov/Media/PDF/AnnualReport/2016State/StateReport.aspx" TargetMode="External" Id="rId6"/><Relationship Type="http://schemas.openxmlformats.org/officeDocument/2006/relationships/hyperlink" Target="https://www.ic3.gov/Media/PDF/AnnualReport/2016State/StateReport.aspx" TargetMode="External" Id="rId7"/><Relationship Type="http://schemas.openxmlformats.org/officeDocument/2006/relationships/hyperlink" Target="https://www.ic3.gov/Media/PDF/AnnualReport/2016State/StateReport.aspx" TargetMode="External" Id="rId8"/><Relationship Type="http://schemas.openxmlformats.org/officeDocument/2006/relationships/hyperlink" Target="https://www.ic3.gov/Media/PDF/AnnualReport/2016State/StateReport.aspx" TargetMode="External" Id="rId9"/><Relationship Type="http://schemas.openxmlformats.org/officeDocument/2006/relationships/hyperlink" Target="https://www.ic3.gov/Media/PDF/AnnualReport/2016State/StateReport.aspx" TargetMode="External" Id="rId10"/><Relationship Type="http://schemas.openxmlformats.org/officeDocument/2006/relationships/hyperlink" Target="https://www.ic3.gov/Media/PDF/AnnualReport/2016State/StateReport.aspx" TargetMode="External" Id="rId11"/><Relationship Type="http://schemas.openxmlformats.org/officeDocument/2006/relationships/hyperlink" Target="https://www.ic3.gov/Media/PDF/AnnualReport/2016State/StateReport.aspx" TargetMode="External" Id="rId12"/><Relationship Type="http://schemas.openxmlformats.org/officeDocument/2006/relationships/hyperlink" Target="https://www.ic3.gov/Media/PDF/AnnualReport/2016State/StateReport.aspx" TargetMode="External" Id="rId13"/><Relationship Type="http://schemas.openxmlformats.org/officeDocument/2006/relationships/hyperlink" Target="https://www.ic3.gov/Media/PDF/AnnualReport/2016State/StateReport.aspx" TargetMode="External" Id="rId14"/><Relationship Type="http://schemas.openxmlformats.org/officeDocument/2006/relationships/hyperlink" Target="https://www.ic3.gov/Media/PDF/AnnualReport/2016State/StateReport.aspx" TargetMode="External" Id="rId15"/><Relationship Type="http://schemas.openxmlformats.org/officeDocument/2006/relationships/hyperlink" Target="https://www.ic3.gov/Media/PDF/AnnualReport/2016State/StateReport.aspx" TargetMode="External" Id="rId16"/><Relationship Type="http://schemas.openxmlformats.org/officeDocument/2006/relationships/hyperlink" Target="https://www.ic3.gov/Media/PDF/AnnualReport/2016State/StateReport.aspx" TargetMode="External" Id="rId17"/><Relationship Type="http://schemas.openxmlformats.org/officeDocument/2006/relationships/hyperlink" Target="https://www.ic3.gov/Media/PDF/AnnualReport/2016State/StateReport.aspx" TargetMode="External" Id="rId18"/><Relationship Type="http://schemas.openxmlformats.org/officeDocument/2006/relationships/hyperlink" Target="https://www.ic3.gov/Media/PDF/AnnualReport/2016State/StateReport.aspx" TargetMode="External" Id="rId19"/><Relationship Type="http://schemas.openxmlformats.org/officeDocument/2006/relationships/hyperlink" Target="https://www.ic3.gov/Media/PDF/AnnualReport/2016State/StateReport.aspx" TargetMode="External" Id="rId20"/><Relationship Type="http://schemas.openxmlformats.org/officeDocument/2006/relationships/hyperlink" Target="https://www.ic3.gov/Media/PDF/AnnualReport/2016State/StateReport.aspx" TargetMode="External" Id="rId21"/><Relationship Type="http://schemas.openxmlformats.org/officeDocument/2006/relationships/hyperlink" Target="https://www.ic3.gov/Media/PDF/AnnualReport/2016State/StateReport.aspx" TargetMode="External" Id="rId22"/><Relationship Type="http://schemas.openxmlformats.org/officeDocument/2006/relationships/hyperlink" Target="https://www.ic3.gov/Media/PDF/AnnualReport/2016State/StateReport.aspx" TargetMode="External" Id="rId23"/><Relationship Type="http://schemas.openxmlformats.org/officeDocument/2006/relationships/hyperlink" Target="https://www.ic3.gov/Media/PDF/AnnualReport/2016State/StateReport.aspx" TargetMode="External" Id="rId24"/><Relationship Type="http://schemas.openxmlformats.org/officeDocument/2006/relationships/hyperlink" Target="https://www.ic3.gov/Media/PDF/AnnualReport/2016State/StateReport.aspx" TargetMode="External" Id="rId25"/><Relationship Type="http://schemas.openxmlformats.org/officeDocument/2006/relationships/hyperlink" Target="https://www.ic3.gov/Media/PDF/AnnualReport/2016State/StateReport.aspx" TargetMode="External" Id="rId26"/><Relationship Type="http://schemas.openxmlformats.org/officeDocument/2006/relationships/hyperlink" Target="https://www.ic3.gov/Media/PDF/AnnualReport/2016State/StateReport.aspx" TargetMode="External" Id="rId27"/><Relationship Type="http://schemas.openxmlformats.org/officeDocument/2006/relationships/hyperlink" Target="https://www.ic3.gov/Media/PDF/AnnualReport/2016State/StateReport.aspx" TargetMode="External" Id="rId28"/><Relationship Type="http://schemas.openxmlformats.org/officeDocument/2006/relationships/hyperlink" Target="https://www.ic3.gov/Media/PDF/AnnualReport/2016State/StateReport.aspx" TargetMode="External" Id="rId29"/><Relationship Type="http://schemas.openxmlformats.org/officeDocument/2006/relationships/hyperlink" Target="https://www.ic3.gov/Media/PDF/AnnualReport/2016State/StateReport.aspx" TargetMode="External" Id="rId30"/></Relationships>
</file>

<file path=xl/worksheets/_rels/sheet14.xml.rels><Relationships xmlns="http://schemas.openxmlformats.org/package/2006/relationships"><Relationship Type="http://schemas.openxmlformats.org/officeDocument/2006/relationships/hyperlink" Target="https://www.ic3.gov/Media/PDF/AnnualReport/2017State/StateReport.aspx" TargetMode="External" Id="rId1"/><Relationship Type="http://schemas.openxmlformats.org/officeDocument/2006/relationships/hyperlink" Target="https://www.ic3.gov/Media/PDF/AnnualReport/2017State/StateReport.aspx" TargetMode="External" Id="rId2"/><Relationship Type="http://schemas.openxmlformats.org/officeDocument/2006/relationships/hyperlink" Target="https://www.ic3.gov/Media/PDF/AnnualReport/2017State/StateReport.aspx" TargetMode="External" Id="rId3"/><Relationship Type="http://schemas.openxmlformats.org/officeDocument/2006/relationships/hyperlink" Target="https://www.ic3.gov/Media/PDF/AnnualReport/2017State/StateReport.aspx" TargetMode="External" Id="rId4"/><Relationship Type="http://schemas.openxmlformats.org/officeDocument/2006/relationships/hyperlink" Target="https://www.ic3.gov/Media/PDF/AnnualReport/2017State/StateReport.aspx" TargetMode="External" Id="rId5"/><Relationship Type="http://schemas.openxmlformats.org/officeDocument/2006/relationships/hyperlink" Target="https://www.ic3.gov/Media/PDF/AnnualReport/2017State/StateReport.aspx" TargetMode="External" Id="rId6"/><Relationship Type="http://schemas.openxmlformats.org/officeDocument/2006/relationships/hyperlink" Target="https://www.ic3.gov/Media/PDF/AnnualReport/2017State/StateReport.aspx" TargetMode="External" Id="rId7"/><Relationship Type="http://schemas.openxmlformats.org/officeDocument/2006/relationships/hyperlink" Target="https://www.ic3.gov/Media/PDF/AnnualReport/2017State/StateReport.aspx" TargetMode="External" Id="rId8"/><Relationship Type="http://schemas.openxmlformats.org/officeDocument/2006/relationships/hyperlink" Target="https://www.ic3.gov/Media/PDF/AnnualReport/2017State/StateReport.aspx" TargetMode="External" Id="rId9"/><Relationship Type="http://schemas.openxmlformats.org/officeDocument/2006/relationships/hyperlink" Target="https://www.ic3.gov/Media/PDF/AnnualReport/2017State/StateReport.aspx" TargetMode="External" Id="rId10"/><Relationship Type="http://schemas.openxmlformats.org/officeDocument/2006/relationships/hyperlink" Target="https://www.ic3.gov/Media/PDF/AnnualReport/2017State/StateReport.aspx" TargetMode="External" Id="rId11"/><Relationship Type="http://schemas.openxmlformats.org/officeDocument/2006/relationships/hyperlink" Target="https://www.ic3.gov/Media/PDF/AnnualReport/2017State/StateReport.aspx" TargetMode="External" Id="rId12"/><Relationship Type="http://schemas.openxmlformats.org/officeDocument/2006/relationships/hyperlink" Target="https://www.ic3.gov/Media/PDF/AnnualReport/2017State/StateReport.aspx" TargetMode="External" Id="rId13"/><Relationship Type="http://schemas.openxmlformats.org/officeDocument/2006/relationships/hyperlink" Target="https://www.ic3.gov/Media/PDF/AnnualReport/2017State/StateReport.aspx" TargetMode="External" Id="rId14"/><Relationship Type="http://schemas.openxmlformats.org/officeDocument/2006/relationships/hyperlink" Target="https://www.ic3.gov/Media/PDF/AnnualReport/2017State/StateReport.aspx" TargetMode="External" Id="rId15"/><Relationship Type="http://schemas.openxmlformats.org/officeDocument/2006/relationships/hyperlink" Target="https://www.ic3.gov/Media/PDF/AnnualReport/2017State/StateReport.aspx" TargetMode="External" Id="rId16"/><Relationship Type="http://schemas.openxmlformats.org/officeDocument/2006/relationships/hyperlink" Target="https://www.ic3.gov/Media/PDF/AnnualReport/2017State/StateReport.aspx" TargetMode="External" Id="rId17"/><Relationship Type="http://schemas.openxmlformats.org/officeDocument/2006/relationships/hyperlink" Target="https://www.ic3.gov/Media/PDF/AnnualReport/2017State/StateReport.aspx" TargetMode="External" Id="rId18"/><Relationship Type="http://schemas.openxmlformats.org/officeDocument/2006/relationships/hyperlink" Target="https://www.ic3.gov/Media/PDF/AnnualReport/2017State/StateReport.aspx" TargetMode="External" Id="rId19"/><Relationship Type="http://schemas.openxmlformats.org/officeDocument/2006/relationships/hyperlink" Target="https://www.ic3.gov/Media/PDF/AnnualReport/2017State/StateReport.aspx" TargetMode="External" Id="rId20"/><Relationship Type="http://schemas.openxmlformats.org/officeDocument/2006/relationships/hyperlink" Target="https://www.ic3.gov/Media/PDF/AnnualReport/2017State/StateReport.aspx" TargetMode="External" Id="rId21"/><Relationship Type="http://schemas.openxmlformats.org/officeDocument/2006/relationships/hyperlink" Target="https://www.ic3.gov/Media/PDF/AnnualReport/2017State/StateReport.aspx" TargetMode="External" Id="rId22"/><Relationship Type="http://schemas.openxmlformats.org/officeDocument/2006/relationships/hyperlink" Target="https://www.ic3.gov/Media/PDF/AnnualReport/2017State/StateReport.aspx" TargetMode="External" Id="rId23"/><Relationship Type="http://schemas.openxmlformats.org/officeDocument/2006/relationships/hyperlink" Target="https://www.ic3.gov/Media/PDF/AnnualReport/2017State/StateReport.aspx" TargetMode="External" Id="rId24"/><Relationship Type="http://schemas.openxmlformats.org/officeDocument/2006/relationships/hyperlink" Target="https://www.ic3.gov/Media/PDF/AnnualReport/2017State/StateReport.aspx" TargetMode="External" Id="rId25"/><Relationship Type="http://schemas.openxmlformats.org/officeDocument/2006/relationships/hyperlink" Target="https://www.ic3.gov/Media/PDF/AnnualReport/2017State/StateReport.aspx" TargetMode="External" Id="rId26"/><Relationship Type="http://schemas.openxmlformats.org/officeDocument/2006/relationships/hyperlink" Target="https://www.ic3.gov/Media/PDF/AnnualReport/2017State/StateReport.aspx" TargetMode="External" Id="rId27"/><Relationship Type="http://schemas.openxmlformats.org/officeDocument/2006/relationships/hyperlink" Target="https://www.ic3.gov/Media/PDF/AnnualReport/2017State/StateReport.aspx" TargetMode="External" Id="rId28"/><Relationship Type="http://schemas.openxmlformats.org/officeDocument/2006/relationships/hyperlink" Target="https://www.ic3.gov/Media/PDF/AnnualReport/2017State/StateReport.aspx" TargetMode="External" Id="rId29"/><Relationship Type="http://schemas.openxmlformats.org/officeDocument/2006/relationships/hyperlink" Target="https://www.ic3.gov/Media/PDF/AnnualReport/2017State/StateReport.aspx" TargetMode="External" Id="rId30"/></Relationships>
</file>

<file path=xl/worksheets/_rels/sheet15.xml.rels><Relationships xmlns="http://schemas.openxmlformats.org/package/2006/relationships"><Relationship Type="http://schemas.openxmlformats.org/officeDocument/2006/relationships/hyperlink" Target="https://www.ic3.gov/Media/PDF/AnnualReport/2018State/StateReport.aspx" TargetMode="External" Id="rId1"/><Relationship Type="http://schemas.openxmlformats.org/officeDocument/2006/relationships/hyperlink" Target="https://www.ic3.gov/Media/PDF/AnnualReport/2018State/StateReport.aspx" TargetMode="External" Id="rId2"/><Relationship Type="http://schemas.openxmlformats.org/officeDocument/2006/relationships/hyperlink" Target="https://www.ic3.gov/Media/PDF/AnnualReport/2018State/StateReport.aspx" TargetMode="External" Id="rId3"/><Relationship Type="http://schemas.openxmlformats.org/officeDocument/2006/relationships/hyperlink" Target="https://www.ic3.gov/Media/PDF/AnnualReport/2018State/StateReport.aspx" TargetMode="External" Id="rId4"/><Relationship Type="http://schemas.openxmlformats.org/officeDocument/2006/relationships/hyperlink" Target="https://www.ic3.gov/Media/PDF/AnnualReport/2018State/StateReport.aspx" TargetMode="External" Id="rId5"/><Relationship Type="http://schemas.openxmlformats.org/officeDocument/2006/relationships/hyperlink" Target="https://www.ic3.gov/Media/PDF/AnnualReport/2018State/StateReport.aspx" TargetMode="External" Id="rId6"/><Relationship Type="http://schemas.openxmlformats.org/officeDocument/2006/relationships/hyperlink" Target="https://www.ic3.gov/Media/PDF/AnnualReport/2018State/StateReport.aspx" TargetMode="External" Id="rId7"/><Relationship Type="http://schemas.openxmlformats.org/officeDocument/2006/relationships/hyperlink" Target="https://www.ic3.gov/Media/PDF/AnnualReport/2018State/StateReport.aspx" TargetMode="External" Id="rId8"/><Relationship Type="http://schemas.openxmlformats.org/officeDocument/2006/relationships/hyperlink" Target="https://www.ic3.gov/Media/PDF/AnnualReport/2018State/StateReport.aspx" TargetMode="External" Id="rId9"/><Relationship Type="http://schemas.openxmlformats.org/officeDocument/2006/relationships/hyperlink" Target="https://www.ic3.gov/Media/PDF/AnnualReport/2018State/StateReport.aspx" TargetMode="External" Id="rId10"/><Relationship Type="http://schemas.openxmlformats.org/officeDocument/2006/relationships/hyperlink" Target="https://www.ic3.gov/Media/PDF/AnnualReport/2018State/StateReport.aspx" TargetMode="External" Id="rId11"/><Relationship Type="http://schemas.openxmlformats.org/officeDocument/2006/relationships/hyperlink" Target="https://www.ic3.gov/Media/PDF/AnnualReport/2018State/StateReport.aspx" TargetMode="External" Id="rId12"/><Relationship Type="http://schemas.openxmlformats.org/officeDocument/2006/relationships/hyperlink" Target="https://www.ic3.gov/Media/PDF/AnnualReport/2018State/StateReport.aspx" TargetMode="External" Id="rId13"/><Relationship Type="http://schemas.openxmlformats.org/officeDocument/2006/relationships/hyperlink" Target="https://www.ic3.gov/Media/PDF/AnnualReport/2018State/StateReport.aspx" TargetMode="External" Id="rId14"/><Relationship Type="http://schemas.openxmlformats.org/officeDocument/2006/relationships/hyperlink" Target="https://www.ic3.gov/Media/PDF/AnnualReport/2018State/StateReport.aspx" TargetMode="External" Id="rId15"/><Relationship Type="http://schemas.openxmlformats.org/officeDocument/2006/relationships/hyperlink" Target="https://www.ic3.gov/Media/PDF/AnnualReport/2018State/StateReport.aspx" TargetMode="External" Id="rId16"/><Relationship Type="http://schemas.openxmlformats.org/officeDocument/2006/relationships/hyperlink" Target="https://www.ic3.gov/Media/PDF/AnnualReport/2018State/StateReport.aspx" TargetMode="External" Id="rId17"/><Relationship Type="http://schemas.openxmlformats.org/officeDocument/2006/relationships/hyperlink" Target="https://www.ic3.gov/Media/PDF/AnnualReport/2018State/StateReport.aspx" TargetMode="External" Id="rId18"/><Relationship Type="http://schemas.openxmlformats.org/officeDocument/2006/relationships/hyperlink" Target="https://www.ic3.gov/Media/PDF/AnnualReport/2018State/StateReport.aspx" TargetMode="External" Id="rId19"/><Relationship Type="http://schemas.openxmlformats.org/officeDocument/2006/relationships/hyperlink" Target="https://www.ic3.gov/Media/PDF/AnnualReport/2018State/StateReport.aspx" TargetMode="External" Id="rId20"/><Relationship Type="http://schemas.openxmlformats.org/officeDocument/2006/relationships/hyperlink" Target="https://www.ic3.gov/Media/PDF/AnnualReport/2018State/StateReport.aspx" TargetMode="External" Id="rId21"/><Relationship Type="http://schemas.openxmlformats.org/officeDocument/2006/relationships/hyperlink" Target="https://www.ic3.gov/Media/PDF/AnnualReport/2018State/StateReport.aspx" TargetMode="External" Id="rId22"/><Relationship Type="http://schemas.openxmlformats.org/officeDocument/2006/relationships/hyperlink" Target="https://www.ic3.gov/Media/PDF/AnnualReport/2018State/StateReport.aspx" TargetMode="External" Id="rId23"/><Relationship Type="http://schemas.openxmlformats.org/officeDocument/2006/relationships/hyperlink" Target="https://www.ic3.gov/Media/PDF/AnnualReport/2018State/StateReport.aspx" TargetMode="External" Id="rId24"/><Relationship Type="http://schemas.openxmlformats.org/officeDocument/2006/relationships/hyperlink" Target="https://www.ic3.gov/Media/PDF/AnnualReport/2018State/StateReport.aspx" TargetMode="External" Id="rId25"/><Relationship Type="http://schemas.openxmlformats.org/officeDocument/2006/relationships/hyperlink" Target="https://www.ic3.gov/Media/PDF/AnnualReport/2018State/StateReport.aspx" TargetMode="External" Id="rId26"/><Relationship Type="http://schemas.openxmlformats.org/officeDocument/2006/relationships/hyperlink" Target="https://www.ic3.gov/Media/PDF/AnnualReport/2018State/StateReport.aspx" TargetMode="External" Id="rId27"/><Relationship Type="http://schemas.openxmlformats.org/officeDocument/2006/relationships/hyperlink" Target="https://www.ic3.gov/Media/PDF/AnnualReport/2018State/StateReport.aspx" TargetMode="External" Id="rId28"/><Relationship Type="http://schemas.openxmlformats.org/officeDocument/2006/relationships/hyperlink" Target="https://www.ic3.gov/Media/PDF/AnnualReport/2018State/StateReport.aspx" TargetMode="External" Id="rId29"/><Relationship Type="http://schemas.openxmlformats.org/officeDocument/2006/relationships/hyperlink" Target="https://www.ic3.gov/Media/PDF/AnnualReport/2018State/StateReport.aspx" TargetMode="External" Id="rId30"/></Relationships>
</file>

<file path=xl/worksheets/_rels/sheet16.xml.rels><Relationships xmlns="http://schemas.openxmlformats.org/package/2006/relationships"><Relationship Type="http://schemas.openxmlformats.org/officeDocument/2006/relationships/hyperlink" Target="https://www2.census.gov/programs-surveys/popest/tables/2010-2019/state/totals/nst-est2019-01.xlsx" TargetMode="External" Id="rId1"/><Relationship Type="http://schemas.openxmlformats.org/officeDocument/2006/relationships/hyperlink" Target="https://www2.census.gov/programs-surveys/popest/tables/2010-2019/cities/totals/SUB-IP-EST2019-ANNRES-47.xlsx" TargetMode="External" Id="rId2"/><Relationship Type="http://schemas.openxmlformats.org/officeDocument/2006/relationships/hyperlink" Target="https://www.ic3.gov/Media/PDF/AnnualReport/2019State/StateReport.aspx" TargetMode="External" Id="rId3"/><Relationship Type="http://schemas.openxmlformats.org/officeDocument/2006/relationships/hyperlink" Target="https://www.ic3.gov/Media/PDF/AnnualReport/2019State/StateReport.aspx" TargetMode="External" Id="rId4"/><Relationship Type="http://schemas.openxmlformats.org/officeDocument/2006/relationships/hyperlink" Target="https://www.ic3.gov/Media/PDF/AnnualReport/2019State/StateReport.aspx" TargetMode="External" Id="rId5"/><Relationship Type="http://schemas.openxmlformats.org/officeDocument/2006/relationships/hyperlink" Target="https://www.ic3.gov/Media/PDF/AnnualReport/2019State/StateReport.aspx" TargetMode="External" Id="rId6"/><Relationship Type="http://schemas.openxmlformats.org/officeDocument/2006/relationships/hyperlink" Target="https://www.ic3.gov/Media/PDF/AnnualReport/2019State/StateReport.aspx" TargetMode="External" Id="rId7"/><Relationship Type="http://schemas.openxmlformats.org/officeDocument/2006/relationships/hyperlink" Target="https://www.ic3.gov/Media/PDF/AnnualReport/2019State/StateReport.aspx" TargetMode="External" Id="rId8"/><Relationship Type="http://schemas.openxmlformats.org/officeDocument/2006/relationships/hyperlink" Target="https://www.ic3.gov/Media/PDF/AnnualReport/2019State/StateReport.aspx" TargetMode="External" Id="rId9"/><Relationship Type="http://schemas.openxmlformats.org/officeDocument/2006/relationships/hyperlink" Target="https://www.ic3.gov/Media/PDF/AnnualReport/2019State/StateReport.aspx" TargetMode="External" Id="rId10"/><Relationship Type="http://schemas.openxmlformats.org/officeDocument/2006/relationships/hyperlink" Target="https://www.ic3.gov/Media/PDF/AnnualReport/2019State/StateReport.aspx" TargetMode="External" Id="rId11"/><Relationship Type="http://schemas.openxmlformats.org/officeDocument/2006/relationships/hyperlink" Target="https://www.ic3.gov/Media/PDF/AnnualReport/2019State/StateReport.aspx" TargetMode="External" Id="rId12"/><Relationship Type="http://schemas.openxmlformats.org/officeDocument/2006/relationships/hyperlink" Target="https://www.ic3.gov/Media/PDF/AnnualReport/2019State/StateReport.aspx" TargetMode="External" Id="rId13"/><Relationship Type="http://schemas.openxmlformats.org/officeDocument/2006/relationships/hyperlink" Target="https://www.ic3.gov/Media/PDF/AnnualReport/2019State/StateReport.aspx" TargetMode="External" Id="rId14"/><Relationship Type="http://schemas.openxmlformats.org/officeDocument/2006/relationships/hyperlink" Target="https://www.ic3.gov/Media/PDF/AnnualReport/2019State/StateReport.aspx" TargetMode="External" Id="rId15"/><Relationship Type="http://schemas.openxmlformats.org/officeDocument/2006/relationships/hyperlink" Target="https://www.ic3.gov/Media/PDF/AnnualReport/2019State/StateReport.aspx" TargetMode="External" Id="rId16"/><Relationship Type="http://schemas.openxmlformats.org/officeDocument/2006/relationships/hyperlink" Target="https://www.ic3.gov/Media/PDF/AnnualReport/2019State/StateReport.aspx" TargetMode="External" Id="rId17"/><Relationship Type="http://schemas.openxmlformats.org/officeDocument/2006/relationships/hyperlink" Target="https://www.ic3.gov/Media/PDF/AnnualReport/2019State/StateReport.aspx" TargetMode="External" Id="rId18"/><Relationship Type="http://schemas.openxmlformats.org/officeDocument/2006/relationships/hyperlink" Target="https://www.ic3.gov/Media/PDF/AnnualReport/2019State/StateReport.aspx" TargetMode="External" Id="rId19"/><Relationship Type="http://schemas.openxmlformats.org/officeDocument/2006/relationships/hyperlink" Target="https://www.ic3.gov/Media/PDF/AnnualReport/2019State/StateReport.aspx" TargetMode="External" Id="rId20"/><Relationship Type="http://schemas.openxmlformats.org/officeDocument/2006/relationships/hyperlink" Target="https://www.ic3.gov/Media/PDF/AnnualReport/2019State/StateReport.aspx" TargetMode="External" Id="rId21"/><Relationship Type="http://schemas.openxmlformats.org/officeDocument/2006/relationships/hyperlink" Target="https://www.ic3.gov/Media/PDF/AnnualReport/2019State/StateReport.aspx" TargetMode="External" Id="rId22"/><Relationship Type="http://schemas.openxmlformats.org/officeDocument/2006/relationships/hyperlink" Target="https://www.ic3.gov/Media/PDF/AnnualReport/2019State/StateReport.aspx" TargetMode="External" Id="rId23"/><Relationship Type="http://schemas.openxmlformats.org/officeDocument/2006/relationships/hyperlink" Target="https://www.ic3.gov/Media/PDF/AnnualReport/2019State/StateReport.aspx" TargetMode="External" Id="rId24"/><Relationship Type="http://schemas.openxmlformats.org/officeDocument/2006/relationships/hyperlink" Target="https://www.ic3.gov/Media/PDF/AnnualReport/2019State/StateReport.aspx" TargetMode="External" Id="rId25"/><Relationship Type="http://schemas.openxmlformats.org/officeDocument/2006/relationships/hyperlink" Target="https://www.ic3.gov/Media/PDF/AnnualReport/2019State/StateReport.aspx" TargetMode="External" Id="rId26"/><Relationship Type="http://schemas.openxmlformats.org/officeDocument/2006/relationships/hyperlink" Target="https://www.ic3.gov/Media/PDF/AnnualReport/2019State/StateReport.aspx" TargetMode="External" Id="rId27"/><Relationship Type="http://schemas.openxmlformats.org/officeDocument/2006/relationships/hyperlink" Target="https://www.ic3.gov/Media/PDF/AnnualReport/2019State/StateReport.aspx" TargetMode="External" Id="rId28"/><Relationship Type="http://schemas.openxmlformats.org/officeDocument/2006/relationships/hyperlink" Target="https://www.ic3.gov/Media/PDF/AnnualReport/2019State/StateReport.aspx" TargetMode="External" Id="rId29"/><Relationship Type="http://schemas.openxmlformats.org/officeDocument/2006/relationships/hyperlink" Target="https://www.ic3.gov/Media/PDF/AnnualReport/2019State/StateReport.aspx" TargetMode="External" Id="rId30"/><Relationship Type="http://schemas.openxmlformats.org/officeDocument/2006/relationships/hyperlink" Target="https://www.ic3.gov/Media/PDF/AnnualReport/2019State/StateReport.aspx" TargetMode="External" Id="rId31"/><Relationship Type="http://schemas.openxmlformats.org/officeDocument/2006/relationships/hyperlink" Target="https://www.ic3.gov/Media/PDF/AnnualReport/2019State/StateReport.aspx" TargetMode="External" Id="rId32"/></Relationships>
</file>

<file path=xl/worksheets/_rels/sheet17.xml.rels><Relationships xmlns="http://schemas.openxmlformats.org/package/2006/relationships"><Relationship Type="http://schemas.openxmlformats.org/officeDocument/2006/relationships/hyperlink" Target="https://www2.census.gov/programs-surveys/popest/datasets/2020-2022/state/totals/NST-EST2022-POPCHG2020_2022.csv" TargetMode="External" Id="rId1"/><Relationship Type="http://schemas.openxmlformats.org/officeDocument/2006/relationships/hyperlink" Target="https://www.census.gov/data/tables/time-series/demo/popest/2020s-total-cities-and-towns.html" TargetMode="External" Id="rId2"/><Relationship Type="http://schemas.openxmlformats.org/officeDocument/2006/relationships/hyperlink" Target="https://www.ic3.gov/Media/PDF/AnnualReport/2020State/StateReport.aspx" TargetMode="External" Id="rId3"/><Relationship Type="http://schemas.openxmlformats.org/officeDocument/2006/relationships/hyperlink" Target="https://www.ic3.gov/Media/PDF/AnnualReport/2020State/StateReport.aspx" TargetMode="External" Id="rId4"/><Relationship Type="http://schemas.openxmlformats.org/officeDocument/2006/relationships/hyperlink" Target="https://www.ic3.gov/Media/PDF/AnnualReport/2020State/StateReport.aspx" TargetMode="External" Id="rId5"/><Relationship Type="http://schemas.openxmlformats.org/officeDocument/2006/relationships/hyperlink" Target="https://www.ic3.gov/Media/PDF/AnnualReport/2020State/StateReport.aspx" TargetMode="External" Id="rId6"/><Relationship Type="http://schemas.openxmlformats.org/officeDocument/2006/relationships/hyperlink" Target="https://www.ic3.gov/Media/PDF/AnnualReport/2020State/StateReport.aspx" TargetMode="External" Id="rId7"/><Relationship Type="http://schemas.openxmlformats.org/officeDocument/2006/relationships/hyperlink" Target="https://www.ic3.gov/Media/PDF/AnnualReport/2020State/StateReport.aspx" TargetMode="External" Id="rId8"/><Relationship Type="http://schemas.openxmlformats.org/officeDocument/2006/relationships/hyperlink" Target="https://www.ic3.gov/Media/PDF/AnnualReport/2020State/StateReport.aspx" TargetMode="External" Id="rId9"/><Relationship Type="http://schemas.openxmlformats.org/officeDocument/2006/relationships/hyperlink" Target="https://www.ic3.gov/Media/PDF/AnnualReport/2020State/StateReport.aspx" TargetMode="External" Id="rId10"/><Relationship Type="http://schemas.openxmlformats.org/officeDocument/2006/relationships/hyperlink" Target="https://www.ic3.gov/Media/PDF/AnnualReport/2020State/StateReport.aspx" TargetMode="External" Id="rId11"/><Relationship Type="http://schemas.openxmlformats.org/officeDocument/2006/relationships/hyperlink" Target="https://www.ic3.gov/Media/PDF/AnnualReport/2020State/StateReport.aspx" TargetMode="External" Id="rId12"/><Relationship Type="http://schemas.openxmlformats.org/officeDocument/2006/relationships/hyperlink" Target="https://www.ic3.gov/Media/PDF/AnnualReport/2020State/StateReport.aspx" TargetMode="External" Id="rId13"/><Relationship Type="http://schemas.openxmlformats.org/officeDocument/2006/relationships/hyperlink" Target="https://www.ic3.gov/Media/PDF/AnnualReport/2020State/StateReport.aspx" TargetMode="External" Id="rId14"/><Relationship Type="http://schemas.openxmlformats.org/officeDocument/2006/relationships/hyperlink" Target="https://www.ic3.gov/Media/PDF/AnnualReport/2020State/StateReport.aspx" TargetMode="External" Id="rId15"/><Relationship Type="http://schemas.openxmlformats.org/officeDocument/2006/relationships/hyperlink" Target="https://www.ic3.gov/Media/PDF/AnnualReport/2020State/StateReport.aspx" TargetMode="External" Id="rId16"/><Relationship Type="http://schemas.openxmlformats.org/officeDocument/2006/relationships/hyperlink" Target="https://www.ic3.gov/Media/PDF/AnnualReport/2020State/StateReport.aspx" TargetMode="External" Id="rId17"/><Relationship Type="http://schemas.openxmlformats.org/officeDocument/2006/relationships/hyperlink" Target="https://www.ic3.gov/Media/PDF/AnnualReport/2020State/StateReport.aspx" TargetMode="External" Id="rId18"/><Relationship Type="http://schemas.openxmlformats.org/officeDocument/2006/relationships/hyperlink" Target="https://www.ic3.gov/Media/PDF/AnnualReport/2020State/StateReport.aspx" TargetMode="External" Id="rId19"/><Relationship Type="http://schemas.openxmlformats.org/officeDocument/2006/relationships/hyperlink" Target="https://www.ic3.gov/Media/PDF/AnnualReport/2020State/StateReport.aspx" TargetMode="External" Id="rId20"/><Relationship Type="http://schemas.openxmlformats.org/officeDocument/2006/relationships/hyperlink" Target="https://www.ic3.gov/Media/PDF/AnnualReport/2020State/StateReport.aspx" TargetMode="External" Id="rId21"/><Relationship Type="http://schemas.openxmlformats.org/officeDocument/2006/relationships/hyperlink" Target="https://www.ic3.gov/Media/PDF/AnnualReport/2020State/StateReport.aspx" TargetMode="External" Id="rId22"/><Relationship Type="http://schemas.openxmlformats.org/officeDocument/2006/relationships/hyperlink" Target="https://www.ic3.gov/Media/PDF/AnnualReport/2020State/StateReport.aspx" TargetMode="External" Id="rId23"/><Relationship Type="http://schemas.openxmlformats.org/officeDocument/2006/relationships/hyperlink" Target="https://www.ic3.gov/Media/PDF/AnnualReport/2020State/StateReport.aspx" TargetMode="External" Id="rId24"/><Relationship Type="http://schemas.openxmlformats.org/officeDocument/2006/relationships/hyperlink" Target="https://www.ic3.gov/Media/PDF/AnnualReport/2020State/StateReport.aspx" TargetMode="External" Id="rId25"/><Relationship Type="http://schemas.openxmlformats.org/officeDocument/2006/relationships/hyperlink" Target="https://www.ic3.gov/Media/PDF/AnnualReport/2020State/StateReport.aspx" TargetMode="External" Id="rId26"/><Relationship Type="http://schemas.openxmlformats.org/officeDocument/2006/relationships/hyperlink" Target="https://www.ic3.gov/Media/PDF/AnnualReport/2020State/StateReport.aspx" TargetMode="External" Id="rId27"/><Relationship Type="http://schemas.openxmlformats.org/officeDocument/2006/relationships/hyperlink" Target="https://www.ic3.gov/Media/PDF/AnnualReport/2020State/StateReport.aspx" TargetMode="External" Id="rId28"/><Relationship Type="http://schemas.openxmlformats.org/officeDocument/2006/relationships/hyperlink" Target="https://www.ic3.gov/Media/PDF/AnnualReport/2020State/StateReport.aspx" TargetMode="External" Id="rId29"/><Relationship Type="http://schemas.openxmlformats.org/officeDocument/2006/relationships/hyperlink" Target="https://www.ic3.gov/Media/PDF/AnnualReport/2020State/StateReport.aspx" TargetMode="External" Id="rId30"/><Relationship Type="http://schemas.openxmlformats.org/officeDocument/2006/relationships/hyperlink" Target="https://www.ic3.gov/Media/PDF/AnnualReport/2020State/StateReport.aspx" TargetMode="External" Id="rId31"/><Relationship Type="http://schemas.openxmlformats.org/officeDocument/2006/relationships/hyperlink" Target="https://www.ic3.gov/Media/PDF/AnnualReport/2020State/StateReport.aspx" TargetMode="External" Id="rId32"/></Relationships>
</file>

<file path=xl/worksheets/_rels/sheet18.xml.rels><Relationships xmlns="http://schemas.openxmlformats.org/package/2006/relationships"><Relationship Type="http://schemas.openxmlformats.org/officeDocument/2006/relationships/hyperlink" Target="https://www2.census.gov/programs-surveys/popest/datasets/2020-2022/state/totals/NST-EST2022-POPCHG2020_2022.csv" TargetMode="External" Id="rId1"/><Relationship Type="http://schemas.openxmlformats.org/officeDocument/2006/relationships/hyperlink" Target="https://www.census.gov/data/tables/time-series/demo/popest/2020s-total-cities-and-towns.html" TargetMode="External" Id="rId2"/></Relationships>
</file>

<file path=xl/worksheets/_rels/sheet23.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3.xml" Id="rId2"/></Relationships>
</file>

<file path=xl/worksheets/_rels/sheet24.xml.rels><Relationships xmlns="http://schemas.openxmlformats.org/package/2006/relationships"><Relationship Type="http://schemas.openxmlformats.org/officeDocument/2006/relationships/hyperlink" Target="https://www.ic3.gov/Media/PDF/AnnualReport/2016State/StateReport.aspx" TargetMode="External" Id="rId1"/><Relationship Type="http://schemas.openxmlformats.org/officeDocument/2006/relationships/hyperlink" Target="https://www.ic3.gov/Media/PDF/AnnualReport/2016State/StateReport.aspx" TargetMode="External" Id="rId2"/><Relationship Type="http://schemas.openxmlformats.org/officeDocument/2006/relationships/hyperlink" Target="https://www.ic3.gov/Media/PDF/AnnualReport/2016State/StateReport.aspx" TargetMode="External" Id="rId3"/><Relationship Type="http://schemas.openxmlformats.org/officeDocument/2006/relationships/hyperlink" Target="https://www.ic3.gov/Media/PDF/AnnualReport/2016State/StateReport.aspx" TargetMode="External" Id="rId4"/><Relationship Type="http://schemas.openxmlformats.org/officeDocument/2006/relationships/hyperlink" Target="https://www.ic3.gov/Media/PDF/AnnualReport/2016State/StateReport.aspx" TargetMode="External" Id="rId5"/><Relationship Type="http://schemas.openxmlformats.org/officeDocument/2006/relationships/hyperlink" Target="https://www.ic3.gov/Media/PDF/AnnualReport/2016State/StateReport.aspx" TargetMode="External" Id="rId6"/><Relationship Type="http://schemas.openxmlformats.org/officeDocument/2006/relationships/hyperlink" Target="https://www.ic3.gov/Media/PDF/AnnualReport/2016State/StateReport.aspx" TargetMode="External" Id="rId7"/><Relationship Type="http://schemas.openxmlformats.org/officeDocument/2006/relationships/hyperlink" Target="https://www.ic3.gov/Media/PDF/AnnualReport/2016State/StateReport.aspx" TargetMode="External" Id="rId8"/><Relationship Type="http://schemas.openxmlformats.org/officeDocument/2006/relationships/hyperlink" Target="https://www.ic3.gov/Media/PDF/AnnualReport/2016State/StateReport.aspx" TargetMode="External" Id="rId9"/><Relationship Type="http://schemas.openxmlformats.org/officeDocument/2006/relationships/hyperlink" Target="https://www.ic3.gov/Media/PDF/AnnualReport/2016State/StateReport.aspx" TargetMode="External" Id="rId10"/><Relationship Type="http://schemas.openxmlformats.org/officeDocument/2006/relationships/hyperlink" Target="https://www.ic3.gov/Media/PDF/AnnualReport/2016State/StateReport.aspx" TargetMode="External" Id="rId11"/><Relationship Type="http://schemas.openxmlformats.org/officeDocument/2006/relationships/hyperlink" Target="https://www.ic3.gov/Media/PDF/AnnualReport/2016State/StateReport.aspx" TargetMode="External" Id="rId12"/><Relationship Type="http://schemas.openxmlformats.org/officeDocument/2006/relationships/hyperlink" Target="https://www.ic3.gov/Media/PDF/AnnualReport/2016State/StateReport.aspx" TargetMode="External" Id="rId13"/><Relationship Type="http://schemas.openxmlformats.org/officeDocument/2006/relationships/hyperlink" Target="https://www.ic3.gov/Media/PDF/AnnualReport/2016State/StateReport.aspx" TargetMode="External" Id="rId14"/><Relationship Type="http://schemas.openxmlformats.org/officeDocument/2006/relationships/hyperlink" Target="https://www.ic3.gov/Media/PDF/AnnualReport/2016State/StateReport.aspx" TargetMode="External" Id="rId15"/><Relationship Type="http://schemas.openxmlformats.org/officeDocument/2006/relationships/hyperlink" Target="https://www.ic3.gov/Media/PDF/AnnualReport/2016State/StateReport.aspx" TargetMode="External" Id="rId16"/><Relationship Type="http://schemas.openxmlformats.org/officeDocument/2006/relationships/hyperlink" Target="https://www.ic3.gov/Media/PDF/AnnualReport/2016State/StateReport.aspx" TargetMode="External" Id="rId17"/><Relationship Type="http://schemas.openxmlformats.org/officeDocument/2006/relationships/hyperlink" Target="https://www.ic3.gov/Media/PDF/AnnualReport/2016State/StateReport.aspx" TargetMode="External" Id="rId18"/><Relationship Type="http://schemas.openxmlformats.org/officeDocument/2006/relationships/hyperlink" Target="https://www.ic3.gov/Media/PDF/AnnualReport/2016State/StateReport.aspx" TargetMode="External" Id="rId19"/><Relationship Type="http://schemas.openxmlformats.org/officeDocument/2006/relationships/hyperlink" Target="https://www.ic3.gov/Media/PDF/AnnualReport/2016State/StateReport.aspx" TargetMode="External" Id="rId20"/><Relationship Type="http://schemas.openxmlformats.org/officeDocument/2006/relationships/hyperlink" Target="https://www.ic3.gov/Media/PDF/AnnualReport/2016State/StateReport.aspx" TargetMode="External" Id="rId21"/><Relationship Type="http://schemas.openxmlformats.org/officeDocument/2006/relationships/hyperlink" Target="https://www.ic3.gov/Media/PDF/AnnualReport/2016State/StateReport.aspx" TargetMode="External" Id="rId22"/><Relationship Type="http://schemas.openxmlformats.org/officeDocument/2006/relationships/hyperlink" Target="https://www.ic3.gov/Media/PDF/AnnualReport/2016State/StateReport.aspx" TargetMode="External" Id="rId23"/><Relationship Type="http://schemas.openxmlformats.org/officeDocument/2006/relationships/hyperlink" Target="https://www.ic3.gov/Media/PDF/AnnualReport/2016State/StateReport.aspx" TargetMode="External" Id="rId24"/><Relationship Type="http://schemas.openxmlformats.org/officeDocument/2006/relationships/hyperlink" Target="https://www.ic3.gov/Media/PDF/AnnualReport/2016State/StateReport.aspx" TargetMode="External" Id="rId25"/><Relationship Type="http://schemas.openxmlformats.org/officeDocument/2006/relationships/hyperlink" Target="https://www.ic3.gov/Media/PDF/AnnualReport/2016State/StateReport.aspx" TargetMode="External" Id="rId26"/><Relationship Type="http://schemas.openxmlformats.org/officeDocument/2006/relationships/hyperlink" Target="https://www.ic3.gov/Media/PDF/AnnualReport/2016State/StateReport.aspx" TargetMode="External" Id="rId27"/><Relationship Type="http://schemas.openxmlformats.org/officeDocument/2006/relationships/hyperlink" Target="https://www.ic3.gov/Media/PDF/AnnualReport/2016State/StateReport.aspx" TargetMode="External" Id="rId28"/><Relationship Type="http://schemas.openxmlformats.org/officeDocument/2006/relationships/hyperlink" Target="https://www.ic3.gov/Media/PDF/AnnualReport/2016State/StateReport.aspx" TargetMode="External" Id="rId29"/><Relationship Type="http://schemas.openxmlformats.org/officeDocument/2006/relationships/hyperlink" Target="https://www.ic3.gov/Media/PDF/AnnualReport/2016State/StateReport.aspx" TargetMode="External" Id="rId30"/></Relationships>
</file>

<file path=xl/worksheets/_rels/sheet25.xml.rels><Relationships xmlns="http://schemas.openxmlformats.org/package/2006/relationships"><Relationship Type="http://schemas.openxmlformats.org/officeDocument/2006/relationships/hyperlink" Target="https://www.ic3.gov/Media/PDF/AnnualReport/2017State/StateReport.aspx" TargetMode="External" Id="rId1"/><Relationship Type="http://schemas.openxmlformats.org/officeDocument/2006/relationships/hyperlink" Target="https://www.ic3.gov/Media/PDF/AnnualReport/2017State/StateReport.aspx" TargetMode="External" Id="rId2"/><Relationship Type="http://schemas.openxmlformats.org/officeDocument/2006/relationships/hyperlink" Target="https://www.ic3.gov/Media/PDF/AnnualReport/2017State/StateReport.aspx" TargetMode="External" Id="rId3"/><Relationship Type="http://schemas.openxmlformats.org/officeDocument/2006/relationships/hyperlink" Target="https://www.ic3.gov/Media/PDF/AnnualReport/2017State/StateReport.aspx" TargetMode="External" Id="rId4"/><Relationship Type="http://schemas.openxmlformats.org/officeDocument/2006/relationships/hyperlink" Target="https://www.ic3.gov/Media/PDF/AnnualReport/2017State/StateReport.aspx" TargetMode="External" Id="rId5"/><Relationship Type="http://schemas.openxmlformats.org/officeDocument/2006/relationships/hyperlink" Target="https://www.ic3.gov/Media/PDF/AnnualReport/2017State/StateReport.aspx" TargetMode="External" Id="rId6"/><Relationship Type="http://schemas.openxmlformats.org/officeDocument/2006/relationships/hyperlink" Target="https://www.ic3.gov/Media/PDF/AnnualReport/2017State/StateReport.aspx" TargetMode="External" Id="rId7"/><Relationship Type="http://schemas.openxmlformats.org/officeDocument/2006/relationships/hyperlink" Target="https://www.ic3.gov/Media/PDF/AnnualReport/2017State/StateReport.aspx" TargetMode="External" Id="rId8"/><Relationship Type="http://schemas.openxmlformats.org/officeDocument/2006/relationships/hyperlink" Target="https://www.ic3.gov/Media/PDF/AnnualReport/2017State/StateReport.aspx" TargetMode="External" Id="rId9"/><Relationship Type="http://schemas.openxmlformats.org/officeDocument/2006/relationships/hyperlink" Target="https://www.ic3.gov/Media/PDF/AnnualReport/2017State/StateReport.aspx" TargetMode="External" Id="rId10"/><Relationship Type="http://schemas.openxmlformats.org/officeDocument/2006/relationships/hyperlink" Target="https://www.ic3.gov/Media/PDF/AnnualReport/2017State/StateReport.aspx" TargetMode="External" Id="rId11"/><Relationship Type="http://schemas.openxmlformats.org/officeDocument/2006/relationships/hyperlink" Target="https://www.ic3.gov/Media/PDF/AnnualReport/2017State/StateReport.aspx" TargetMode="External" Id="rId12"/><Relationship Type="http://schemas.openxmlformats.org/officeDocument/2006/relationships/hyperlink" Target="https://www.ic3.gov/Media/PDF/AnnualReport/2017State/StateReport.aspx" TargetMode="External" Id="rId13"/><Relationship Type="http://schemas.openxmlformats.org/officeDocument/2006/relationships/hyperlink" Target="https://www.ic3.gov/Media/PDF/AnnualReport/2017State/StateReport.aspx" TargetMode="External" Id="rId14"/><Relationship Type="http://schemas.openxmlformats.org/officeDocument/2006/relationships/hyperlink" Target="https://www.ic3.gov/Media/PDF/AnnualReport/2017State/StateReport.aspx" TargetMode="External" Id="rId15"/><Relationship Type="http://schemas.openxmlformats.org/officeDocument/2006/relationships/hyperlink" Target="https://www.ic3.gov/Media/PDF/AnnualReport/2017State/StateReport.aspx" TargetMode="External" Id="rId16"/><Relationship Type="http://schemas.openxmlformats.org/officeDocument/2006/relationships/hyperlink" Target="https://www.ic3.gov/Media/PDF/AnnualReport/2017State/StateReport.aspx" TargetMode="External" Id="rId17"/><Relationship Type="http://schemas.openxmlformats.org/officeDocument/2006/relationships/hyperlink" Target="https://www.ic3.gov/Media/PDF/AnnualReport/2017State/StateReport.aspx" TargetMode="External" Id="rId18"/><Relationship Type="http://schemas.openxmlformats.org/officeDocument/2006/relationships/hyperlink" Target="https://www.ic3.gov/Media/PDF/AnnualReport/2017State/StateReport.aspx" TargetMode="External" Id="rId19"/><Relationship Type="http://schemas.openxmlformats.org/officeDocument/2006/relationships/hyperlink" Target="https://www.ic3.gov/Media/PDF/AnnualReport/2017State/StateReport.aspx" TargetMode="External" Id="rId20"/><Relationship Type="http://schemas.openxmlformats.org/officeDocument/2006/relationships/hyperlink" Target="https://www.ic3.gov/Media/PDF/AnnualReport/2017State/StateReport.aspx" TargetMode="External" Id="rId21"/><Relationship Type="http://schemas.openxmlformats.org/officeDocument/2006/relationships/hyperlink" Target="https://www.ic3.gov/Media/PDF/AnnualReport/2017State/StateReport.aspx" TargetMode="External" Id="rId22"/><Relationship Type="http://schemas.openxmlformats.org/officeDocument/2006/relationships/hyperlink" Target="https://www.ic3.gov/Media/PDF/AnnualReport/2017State/StateReport.aspx" TargetMode="External" Id="rId23"/><Relationship Type="http://schemas.openxmlformats.org/officeDocument/2006/relationships/hyperlink" Target="https://www.ic3.gov/Media/PDF/AnnualReport/2017State/StateReport.aspx" TargetMode="External" Id="rId24"/><Relationship Type="http://schemas.openxmlformats.org/officeDocument/2006/relationships/hyperlink" Target="https://www.ic3.gov/Media/PDF/AnnualReport/2017State/StateReport.aspx" TargetMode="External" Id="rId25"/><Relationship Type="http://schemas.openxmlformats.org/officeDocument/2006/relationships/hyperlink" Target="https://www.ic3.gov/Media/PDF/AnnualReport/2017State/StateReport.aspx" TargetMode="External" Id="rId26"/><Relationship Type="http://schemas.openxmlformats.org/officeDocument/2006/relationships/hyperlink" Target="https://www.ic3.gov/Media/PDF/AnnualReport/2017State/StateReport.aspx" TargetMode="External" Id="rId27"/><Relationship Type="http://schemas.openxmlformats.org/officeDocument/2006/relationships/hyperlink" Target="https://www.ic3.gov/Media/PDF/AnnualReport/2017State/StateReport.aspx" TargetMode="External" Id="rId28"/><Relationship Type="http://schemas.openxmlformats.org/officeDocument/2006/relationships/hyperlink" Target="https://www.ic3.gov/Media/PDF/AnnualReport/2017State/StateReport.aspx" TargetMode="External" Id="rId29"/><Relationship Type="http://schemas.openxmlformats.org/officeDocument/2006/relationships/hyperlink" Target="https://www.ic3.gov/Media/PDF/AnnualReport/2017State/StateReport.aspx" TargetMode="External" Id="rId30"/></Relationships>
</file>

<file path=xl/worksheets/_rels/sheet26.xml.rels><Relationships xmlns="http://schemas.openxmlformats.org/package/2006/relationships"><Relationship Type="http://schemas.openxmlformats.org/officeDocument/2006/relationships/hyperlink" Target="https://www.ic3.gov/Media/PDF/AnnualReport/2018State/StateReport.aspx" TargetMode="External" Id="rId1"/><Relationship Type="http://schemas.openxmlformats.org/officeDocument/2006/relationships/hyperlink" Target="https://www.ic3.gov/Media/PDF/AnnualReport/2018State/StateReport.aspx" TargetMode="External" Id="rId2"/><Relationship Type="http://schemas.openxmlformats.org/officeDocument/2006/relationships/hyperlink" Target="https://www.ic3.gov/Media/PDF/AnnualReport/2018State/StateReport.aspx" TargetMode="External" Id="rId3"/><Relationship Type="http://schemas.openxmlformats.org/officeDocument/2006/relationships/hyperlink" Target="https://www.ic3.gov/Media/PDF/AnnualReport/2018State/StateReport.aspx" TargetMode="External" Id="rId4"/><Relationship Type="http://schemas.openxmlformats.org/officeDocument/2006/relationships/hyperlink" Target="https://www.ic3.gov/Media/PDF/AnnualReport/2018State/StateReport.aspx" TargetMode="External" Id="rId5"/><Relationship Type="http://schemas.openxmlformats.org/officeDocument/2006/relationships/hyperlink" Target="https://www.ic3.gov/Media/PDF/AnnualReport/2018State/StateReport.aspx" TargetMode="External" Id="rId6"/><Relationship Type="http://schemas.openxmlformats.org/officeDocument/2006/relationships/hyperlink" Target="https://www.ic3.gov/Media/PDF/AnnualReport/2018State/StateReport.aspx" TargetMode="External" Id="rId7"/><Relationship Type="http://schemas.openxmlformats.org/officeDocument/2006/relationships/hyperlink" Target="https://www.ic3.gov/Media/PDF/AnnualReport/2018State/StateReport.aspx" TargetMode="External" Id="rId8"/><Relationship Type="http://schemas.openxmlformats.org/officeDocument/2006/relationships/hyperlink" Target="https://www.ic3.gov/Media/PDF/AnnualReport/2018State/StateReport.aspx" TargetMode="External" Id="rId9"/><Relationship Type="http://schemas.openxmlformats.org/officeDocument/2006/relationships/hyperlink" Target="https://www.ic3.gov/Media/PDF/AnnualReport/2018State/StateReport.aspx" TargetMode="External" Id="rId10"/><Relationship Type="http://schemas.openxmlformats.org/officeDocument/2006/relationships/hyperlink" Target="https://www.ic3.gov/Media/PDF/AnnualReport/2018State/StateReport.aspx" TargetMode="External" Id="rId11"/><Relationship Type="http://schemas.openxmlformats.org/officeDocument/2006/relationships/hyperlink" Target="https://www.ic3.gov/Media/PDF/AnnualReport/2018State/StateReport.aspx" TargetMode="External" Id="rId12"/><Relationship Type="http://schemas.openxmlformats.org/officeDocument/2006/relationships/hyperlink" Target="https://www.ic3.gov/Media/PDF/AnnualReport/2018State/StateReport.aspx" TargetMode="External" Id="rId13"/><Relationship Type="http://schemas.openxmlformats.org/officeDocument/2006/relationships/hyperlink" Target="https://www.ic3.gov/Media/PDF/AnnualReport/2018State/StateReport.aspx" TargetMode="External" Id="rId14"/><Relationship Type="http://schemas.openxmlformats.org/officeDocument/2006/relationships/hyperlink" Target="https://www.ic3.gov/Media/PDF/AnnualReport/2018State/StateReport.aspx" TargetMode="External" Id="rId15"/><Relationship Type="http://schemas.openxmlformats.org/officeDocument/2006/relationships/hyperlink" Target="https://www.ic3.gov/Media/PDF/AnnualReport/2018State/StateReport.aspx" TargetMode="External" Id="rId16"/><Relationship Type="http://schemas.openxmlformats.org/officeDocument/2006/relationships/hyperlink" Target="https://www.ic3.gov/Media/PDF/AnnualReport/2018State/StateReport.aspx" TargetMode="External" Id="rId17"/><Relationship Type="http://schemas.openxmlformats.org/officeDocument/2006/relationships/hyperlink" Target="https://www.ic3.gov/Media/PDF/AnnualReport/2018State/StateReport.aspx" TargetMode="External" Id="rId18"/><Relationship Type="http://schemas.openxmlformats.org/officeDocument/2006/relationships/hyperlink" Target="https://www.ic3.gov/Media/PDF/AnnualReport/2018State/StateReport.aspx" TargetMode="External" Id="rId19"/><Relationship Type="http://schemas.openxmlformats.org/officeDocument/2006/relationships/hyperlink" Target="https://www.ic3.gov/Media/PDF/AnnualReport/2018State/StateReport.aspx" TargetMode="External" Id="rId20"/><Relationship Type="http://schemas.openxmlformats.org/officeDocument/2006/relationships/hyperlink" Target="https://www.ic3.gov/Media/PDF/AnnualReport/2018State/StateReport.aspx" TargetMode="External" Id="rId21"/><Relationship Type="http://schemas.openxmlformats.org/officeDocument/2006/relationships/hyperlink" Target="https://www.ic3.gov/Media/PDF/AnnualReport/2018State/StateReport.aspx" TargetMode="External" Id="rId22"/><Relationship Type="http://schemas.openxmlformats.org/officeDocument/2006/relationships/hyperlink" Target="https://www.ic3.gov/Media/PDF/AnnualReport/2018State/StateReport.aspx" TargetMode="External" Id="rId23"/><Relationship Type="http://schemas.openxmlformats.org/officeDocument/2006/relationships/hyperlink" Target="https://www.ic3.gov/Media/PDF/AnnualReport/2018State/StateReport.aspx" TargetMode="External" Id="rId24"/><Relationship Type="http://schemas.openxmlformats.org/officeDocument/2006/relationships/hyperlink" Target="https://www.ic3.gov/Media/PDF/AnnualReport/2018State/StateReport.aspx" TargetMode="External" Id="rId25"/><Relationship Type="http://schemas.openxmlformats.org/officeDocument/2006/relationships/hyperlink" Target="https://www.ic3.gov/Media/PDF/AnnualReport/2018State/StateReport.aspx" TargetMode="External" Id="rId26"/><Relationship Type="http://schemas.openxmlformats.org/officeDocument/2006/relationships/hyperlink" Target="https://www.ic3.gov/Media/PDF/AnnualReport/2018State/StateReport.aspx" TargetMode="External" Id="rId27"/><Relationship Type="http://schemas.openxmlformats.org/officeDocument/2006/relationships/hyperlink" Target="https://www.ic3.gov/Media/PDF/AnnualReport/2018State/StateReport.aspx" TargetMode="External" Id="rId28"/><Relationship Type="http://schemas.openxmlformats.org/officeDocument/2006/relationships/hyperlink" Target="https://www.ic3.gov/Media/PDF/AnnualReport/2018State/StateReport.aspx" TargetMode="External" Id="rId29"/><Relationship Type="http://schemas.openxmlformats.org/officeDocument/2006/relationships/hyperlink" Target="https://www.ic3.gov/Media/PDF/AnnualReport/2018State/StateReport.aspx" TargetMode="External" Id="rId30"/></Relationships>
</file>

<file path=xl/worksheets/_rels/sheet27.xml.rels><Relationships xmlns="http://schemas.openxmlformats.org/package/2006/relationships"><Relationship Type="http://schemas.openxmlformats.org/officeDocument/2006/relationships/hyperlink" Target="https://www2.census.gov/programs-surveys/popest/tables/2010-2019/state/totals/nst-est2019-01.xlsx" TargetMode="External" Id="rId1"/><Relationship Type="http://schemas.openxmlformats.org/officeDocument/2006/relationships/hyperlink" Target="https://www2.census.gov/programs-surveys/popest/tables/2010-2019/cities/totals/SUB-IP-EST2019-ANNRES-47.xlsx" TargetMode="External" Id="rId2"/><Relationship Type="http://schemas.openxmlformats.org/officeDocument/2006/relationships/hyperlink" Target="https://www.ic3.gov/Media/PDF/AnnualReport/2019State/StateReport.aspx" TargetMode="External" Id="rId3"/><Relationship Type="http://schemas.openxmlformats.org/officeDocument/2006/relationships/hyperlink" Target="https://www.ic3.gov/Media/PDF/AnnualReport/2019State/StateReport.aspx" TargetMode="External" Id="rId4"/><Relationship Type="http://schemas.openxmlformats.org/officeDocument/2006/relationships/hyperlink" Target="https://www.ic3.gov/Media/PDF/AnnualReport/2019State/StateReport.aspx" TargetMode="External" Id="rId5"/><Relationship Type="http://schemas.openxmlformats.org/officeDocument/2006/relationships/hyperlink" Target="https://www.ic3.gov/Media/PDF/AnnualReport/2019State/StateReport.aspx" TargetMode="External" Id="rId6"/><Relationship Type="http://schemas.openxmlformats.org/officeDocument/2006/relationships/hyperlink" Target="https://www.ic3.gov/Media/PDF/AnnualReport/2019State/StateReport.aspx" TargetMode="External" Id="rId7"/><Relationship Type="http://schemas.openxmlformats.org/officeDocument/2006/relationships/hyperlink" Target="https://www.ic3.gov/Media/PDF/AnnualReport/2019State/StateReport.aspx" TargetMode="External" Id="rId8"/><Relationship Type="http://schemas.openxmlformats.org/officeDocument/2006/relationships/hyperlink" Target="https://www.ic3.gov/Media/PDF/AnnualReport/2019State/StateReport.aspx" TargetMode="External" Id="rId9"/><Relationship Type="http://schemas.openxmlformats.org/officeDocument/2006/relationships/hyperlink" Target="https://www.ic3.gov/Media/PDF/AnnualReport/2019State/StateReport.aspx" TargetMode="External" Id="rId10"/><Relationship Type="http://schemas.openxmlformats.org/officeDocument/2006/relationships/hyperlink" Target="https://www.ic3.gov/Media/PDF/AnnualReport/2019State/StateReport.aspx" TargetMode="External" Id="rId11"/><Relationship Type="http://schemas.openxmlformats.org/officeDocument/2006/relationships/hyperlink" Target="https://www.ic3.gov/Media/PDF/AnnualReport/2019State/StateReport.aspx" TargetMode="External" Id="rId12"/><Relationship Type="http://schemas.openxmlformats.org/officeDocument/2006/relationships/hyperlink" Target="https://www.ic3.gov/Media/PDF/AnnualReport/2019State/StateReport.aspx" TargetMode="External" Id="rId13"/><Relationship Type="http://schemas.openxmlformats.org/officeDocument/2006/relationships/hyperlink" Target="https://www.ic3.gov/Media/PDF/AnnualReport/2019State/StateReport.aspx" TargetMode="External" Id="rId14"/><Relationship Type="http://schemas.openxmlformats.org/officeDocument/2006/relationships/hyperlink" Target="https://www.ic3.gov/Media/PDF/AnnualReport/2019State/StateReport.aspx" TargetMode="External" Id="rId15"/><Relationship Type="http://schemas.openxmlformats.org/officeDocument/2006/relationships/hyperlink" Target="https://www.ic3.gov/Media/PDF/AnnualReport/2019State/StateReport.aspx" TargetMode="External" Id="rId16"/><Relationship Type="http://schemas.openxmlformats.org/officeDocument/2006/relationships/hyperlink" Target="https://www.ic3.gov/Media/PDF/AnnualReport/2019State/StateReport.aspx" TargetMode="External" Id="rId17"/><Relationship Type="http://schemas.openxmlformats.org/officeDocument/2006/relationships/hyperlink" Target="https://www.ic3.gov/Media/PDF/AnnualReport/2019State/StateReport.aspx" TargetMode="External" Id="rId18"/><Relationship Type="http://schemas.openxmlformats.org/officeDocument/2006/relationships/hyperlink" Target="https://www.ic3.gov/Media/PDF/AnnualReport/2019State/StateReport.aspx" TargetMode="External" Id="rId19"/><Relationship Type="http://schemas.openxmlformats.org/officeDocument/2006/relationships/hyperlink" Target="https://www.ic3.gov/Media/PDF/AnnualReport/2019State/StateReport.aspx" TargetMode="External" Id="rId20"/><Relationship Type="http://schemas.openxmlformats.org/officeDocument/2006/relationships/hyperlink" Target="https://www.ic3.gov/Media/PDF/AnnualReport/2019State/StateReport.aspx" TargetMode="External" Id="rId21"/><Relationship Type="http://schemas.openxmlformats.org/officeDocument/2006/relationships/hyperlink" Target="https://www.ic3.gov/Media/PDF/AnnualReport/2019State/StateReport.aspx" TargetMode="External" Id="rId22"/><Relationship Type="http://schemas.openxmlformats.org/officeDocument/2006/relationships/hyperlink" Target="https://www.ic3.gov/Media/PDF/AnnualReport/2019State/StateReport.aspx" TargetMode="External" Id="rId23"/><Relationship Type="http://schemas.openxmlformats.org/officeDocument/2006/relationships/hyperlink" Target="https://www.ic3.gov/Media/PDF/AnnualReport/2019State/StateReport.aspx" TargetMode="External" Id="rId24"/><Relationship Type="http://schemas.openxmlformats.org/officeDocument/2006/relationships/hyperlink" Target="https://www.ic3.gov/Media/PDF/AnnualReport/2019State/StateReport.aspx" TargetMode="External" Id="rId25"/><Relationship Type="http://schemas.openxmlformats.org/officeDocument/2006/relationships/hyperlink" Target="https://www.ic3.gov/Media/PDF/AnnualReport/2019State/StateReport.aspx" TargetMode="External" Id="rId26"/><Relationship Type="http://schemas.openxmlformats.org/officeDocument/2006/relationships/hyperlink" Target="https://www.ic3.gov/Media/PDF/AnnualReport/2019State/StateReport.aspx" TargetMode="External" Id="rId27"/><Relationship Type="http://schemas.openxmlformats.org/officeDocument/2006/relationships/hyperlink" Target="https://www.ic3.gov/Media/PDF/AnnualReport/2019State/StateReport.aspx" TargetMode="External" Id="rId28"/><Relationship Type="http://schemas.openxmlformats.org/officeDocument/2006/relationships/hyperlink" Target="https://www.ic3.gov/Media/PDF/AnnualReport/2019State/StateReport.aspx" TargetMode="External" Id="rId29"/><Relationship Type="http://schemas.openxmlformats.org/officeDocument/2006/relationships/hyperlink" Target="https://www.ic3.gov/Media/PDF/AnnualReport/2019State/StateReport.aspx" TargetMode="External" Id="rId30"/><Relationship Type="http://schemas.openxmlformats.org/officeDocument/2006/relationships/hyperlink" Target="https://www.ic3.gov/Media/PDF/AnnualReport/2019State/StateReport.aspx" TargetMode="External" Id="rId31"/><Relationship Type="http://schemas.openxmlformats.org/officeDocument/2006/relationships/hyperlink" Target="https://www.ic3.gov/Media/PDF/AnnualReport/2019State/StateReport.aspx" TargetMode="External" Id="rId32"/></Relationships>
</file>

<file path=xl/worksheets/_rels/sheet28.xml.rels><Relationships xmlns="http://schemas.openxmlformats.org/package/2006/relationships"><Relationship Type="http://schemas.openxmlformats.org/officeDocument/2006/relationships/hyperlink" Target="https://www2.census.gov/programs-surveys/popest/datasets/2020-2022/state/totals/NST-EST2022-POPCHG2020_2022.csv" TargetMode="External" Id="rId1"/><Relationship Type="http://schemas.openxmlformats.org/officeDocument/2006/relationships/hyperlink" Target="https://www.census.gov/data/tables/time-series/demo/popest/2020s-total-cities-and-towns.html" TargetMode="External" Id="rId2"/><Relationship Type="http://schemas.openxmlformats.org/officeDocument/2006/relationships/hyperlink" Target="https://www.ic3.gov/Media/PDF/AnnualReport/2020State/StateReport.aspx" TargetMode="External" Id="rId3"/><Relationship Type="http://schemas.openxmlformats.org/officeDocument/2006/relationships/hyperlink" Target="https://www.ic3.gov/Media/PDF/AnnualReport/2020State/StateReport.aspx" TargetMode="External" Id="rId4"/><Relationship Type="http://schemas.openxmlformats.org/officeDocument/2006/relationships/hyperlink" Target="https://www.ic3.gov/Media/PDF/AnnualReport/2020State/StateReport.aspx" TargetMode="External" Id="rId5"/><Relationship Type="http://schemas.openxmlformats.org/officeDocument/2006/relationships/hyperlink" Target="https://www.ic3.gov/Media/PDF/AnnualReport/2020State/StateReport.aspx" TargetMode="External" Id="rId6"/><Relationship Type="http://schemas.openxmlformats.org/officeDocument/2006/relationships/hyperlink" Target="https://www.ic3.gov/Media/PDF/AnnualReport/2020State/StateReport.aspx" TargetMode="External" Id="rId7"/><Relationship Type="http://schemas.openxmlformats.org/officeDocument/2006/relationships/hyperlink" Target="https://www.ic3.gov/Media/PDF/AnnualReport/2020State/StateReport.aspx" TargetMode="External" Id="rId8"/><Relationship Type="http://schemas.openxmlformats.org/officeDocument/2006/relationships/hyperlink" Target="https://www.ic3.gov/Media/PDF/AnnualReport/2020State/StateReport.aspx" TargetMode="External" Id="rId9"/><Relationship Type="http://schemas.openxmlformats.org/officeDocument/2006/relationships/hyperlink" Target="https://www.ic3.gov/Media/PDF/AnnualReport/2020State/StateReport.aspx" TargetMode="External" Id="rId10"/><Relationship Type="http://schemas.openxmlformats.org/officeDocument/2006/relationships/hyperlink" Target="https://www.ic3.gov/Media/PDF/AnnualReport/2020State/StateReport.aspx" TargetMode="External" Id="rId11"/><Relationship Type="http://schemas.openxmlformats.org/officeDocument/2006/relationships/hyperlink" Target="https://www.ic3.gov/Media/PDF/AnnualReport/2020State/StateReport.aspx" TargetMode="External" Id="rId12"/><Relationship Type="http://schemas.openxmlformats.org/officeDocument/2006/relationships/hyperlink" Target="https://www.ic3.gov/Media/PDF/AnnualReport/2020State/StateReport.aspx" TargetMode="External" Id="rId13"/><Relationship Type="http://schemas.openxmlformats.org/officeDocument/2006/relationships/hyperlink" Target="https://www.ic3.gov/Media/PDF/AnnualReport/2020State/StateReport.aspx" TargetMode="External" Id="rId14"/><Relationship Type="http://schemas.openxmlformats.org/officeDocument/2006/relationships/hyperlink" Target="https://www.ic3.gov/Media/PDF/AnnualReport/2020State/StateReport.aspx" TargetMode="External" Id="rId15"/><Relationship Type="http://schemas.openxmlformats.org/officeDocument/2006/relationships/hyperlink" Target="https://www.ic3.gov/Media/PDF/AnnualReport/2020State/StateReport.aspx" TargetMode="External" Id="rId16"/><Relationship Type="http://schemas.openxmlformats.org/officeDocument/2006/relationships/hyperlink" Target="https://www.ic3.gov/Media/PDF/AnnualReport/2020State/StateReport.aspx" TargetMode="External" Id="rId17"/><Relationship Type="http://schemas.openxmlformats.org/officeDocument/2006/relationships/hyperlink" Target="https://www.ic3.gov/Media/PDF/AnnualReport/2020State/StateReport.aspx" TargetMode="External" Id="rId18"/><Relationship Type="http://schemas.openxmlformats.org/officeDocument/2006/relationships/hyperlink" Target="https://www.ic3.gov/Media/PDF/AnnualReport/2020State/StateReport.aspx" TargetMode="External" Id="rId19"/><Relationship Type="http://schemas.openxmlformats.org/officeDocument/2006/relationships/hyperlink" Target="https://www.ic3.gov/Media/PDF/AnnualReport/2020State/StateReport.aspx" TargetMode="External" Id="rId20"/><Relationship Type="http://schemas.openxmlformats.org/officeDocument/2006/relationships/hyperlink" Target="https://www.ic3.gov/Media/PDF/AnnualReport/2020State/StateReport.aspx" TargetMode="External" Id="rId21"/><Relationship Type="http://schemas.openxmlformats.org/officeDocument/2006/relationships/hyperlink" Target="https://www.ic3.gov/Media/PDF/AnnualReport/2020State/StateReport.aspx" TargetMode="External" Id="rId22"/><Relationship Type="http://schemas.openxmlformats.org/officeDocument/2006/relationships/hyperlink" Target="https://www.ic3.gov/Media/PDF/AnnualReport/2020State/StateReport.aspx" TargetMode="External" Id="rId23"/><Relationship Type="http://schemas.openxmlformats.org/officeDocument/2006/relationships/hyperlink" Target="https://www.ic3.gov/Media/PDF/AnnualReport/2020State/StateReport.aspx" TargetMode="External" Id="rId24"/><Relationship Type="http://schemas.openxmlformats.org/officeDocument/2006/relationships/hyperlink" Target="https://www.ic3.gov/Media/PDF/AnnualReport/2020State/StateReport.aspx" TargetMode="External" Id="rId25"/><Relationship Type="http://schemas.openxmlformats.org/officeDocument/2006/relationships/hyperlink" Target="https://www.ic3.gov/Media/PDF/AnnualReport/2020State/StateReport.aspx" TargetMode="External" Id="rId26"/><Relationship Type="http://schemas.openxmlformats.org/officeDocument/2006/relationships/hyperlink" Target="https://www.ic3.gov/Media/PDF/AnnualReport/2020State/StateReport.aspx" TargetMode="External" Id="rId27"/><Relationship Type="http://schemas.openxmlformats.org/officeDocument/2006/relationships/hyperlink" Target="https://www.ic3.gov/Media/PDF/AnnualReport/2020State/StateReport.aspx" TargetMode="External" Id="rId28"/><Relationship Type="http://schemas.openxmlformats.org/officeDocument/2006/relationships/hyperlink" Target="https://www.ic3.gov/Media/PDF/AnnualReport/2020State/StateReport.aspx" TargetMode="External" Id="rId29"/><Relationship Type="http://schemas.openxmlformats.org/officeDocument/2006/relationships/hyperlink" Target="https://www.ic3.gov/Media/PDF/AnnualReport/2020State/StateReport.aspx" TargetMode="External" Id="rId30"/><Relationship Type="http://schemas.openxmlformats.org/officeDocument/2006/relationships/hyperlink" Target="https://www.ic3.gov/Media/PDF/AnnualReport/2020State/StateReport.aspx" TargetMode="External" Id="rId31"/><Relationship Type="http://schemas.openxmlformats.org/officeDocument/2006/relationships/hyperlink" Target="https://www.ic3.gov/Media/PDF/AnnualReport/2020State/StateReport.aspx" TargetMode="External" Id="rId32"/></Relationships>
</file>

<file path=xl/worksheets/_rels/sheet29.xml.rels><Relationships xmlns="http://schemas.openxmlformats.org/package/2006/relationships"><Relationship Type="http://schemas.openxmlformats.org/officeDocument/2006/relationships/hyperlink" Target="https://www2.census.gov/programs-surveys/popest/datasets/2020-2022/state/totals/NST-EST2022-POPCHG2020_2022.csv" TargetMode="External" Id="rId1"/><Relationship Type="http://schemas.openxmlformats.org/officeDocument/2006/relationships/hyperlink" Target="https://www.census.gov/data/tables/time-series/demo/popest/2020s-total-cities-and-towns.html" TargetMode="External" Id="rId2"/></Relationships>
</file>

<file path=xl/worksheets/_rels/sheet34.xml.rels><Relationships xmlns="http://schemas.openxmlformats.org/package/2006/relationships"><Relationship Type="http://schemas.openxmlformats.org/officeDocument/2006/relationships/drawing" Target="/xl/drawings/drawing4.xml" Id="rId1"/></Relationships>
</file>

<file path=xl/worksheets/_rels/sheet35.xml.rels><Relationships xmlns="http://schemas.openxmlformats.org/package/2006/relationships"><Relationship Type="http://schemas.openxmlformats.org/officeDocument/2006/relationships/drawing" Target="/xl/drawings/drawing5.xml" Id="rId1"/></Relationships>
</file>

<file path=xl/worksheets/_rels/sheet36.xml.rels><Relationships xmlns="http://schemas.openxmlformats.org/package/2006/relationships"><Relationship Type="http://schemas.openxmlformats.org/officeDocument/2006/relationships/drawing" Target="/xl/drawings/drawing6.xml" Id="rId1"/></Relationships>
</file>

<file path=xl/worksheets/_rels/sheet37.xml.rels><Relationships xmlns="http://schemas.openxmlformats.org/package/2006/relationships"><Relationship Type="http://schemas.openxmlformats.org/officeDocument/2006/relationships/drawing" Target="/xl/drawings/drawing7.xml" Id="rId1"/></Relationships>
</file>

<file path=xl/worksheets/_rels/sheet39.xml.rels><Relationships xmlns="http://schemas.openxmlformats.org/package/2006/relationships"><Relationship Type="http://schemas.openxmlformats.org/officeDocument/2006/relationships/drawing" Target="/xl/drawings/drawing8.xml" Id="rId1"/></Relationships>
</file>

<file path=xl/worksheets/_rels/sheet40.xml.rels><Relationships xmlns="http://schemas.openxmlformats.org/package/2006/relationships"><Relationship Type="http://schemas.openxmlformats.org/officeDocument/2006/relationships/drawing" Target="/xl/drawings/drawing9.xml" Id="rId1"/></Relationships>
</file>

<file path=xl/worksheets/_rels/sheet41.xml.rels><Relationships xmlns="http://schemas.openxmlformats.org/package/2006/relationships"><Relationship Type="http://schemas.openxmlformats.org/officeDocument/2006/relationships/drawing" Target="/xl/drawings/drawing10.xml" Id="rId1"/></Relationships>
</file>

<file path=xl/worksheets/_rels/sheet42.xml.rels><Relationships xmlns="http://schemas.openxmlformats.org/package/2006/relationships"><Relationship Type="http://schemas.openxmlformats.org/officeDocument/2006/relationships/drawing" Target="/xl/drawings/drawing11.xml" Id="rId1"/></Relationships>
</file>

<file path=xl/worksheets/_rels/sheet43.xml.rels><Relationships xmlns="http://schemas.openxmlformats.org/package/2006/relationships"><Relationship Type="http://schemas.openxmlformats.org/officeDocument/2006/relationships/drawing" Target="/xl/drawings/drawing12.xml" Id="rId1"/></Relationships>
</file>

<file path=xl/worksheets/_rels/sheet44.xml.rels><Relationships xmlns="http://schemas.openxmlformats.org/package/2006/relationships"><Relationship Type="http://schemas.openxmlformats.org/officeDocument/2006/relationships/drawing" Target="/xl/drawings/drawing13.xml" Id="rId1"/></Relationships>
</file>

<file path=xl/worksheets/_rels/sheet45.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outlinePr summaryBelow="1" summaryRight="1"/>
    <pageSetUpPr/>
  </sheetPr>
  <dimension ref="B2:R11"/>
  <sheetViews>
    <sheetView topLeftCell="B1" workbookViewId="0">
      <selection activeCell="C11" sqref="B4:C11"/>
    </sheetView>
  </sheetViews>
  <sheetFormatPr baseColWidth="8" defaultRowHeight="14.4"/>
  <cols>
    <col width="6.5546875" customWidth="1" style="28" min="2" max="2"/>
    <col width="15.21875" customWidth="1" style="28" min="3" max="3"/>
    <col width="10.109375" customWidth="1" style="28" min="4" max="6"/>
    <col width="12.88671875" customWidth="1" style="28" min="8" max="8"/>
    <col width="20.33203125" customWidth="1" style="28" min="9" max="9"/>
    <col width="10.109375" customWidth="1" style="28" min="10" max="10"/>
    <col width="9.44140625" customWidth="1" style="28" min="11" max="11"/>
    <col width="13.5546875" customWidth="1" style="28" min="12" max="12"/>
    <col width="21.88671875" customWidth="1" style="28" min="13" max="13"/>
    <col width="10.44140625" customWidth="1" style="28" min="14" max="14"/>
    <col width="35.109375" customWidth="1" style="28" min="15" max="15"/>
    <col width="15.6640625" customWidth="1" style="28" min="16" max="16"/>
    <col width="13.88671875" bestFit="1" customWidth="1" style="28" min="17" max="17"/>
    <col width="12" bestFit="1" customWidth="1" style="28" min="18" max="18"/>
  </cols>
  <sheetData>
    <row r="2">
      <c r="B2" t="inlineStr">
        <is>
          <t>State IC3 Data</t>
        </is>
      </c>
    </row>
    <row r="3">
      <c r="H3" s="30" t="inlineStr">
        <is>
          <t>System Intrusion Group</t>
        </is>
      </c>
      <c r="M3" s="30" t="inlineStr">
        <is>
          <t>Threat to Personnel via Network</t>
        </is>
      </c>
      <c r="P3" s="30" t="inlineStr">
        <is>
          <t>Theft of Data via Network</t>
        </is>
      </c>
    </row>
    <row r="4">
      <c r="B4" t="inlineStr">
        <is>
          <t>Year</t>
        </is>
      </c>
      <c r="C4" t="inlineStr">
        <is>
          <t>City Population</t>
        </is>
      </c>
      <c r="D4" t="inlineStr">
        <is>
          <t>Column1</t>
        </is>
      </c>
      <c r="E4" t="inlineStr">
        <is>
          <t>Column2</t>
        </is>
      </c>
      <c r="F4" t="inlineStr">
        <is>
          <t>Column3</t>
        </is>
      </c>
      <c r="G4" t="inlineStr">
        <is>
          <t>Crimes</t>
        </is>
      </c>
      <c r="H4" t="inlineStr">
        <is>
          <t>Data Breach</t>
        </is>
      </c>
      <c r="I4" t="inlineStr">
        <is>
          <t>Personal Data Breach</t>
        </is>
      </c>
      <c r="J4" t="inlineStr">
        <is>
          <t>Malware</t>
        </is>
      </c>
      <c r="K4" t="inlineStr">
        <is>
          <t>Phishing</t>
        </is>
      </c>
      <c r="L4" t="inlineStr">
        <is>
          <t>Ransomware</t>
        </is>
      </c>
      <c r="M4" t="inlineStr">
        <is>
          <t>Crimes Against Children</t>
        </is>
      </c>
      <c r="N4" t="inlineStr">
        <is>
          <t>Extortion</t>
        </is>
      </c>
      <c r="O4" t="inlineStr">
        <is>
          <t>Threats/Stalking/Harassment/Terrorism</t>
        </is>
      </c>
      <c r="P4" t="inlineStr">
        <is>
          <t>IPR/Counterfeit</t>
        </is>
      </c>
      <c r="Q4" t="inlineStr">
        <is>
          <t>Identify Theft</t>
        </is>
      </c>
      <c r="R4" t="inlineStr">
        <is>
          <t>BEC</t>
        </is>
      </c>
    </row>
    <row r="5">
      <c r="B5" t="n">
        <v>2016</v>
      </c>
      <c r="C5" s="1">
        <f>'2016_IC3 State to City'!$E$6</f>
        <v/>
      </c>
      <c r="H5" s="1" t="n">
        <v>53</v>
      </c>
      <c r="I5" s="1" t="n">
        <v>429</v>
      </c>
      <c r="J5" s="1" t="n">
        <v>60</v>
      </c>
      <c r="K5" s="1" t="n">
        <v>298</v>
      </c>
      <c r="L5" s="1" t="n">
        <v>49</v>
      </c>
      <c r="M5" s="1" t="n">
        <v>14</v>
      </c>
      <c r="N5" s="1" t="n">
        <v>361</v>
      </c>
      <c r="O5" s="1" t="n">
        <v>276</v>
      </c>
      <c r="P5" s="1" t="n">
        <v>44</v>
      </c>
      <c r="Q5" s="1" t="n">
        <v>281</v>
      </c>
      <c r="R5" s="1" t="n">
        <v>161</v>
      </c>
    </row>
    <row r="6">
      <c r="B6" t="n">
        <v>2017</v>
      </c>
      <c r="C6" s="1">
        <f>'2017_IC3 State to City'!$E$6</f>
        <v/>
      </c>
      <c r="H6" s="1" t="n">
        <v>53</v>
      </c>
      <c r="I6" s="1" t="n">
        <v>490</v>
      </c>
      <c r="J6" s="1" t="n">
        <v>43</v>
      </c>
      <c r="K6" s="1" t="n">
        <v>347</v>
      </c>
      <c r="L6" s="1" t="n">
        <v>33</v>
      </c>
      <c r="M6" s="1" t="n">
        <v>19</v>
      </c>
      <c r="N6" s="1" t="n">
        <v>290</v>
      </c>
      <c r="O6" s="1" t="n">
        <v>230</v>
      </c>
      <c r="P6" s="1" t="n">
        <v>38</v>
      </c>
      <c r="Q6" s="1" t="n">
        <v>332</v>
      </c>
      <c r="R6" s="1" t="n">
        <v>184</v>
      </c>
    </row>
    <row r="7">
      <c r="B7" t="n">
        <v>2018</v>
      </c>
      <c r="C7" s="1">
        <f>'2018_IC3 State to City'!$E$6</f>
        <v/>
      </c>
      <c r="H7" s="1" t="n">
        <v>28</v>
      </c>
      <c r="I7" s="1" t="n">
        <v>697</v>
      </c>
      <c r="J7" s="1" t="n">
        <v>23</v>
      </c>
      <c r="K7" s="1" t="n">
        <v>311</v>
      </c>
      <c r="L7" s="1" t="n">
        <v>20</v>
      </c>
      <c r="M7" s="1" t="n">
        <v>28</v>
      </c>
      <c r="N7" s="1" t="n">
        <v>759</v>
      </c>
      <c r="O7" s="1" t="n">
        <v>262</v>
      </c>
      <c r="P7" s="1" t="n">
        <v>25</v>
      </c>
      <c r="Q7" s="1" t="n">
        <v>407</v>
      </c>
      <c r="R7" s="1" t="n">
        <v>297</v>
      </c>
    </row>
    <row r="8">
      <c r="B8" t="n">
        <v>2019</v>
      </c>
      <c r="C8" s="1">
        <f>'2019_IC3 State to City'!$E$6</f>
        <v/>
      </c>
      <c r="H8" s="1" t="n">
        <v>21</v>
      </c>
      <c r="I8" s="1" t="n">
        <v>507</v>
      </c>
      <c r="J8" s="1" t="n">
        <v>46</v>
      </c>
      <c r="K8" s="1" t="n">
        <v>310</v>
      </c>
      <c r="L8" s="1" t="n">
        <v>34</v>
      </c>
      <c r="M8" s="1" t="n">
        <v>23</v>
      </c>
      <c r="N8" s="1" t="n">
        <v>725</v>
      </c>
      <c r="O8" s="1" t="n">
        <v>199</v>
      </c>
      <c r="P8" s="1" t="n">
        <v>58</v>
      </c>
      <c r="Q8" s="1" t="n">
        <v>289</v>
      </c>
      <c r="R8" s="1" t="n">
        <v>331</v>
      </c>
    </row>
    <row r="9">
      <c r="B9" t="n">
        <v>2020</v>
      </c>
      <c r="C9" s="1">
        <f>'2020_IC3 State to City'!$E$6</f>
        <v/>
      </c>
      <c r="H9" s="1" t="n">
        <v>29</v>
      </c>
      <c r="I9" s="1" t="n">
        <v>714</v>
      </c>
      <c r="J9" s="1" t="n">
        <v>18</v>
      </c>
      <c r="K9" s="1" t="n">
        <v>379</v>
      </c>
      <c r="L9" s="1" t="n">
        <v>34</v>
      </c>
      <c r="M9" s="1" t="n">
        <v>60</v>
      </c>
      <c r="N9" s="1" t="n">
        <v>1185</v>
      </c>
      <c r="O9" s="1" t="n">
        <v>267</v>
      </c>
      <c r="P9" s="1" t="n">
        <v>75</v>
      </c>
      <c r="Q9" s="1" t="n">
        <v>419</v>
      </c>
      <c r="R9" s="1" t="n">
        <v>249</v>
      </c>
    </row>
    <row r="10">
      <c r="B10" t="n">
        <v>2021</v>
      </c>
      <c r="C10" s="1">
        <f>'2021_IC3 State to City'!$E$6</f>
        <v/>
      </c>
      <c r="H10" s="1" t="n">
        <v>21</v>
      </c>
      <c r="I10" s="1" t="n">
        <v>742</v>
      </c>
      <c r="J10" s="1" t="n">
        <v>11</v>
      </c>
      <c r="K10" s="1" t="n">
        <v>438</v>
      </c>
      <c r="L10" s="1" t="n">
        <v>47</v>
      </c>
      <c r="M10" s="1" t="n">
        <v>29</v>
      </c>
      <c r="N10" s="1" t="n">
        <v>628</v>
      </c>
      <c r="O10" s="1" t="n">
        <v>172</v>
      </c>
      <c r="P10" s="1" t="n">
        <v>60</v>
      </c>
      <c r="Q10" s="1" t="n">
        <v>529</v>
      </c>
      <c r="R10" s="1" t="n">
        <v>321</v>
      </c>
    </row>
    <row r="11">
      <c r="B11" t="n">
        <v>2022</v>
      </c>
      <c r="C11" s="1">
        <f>'2022_IC3 State to City'!$E$6</f>
        <v/>
      </c>
      <c r="H11" s="1" t="n">
        <v>44</v>
      </c>
      <c r="I11" s="1" t="n">
        <v>903</v>
      </c>
      <c r="J11" s="1" t="n">
        <v>9</v>
      </c>
      <c r="K11" s="1" t="n">
        <v>296</v>
      </c>
      <c r="L11" s="1" t="n">
        <v>31</v>
      </c>
      <c r="M11" s="1" t="n">
        <v>54</v>
      </c>
      <c r="N11" s="1" t="n">
        <v>695</v>
      </c>
      <c r="O11" s="1" t="n">
        <v>28</v>
      </c>
      <c r="P11" s="1" t="n">
        <v>19</v>
      </c>
      <c r="Q11" s="1" t="n">
        <v>539</v>
      </c>
      <c r="R11" s="1">
        <f>'2022_IC3 State to City'!$E$8</f>
        <v/>
      </c>
    </row>
  </sheetData>
  <mergeCells count="3">
    <mergeCell ref="H3:L3"/>
    <mergeCell ref="P3:R3"/>
    <mergeCell ref="M3:O3"/>
  </mergeCell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B4:P40"/>
  <sheetViews>
    <sheetView topLeftCell="B7"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https://www.census.gov/quickfacts/fact/table/TN/PST045222</t>
        </is>
      </c>
      <c r="C5" t="inlineStr">
        <is>
          <t>TN Population in 2016</t>
        </is>
      </c>
      <c r="D5" t="inlineStr">
        <is>
          <t>Population Estimate</t>
        </is>
      </c>
      <c r="E5" s="15" t="n">
        <v>6646010</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2016</t>
        </is>
      </c>
      <c r="D6" t="inlineStr">
        <is>
          <t>Population Estimate</t>
        </is>
      </c>
      <c r="E6" s="13" t="n">
        <v>177746</v>
      </c>
      <c r="H6" s="31" t="n"/>
      <c r="I6" s="32" t="n"/>
      <c r="K6" s="8" t="n"/>
      <c r="L6" s="8" t="n"/>
      <c r="M6" s="8" t="n"/>
    </row>
    <row r="7" customFormat="1" s="2">
      <c r="B7" s="12" t="inlineStr">
        <is>
          <t>https://www.ic3.gov/Media/PDF/AnnualReport/2016State/StateReport.aspx#?s=47</t>
        </is>
      </c>
      <c r="C7" t="inlineStr">
        <is>
          <t>Advanced Fee</t>
        </is>
      </c>
      <c r="D7" t="inlineStr">
        <is>
          <t>State Victim Count</t>
        </is>
      </c>
      <c r="E7" s="1" t="n">
        <v>276</v>
      </c>
      <c r="F7" s="3">
        <f>E7/E5</f>
        <v/>
      </c>
      <c r="G7">
        <f>ROUNDDOWN(F7*E6,0)</f>
        <v/>
      </c>
      <c r="H7" s="33" t="n">
        <v>1211869</v>
      </c>
      <c r="I7" s="32">
        <f>H7/E7</f>
        <v/>
      </c>
      <c r="J7" s="32">
        <f>I7*G7</f>
        <v/>
      </c>
      <c r="K7" s="8" t="n">
        <v>65</v>
      </c>
      <c r="L7" s="3">
        <f>K7/E5</f>
        <v/>
      </c>
      <c r="M7" s="8">
        <f>ROUNDDOWN(L7*E6,0)</f>
        <v/>
      </c>
      <c r="N7" s="33" t="n">
        <v>147059</v>
      </c>
      <c r="O7" s="34">
        <f>N7/K7</f>
        <v/>
      </c>
      <c r="P7" s="32">
        <f>M7*O7</f>
        <v/>
      </c>
    </row>
    <row r="8" customFormat="1" s="2">
      <c r="B8" s="12" t="inlineStr">
        <is>
          <t>https://www.ic3.gov/Media/PDF/AnnualReport/2016State/StateReport.aspx#?s=47</t>
        </is>
      </c>
      <c r="C8" t="inlineStr">
        <is>
          <t>Business Email Compromise</t>
        </is>
      </c>
      <c r="D8" t="inlineStr">
        <is>
          <t>State Victim Count</t>
        </is>
      </c>
      <c r="E8" s="1" t="n">
        <v>161</v>
      </c>
      <c r="F8" s="3">
        <f>E8/E5</f>
        <v/>
      </c>
      <c r="G8">
        <f>ROUNDDOWN(F8*E6,0)</f>
        <v/>
      </c>
      <c r="H8" s="33" t="n">
        <v>2781785</v>
      </c>
      <c r="I8" s="32">
        <f>H8/E8</f>
        <v/>
      </c>
      <c r="J8" s="32">
        <f>I8*G8</f>
        <v/>
      </c>
      <c r="K8" s="8" t="n">
        <v>43</v>
      </c>
      <c r="L8" s="3">
        <f>K8/E5</f>
        <v/>
      </c>
      <c r="M8" s="8">
        <f>ROUNDDOWN(L8*E6,0)</f>
        <v/>
      </c>
      <c r="N8" s="33" t="n">
        <v>546991</v>
      </c>
      <c r="O8" s="34">
        <f>N8/K8</f>
        <v/>
      </c>
      <c r="P8" s="32">
        <f>M8*O8</f>
        <v/>
      </c>
    </row>
    <row r="9" customFormat="1" s="2">
      <c r="B9" s="12" t="inlineStr">
        <is>
          <t>https://www.ic3.gov/Media/PDF/AnnualReport/2016State/StateReport.aspx#?s=47</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s="12" t="inlineStr">
        <is>
          <t>https://www.ic3.gov/Media/PDF/AnnualReport/2016State/StateReport.aspx#?s=47</t>
        </is>
      </c>
      <c r="C10" t="inlineStr">
        <is>
          <t>Confidence/Romance</t>
        </is>
      </c>
      <c r="D10" t="inlineStr">
        <is>
          <t>State Victim Count</t>
        </is>
      </c>
      <c r="E10" s="1" t="n">
        <v>220</v>
      </c>
      <c r="F10" s="3">
        <f>E10/E5</f>
        <v/>
      </c>
      <c r="G10">
        <f>ROUNDDOWN(F10*E6,0)</f>
        <v/>
      </c>
      <c r="H10" s="33" t="n">
        <v>2251140</v>
      </c>
      <c r="I10" s="32">
        <f>H10/E10</f>
        <v/>
      </c>
      <c r="J10" s="32">
        <f>I10*G10</f>
        <v/>
      </c>
      <c r="K10" s="8" t="n">
        <v>74</v>
      </c>
      <c r="L10" s="3">
        <f>K10/E5</f>
        <v/>
      </c>
      <c r="M10" s="8">
        <f>ROUNDDOWN(L10*E6,0)</f>
        <v/>
      </c>
      <c r="N10" s="33" t="n">
        <v>955402</v>
      </c>
      <c r="O10" s="34">
        <f>N10/K10</f>
        <v/>
      </c>
      <c r="P10" s="32">
        <f>M10*O10</f>
        <v/>
      </c>
    </row>
    <row r="11" customFormat="1" s="2">
      <c r="B11" s="12" t="inlineStr">
        <is>
          <t>https://www.ic3.gov/Media/PDF/AnnualReport/2016State/StateReport.aspx#?s=47</t>
        </is>
      </c>
      <c r="C11" t="inlineStr">
        <is>
          <t>Check Fraud</t>
        </is>
      </c>
      <c r="D11" t="inlineStr">
        <is>
          <t>State Victim Count</t>
        </is>
      </c>
      <c r="E11" s="1" t="n"/>
      <c r="F11" s="3">
        <f>E11/E5</f>
        <v/>
      </c>
      <c r="G11">
        <f>ROUNDDOWN(F11*E6,0)</f>
        <v/>
      </c>
      <c r="H11" s="35" t="n"/>
      <c r="I11" s="32">
        <f>H11/E11</f>
        <v/>
      </c>
      <c r="J11" s="32">
        <f>I11*G11</f>
        <v/>
      </c>
      <c r="K11" s="8" t="n"/>
      <c r="L11" s="3">
        <f>K11/E5</f>
        <v/>
      </c>
      <c r="M11" s="8">
        <f>ROUNDDOWN(L11*E6,0)</f>
        <v/>
      </c>
      <c r="N11" s="34" t="n"/>
      <c r="O11" s="34">
        <f>N11/K11</f>
        <v/>
      </c>
      <c r="P11" s="32">
        <f>M11*O11</f>
        <v/>
      </c>
    </row>
    <row r="12" customFormat="1" s="2">
      <c r="B12" s="12" t="inlineStr">
        <is>
          <t>https://www.ic3.gov/Media/PDF/AnnualReport/2016State/StateReport.aspx#?s=47</t>
        </is>
      </c>
      <c r="C12" t="inlineStr">
        <is>
          <t>Crimes Against Children</t>
        </is>
      </c>
      <c r="D12" t="inlineStr">
        <is>
          <t>State Victim Count</t>
        </is>
      </c>
      <c r="E12" s="1" t="n">
        <v>14</v>
      </c>
      <c r="F12" s="3">
        <f>E12/E5</f>
        <v/>
      </c>
      <c r="G12">
        <f>ROUNDDOWN(F12*E6,0)</f>
        <v/>
      </c>
      <c r="H12" s="33" t="n">
        <v>175</v>
      </c>
      <c r="I12" s="32">
        <f>H12/E12</f>
        <v/>
      </c>
      <c r="J12" s="32">
        <f>I12*G12</f>
        <v/>
      </c>
      <c r="K12" s="8" t="n">
        <v>5</v>
      </c>
      <c r="L12" s="3">
        <f>K12/E5</f>
        <v/>
      </c>
      <c r="M12" s="8">
        <f>ROUNDDOWN(L12*E6,0)</f>
        <v/>
      </c>
      <c r="N12" s="34" t="n">
        <v>0</v>
      </c>
      <c r="O12" s="34">
        <f>N12/K12</f>
        <v/>
      </c>
      <c r="P12" s="32">
        <f>M12*O12</f>
        <v/>
      </c>
    </row>
    <row r="13" customFormat="1" s="2">
      <c r="B13" s="12" t="inlineStr">
        <is>
          <t>https://www.ic3.gov/Media/PDF/AnnualReport/2016State/StateReport.aspx#?s=47</t>
        </is>
      </c>
      <c r="C13" t="inlineStr">
        <is>
          <t xml:space="preserve">Data Breach </t>
        </is>
      </c>
      <c r="D13" t="inlineStr">
        <is>
          <t>State Victim Count</t>
        </is>
      </c>
      <c r="E13" s="1" t="n">
        <v>53</v>
      </c>
      <c r="F13" s="3">
        <f>E13/E5</f>
        <v/>
      </c>
      <c r="G13">
        <f>ROUNDDOWN(F13*E6,0)</f>
        <v/>
      </c>
      <c r="H13" s="33" t="n">
        <v>121715</v>
      </c>
      <c r="I13" s="32">
        <f>H13/E13</f>
        <v/>
      </c>
      <c r="J13" s="32">
        <f>I13*G13</f>
        <v/>
      </c>
      <c r="K13" s="8" t="n">
        <v>11</v>
      </c>
      <c r="L13" s="3">
        <f>K13/E5</f>
        <v/>
      </c>
      <c r="M13" s="8">
        <f>ROUNDDOWN(L13*E6,0)</f>
        <v/>
      </c>
      <c r="N13" s="35" t="n">
        <v>35450</v>
      </c>
      <c r="O13" s="9" t="n"/>
      <c r="P13" s="32">
        <f>M13*O13</f>
        <v/>
      </c>
    </row>
    <row r="14" customFormat="1" s="2">
      <c r="B14" s="12" t="inlineStr">
        <is>
          <t>https://www.ic3.gov/Media/PDF/AnnualReport/2016State/StateReport.aspx#?s=47</t>
        </is>
      </c>
      <c r="C14" t="inlineStr">
        <is>
          <t>Employment</t>
        </is>
      </c>
      <c r="D14" t="inlineStr">
        <is>
          <t>State Victim Count</t>
        </is>
      </c>
      <c r="E14" s="1" t="n">
        <v>271</v>
      </c>
      <c r="F14" s="3">
        <f>E14/E5</f>
        <v/>
      </c>
      <c r="G14">
        <f>ROUNDDOWN(F14*E6,0)</f>
        <v/>
      </c>
      <c r="H14" s="33" t="n">
        <v>513855</v>
      </c>
      <c r="I14" s="32">
        <f>H14/E14</f>
        <v/>
      </c>
      <c r="J14" s="32">
        <f>I14*G14</f>
        <v/>
      </c>
      <c r="K14" s="8" t="n">
        <v>75</v>
      </c>
      <c r="L14" s="3">
        <f>K14/E5</f>
        <v/>
      </c>
      <c r="M14" s="8">
        <f>ROUNDDOWN(L14*E6,0)</f>
        <v/>
      </c>
      <c r="N14" s="33" t="n">
        <v>111690</v>
      </c>
      <c r="O14" s="34">
        <f>N14/K14</f>
        <v/>
      </c>
      <c r="P14" s="32">
        <f>M14*O14</f>
        <v/>
      </c>
    </row>
    <row r="15" customFormat="1" s="2">
      <c r="B15" s="12" t="inlineStr">
        <is>
          <t>https://www.ic3.gov/Media/PDF/AnnualReport/2016State/StateReport.aspx#?s=47</t>
        </is>
      </c>
      <c r="C15" t="inlineStr">
        <is>
          <t>Extortion</t>
        </is>
      </c>
      <c r="D15" t="inlineStr">
        <is>
          <t>State Victim Count</t>
        </is>
      </c>
      <c r="E15" s="1" t="n">
        <v>361</v>
      </c>
      <c r="F15" s="3">
        <f>E15/E5</f>
        <v/>
      </c>
      <c r="G15">
        <f>ROUNDDOWN(F15*E6,0)</f>
        <v/>
      </c>
      <c r="H15" s="33" t="n">
        <v>249043</v>
      </c>
      <c r="I15" s="32">
        <f>H15/E15</f>
        <v/>
      </c>
      <c r="J15" s="32">
        <f>I15*G15</f>
        <v/>
      </c>
      <c r="K15" s="8" t="n">
        <v>38</v>
      </c>
      <c r="L15" s="3">
        <f>K15/E5</f>
        <v/>
      </c>
      <c r="M15" s="8">
        <f>ROUNDDOWN(L15*E6,0)</f>
        <v/>
      </c>
      <c r="N15" s="33" t="n">
        <v>54046</v>
      </c>
      <c r="O15" s="34">
        <f>N15/K15</f>
        <v/>
      </c>
      <c r="P15" s="32">
        <f>M15*O15</f>
        <v/>
      </c>
    </row>
    <row r="16" customFormat="1" s="2">
      <c r="B16" s="12" t="inlineStr">
        <is>
          <t>https://www.ic3.gov/Media/PDF/AnnualReport/2016State/StateReport.aspx#?s=47</t>
        </is>
      </c>
      <c r="C16" t="inlineStr">
        <is>
          <t>Government Impersonation</t>
        </is>
      </c>
      <c r="D16" t="inlineStr">
        <is>
          <t>State Victim Count</t>
        </is>
      </c>
      <c r="E16" s="1" t="n">
        <v>291</v>
      </c>
      <c r="F16" s="3">
        <f>E16/E5</f>
        <v/>
      </c>
      <c r="G16">
        <f>ROUNDDOWN(F16*E6,0)</f>
        <v/>
      </c>
      <c r="H16" s="35" t="n">
        <v>200649</v>
      </c>
      <c r="I16" s="9" t="n"/>
      <c r="J16" s="32">
        <f>I16*G16</f>
        <v/>
      </c>
      <c r="K16" s="8" t="n">
        <v>20</v>
      </c>
      <c r="L16" s="3">
        <f>K16/E5</f>
        <v/>
      </c>
      <c r="M16" s="8">
        <f>ROUNDDOWN(L16*E6,0)</f>
        <v/>
      </c>
      <c r="N16" s="33" t="n">
        <v>12891</v>
      </c>
      <c r="O16" s="34">
        <f>N16/K16</f>
        <v/>
      </c>
      <c r="P16" s="32">
        <f>M16*O16</f>
        <v/>
      </c>
    </row>
    <row r="17" customFormat="1" s="2">
      <c r="B17" s="12" t="inlineStr">
        <is>
          <t>https://www.ic3.gov/Media/PDF/AnnualReport/2016State/StateReport.aspx#?s=47</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s="12" t="inlineStr">
        <is>
          <t>https://www.ic3.gov/Media/PDF/AnnualReport/2016State/StateReport.aspx#?s=47</t>
        </is>
      </c>
      <c r="C18" t="inlineStr">
        <is>
          <t>IPR/Counterfeit</t>
        </is>
      </c>
      <c r="D18" t="inlineStr">
        <is>
          <t>State Victim Count</t>
        </is>
      </c>
      <c r="E18" s="1" t="n">
        <v>44</v>
      </c>
      <c r="F18" s="3">
        <f>E18/E5</f>
        <v/>
      </c>
      <c r="G18">
        <f>ROUNDDOWN(F18*E6,0)</f>
        <v/>
      </c>
      <c r="H18" s="33" t="n">
        <v>31909</v>
      </c>
      <c r="I18" s="32">
        <f>H18/E18</f>
        <v/>
      </c>
      <c r="J18" s="32">
        <f>I18*G18</f>
        <v/>
      </c>
      <c r="K18" s="8" t="n">
        <v>13</v>
      </c>
      <c r="L18" s="3">
        <f>K18/E5</f>
        <v/>
      </c>
      <c r="M18" s="8">
        <f>ROUNDDOWN(L18*E6,0)</f>
        <v/>
      </c>
      <c r="N18" s="33" t="n">
        <v>6030</v>
      </c>
      <c r="O18" s="34">
        <f>N18/K18</f>
        <v/>
      </c>
      <c r="P18" s="32">
        <f>M18*O18</f>
        <v/>
      </c>
    </row>
    <row r="19" customFormat="1" s="2">
      <c r="B19" s="12" t="inlineStr">
        <is>
          <t>https://www.ic3.gov/Media/PDF/AnnualReport/2016State/StateReport.aspx#?s=47</t>
        </is>
      </c>
      <c r="C19" t="inlineStr">
        <is>
          <t>Identity Theft</t>
        </is>
      </c>
      <c r="D19" t="inlineStr">
        <is>
          <t>State Victim Count</t>
        </is>
      </c>
      <c r="E19" s="1" t="n">
        <v>281</v>
      </c>
      <c r="F19" s="3">
        <f>E19/E5</f>
        <v/>
      </c>
      <c r="G19">
        <f>ROUNDDOWN(F19*E6,0)</f>
        <v/>
      </c>
      <c r="H19" s="33" t="n">
        <v>564262</v>
      </c>
      <c r="I19" s="32">
        <f>H19/E19</f>
        <v/>
      </c>
      <c r="J19" s="32">
        <f>I19*G19</f>
        <v/>
      </c>
      <c r="K19" s="8" t="n">
        <v>77</v>
      </c>
      <c r="L19" s="3">
        <f>K19/E5</f>
        <v/>
      </c>
      <c r="M19" s="8">
        <f>ROUNDDOWN(L19*E6,0)</f>
        <v/>
      </c>
      <c r="N19" s="33" t="n">
        <v>248422</v>
      </c>
      <c r="O19" s="34">
        <f>N19/K19</f>
        <v/>
      </c>
      <c r="P19" s="32">
        <f>M19*O19</f>
        <v/>
      </c>
    </row>
    <row r="20" customFormat="1" s="2">
      <c r="B20" s="12" t="inlineStr">
        <is>
          <t>https://www.ic3.gov/Media/PDF/AnnualReport/2016State/StateReport.aspx#?s=47</t>
        </is>
      </c>
      <c r="C20" t="inlineStr">
        <is>
          <t>Investment</t>
        </is>
      </c>
      <c r="D20" t="inlineStr">
        <is>
          <t>State Victim Count</t>
        </is>
      </c>
      <c r="E20" s="1" t="n">
        <v>15</v>
      </c>
      <c r="F20" s="3">
        <f>E20/E5</f>
        <v/>
      </c>
      <c r="G20">
        <f>ROUNDDOWN(F20*E6,0)</f>
        <v/>
      </c>
      <c r="H20" s="33" t="n">
        <v>604540</v>
      </c>
      <c r="I20" s="32">
        <f>H20/E20</f>
        <v/>
      </c>
      <c r="J20" s="32">
        <f>I20*G20</f>
        <v/>
      </c>
      <c r="K20" s="8" t="n">
        <v>10</v>
      </c>
      <c r="L20" s="3">
        <f>K20/E5</f>
        <v/>
      </c>
      <c r="M20" s="8">
        <f>ROUNDDOWN(L20*E6,0)</f>
        <v/>
      </c>
      <c r="N20" s="33" t="n">
        <v>377812</v>
      </c>
      <c r="O20" s="34">
        <f>N20/K20</f>
        <v/>
      </c>
      <c r="P20" s="32">
        <f>M20*O20</f>
        <v/>
      </c>
    </row>
    <row r="21" customFormat="1" s="2">
      <c r="B21" s="12" t="inlineStr">
        <is>
          <t>https://www.ic3.gov/Media/PDF/AnnualReport/2016State/StateReport.aspx#?s=47</t>
        </is>
      </c>
      <c r="C21" t="inlineStr">
        <is>
          <t>Lottery/Sweepstakes/Inheritance</t>
        </is>
      </c>
      <c r="D21" t="inlineStr">
        <is>
          <t>State Victim Count</t>
        </is>
      </c>
      <c r="E21" s="1" t="n">
        <v>102</v>
      </c>
      <c r="F21" s="3">
        <f>E21/E5</f>
        <v/>
      </c>
      <c r="G21">
        <f>ROUNDDOWN(F21*E6,0)</f>
        <v/>
      </c>
      <c r="H21" s="33" t="n">
        <v>780297</v>
      </c>
      <c r="I21" s="32">
        <f>H21/E21</f>
        <v/>
      </c>
      <c r="J21" s="32">
        <f>I21*G21</f>
        <v/>
      </c>
      <c r="K21" s="8" t="n">
        <v>17</v>
      </c>
      <c r="L21" s="3">
        <f>K21/E5</f>
        <v/>
      </c>
      <c r="M21" s="8">
        <f>ROUNDDOWN(L21*E6,0)</f>
        <v/>
      </c>
      <c r="N21" s="33" t="n">
        <v>87613</v>
      </c>
      <c r="O21" s="34">
        <f>N21/K21</f>
        <v/>
      </c>
      <c r="P21" s="32">
        <f>M21*O21</f>
        <v/>
      </c>
    </row>
    <row r="22" customFormat="1" s="2">
      <c r="B22" s="12" t="inlineStr">
        <is>
          <t>https://www.ic3.gov/Media/PDF/AnnualReport/2016State/StateReport.aspx#?s=47</t>
        </is>
      </c>
      <c r="C22" t="inlineStr">
        <is>
          <t>Malware</t>
        </is>
      </c>
      <c r="D22" t="inlineStr">
        <is>
          <t>State Victim Count</t>
        </is>
      </c>
      <c r="E22" s="1" t="n">
        <v>60</v>
      </c>
      <c r="F22" s="3">
        <f>E22/E5</f>
        <v/>
      </c>
      <c r="G22">
        <f>ROUNDDOWN(F22*E6,0)</f>
        <v/>
      </c>
      <c r="H22" s="33">
        <f>8139+7793</f>
        <v/>
      </c>
      <c r="I22" s="32">
        <f>H22/E22</f>
        <v/>
      </c>
      <c r="J22" s="32">
        <f>I22*G22</f>
        <v/>
      </c>
      <c r="K22" s="8" t="n">
        <v>14</v>
      </c>
      <c r="L22" s="3">
        <f>K22/E5</f>
        <v/>
      </c>
      <c r="M22" s="8">
        <f>ROUNDDOWN(L22*E6,0)</f>
        <v/>
      </c>
      <c r="N22" s="34" t="n">
        <v>517</v>
      </c>
      <c r="O22" s="34">
        <f>N22/K22</f>
        <v/>
      </c>
      <c r="P22" s="32">
        <f>M22*O22</f>
        <v/>
      </c>
    </row>
    <row r="23" customFormat="1" s="2">
      <c r="B23" s="12" t="inlineStr">
        <is>
          <t>https://www.ic3.gov/Media/PDF/AnnualReport/2016State/StateReport.aspx#?s=47</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s="12" t="inlineStr">
        <is>
          <t>https://www.ic3.gov/Media/PDF/AnnualReport/2016State/StateReport.aspx#?s=47</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s="12" t="inlineStr">
        <is>
          <t>https://www.ic3.gov/Media/PDF/AnnualReport/2016State/StateReport.aspx#?s=47</t>
        </is>
      </c>
      <c r="C25" t="inlineStr">
        <is>
          <t>No Lead Value</t>
        </is>
      </c>
      <c r="D25" t="inlineStr">
        <is>
          <t>State Victim Count</t>
        </is>
      </c>
      <c r="E25" s="1" t="n">
        <v>146</v>
      </c>
      <c r="F25" s="3">
        <f>E25/E5</f>
        <v/>
      </c>
      <c r="G25">
        <f>ROUNDDOWN(F25*E6,0)</f>
        <v/>
      </c>
      <c r="H25" s="33" t="n">
        <v>0</v>
      </c>
      <c r="I25" s="32">
        <f>H25/E25</f>
        <v/>
      </c>
      <c r="J25" s="32">
        <f>I25*G25</f>
        <v/>
      </c>
      <c r="K25" s="8" t="n">
        <v>215</v>
      </c>
      <c r="L25" s="3">
        <f>K25/E5</f>
        <v/>
      </c>
      <c r="M25" s="8">
        <f>ROUNDDOWN(L25*E6,0)</f>
        <v/>
      </c>
      <c r="N25" s="34" t="n">
        <v>0</v>
      </c>
      <c r="O25" s="34">
        <f>N25/K25</f>
        <v/>
      </c>
      <c r="P25" s="32">
        <f>M25*O25</f>
        <v/>
      </c>
    </row>
    <row r="26" customFormat="1" s="2">
      <c r="B26" s="12" t="inlineStr">
        <is>
          <t>https://www.ic3.gov/Media/PDF/AnnualReport/2016State/StateReport.aspx#?s=47</t>
        </is>
      </c>
      <c r="C26" t="inlineStr">
        <is>
          <t>Non-Payable/Non-Delivery</t>
        </is>
      </c>
      <c r="D26" t="inlineStr">
        <is>
          <t>State Victim Count</t>
        </is>
      </c>
      <c r="E26" s="1" t="n">
        <v>1285</v>
      </c>
      <c r="F26" s="3">
        <f>E26/E5</f>
        <v/>
      </c>
      <c r="G26">
        <f>ROUNDDOWN(F26*E6,0)</f>
        <v/>
      </c>
      <c r="H26" s="33" t="n">
        <v>1996281</v>
      </c>
      <c r="I26" s="32">
        <f>H26/E26</f>
        <v/>
      </c>
      <c r="J26" s="32">
        <f>I26*G26</f>
        <v/>
      </c>
      <c r="K26" s="8" t="n">
        <v>495</v>
      </c>
      <c r="L26" s="3">
        <f>K26/E5</f>
        <v/>
      </c>
      <c r="M26" s="8">
        <f>ROUNDDOWN(L26*E6,0)</f>
        <v/>
      </c>
      <c r="N26" s="33" t="n">
        <v>1547162</v>
      </c>
      <c r="O26" s="34">
        <f>N26/K26</f>
        <v/>
      </c>
      <c r="P26" s="32">
        <f>M26*O26</f>
        <v/>
      </c>
    </row>
    <row r="27" customFormat="1" s="2">
      <c r="B27" s="12" t="inlineStr">
        <is>
          <t>https://www.ic3.gov/Media/PDF/AnnualReport/2016State/StateReport.aspx#?s=47</t>
        </is>
      </c>
      <c r="C27" t="inlineStr">
        <is>
          <t>Other</t>
        </is>
      </c>
      <c r="D27" t="inlineStr">
        <is>
          <t>State Victim Count</t>
        </is>
      </c>
      <c r="E27" s="1" t="n">
        <v>148</v>
      </c>
      <c r="F27" s="3">
        <f>E27/E5</f>
        <v/>
      </c>
      <c r="G27">
        <f>ROUNDDOWN(F27*E6,0)</f>
        <v/>
      </c>
      <c r="H27" s="33" t="n">
        <v>421656</v>
      </c>
      <c r="I27" s="32">
        <f>H27/E27</f>
        <v/>
      </c>
      <c r="J27" s="32">
        <f>I27*G27</f>
        <v/>
      </c>
      <c r="K27" s="8" t="n">
        <v>45</v>
      </c>
      <c r="L27" s="3">
        <f>K27/E5</f>
        <v/>
      </c>
      <c r="M27" s="8">
        <f>ROUNDDOWN(L27*E6,0)</f>
        <v/>
      </c>
      <c r="N27" s="33" t="n">
        <v>180005</v>
      </c>
      <c r="O27" s="34">
        <f>N27/K27</f>
        <v/>
      </c>
      <c r="P27" s="32">
        <f>M27*O27</f>
        <v/>
      </c>
    </row>
    <row r="28" customFormat="1" s="2">
      <c r="B28" s="12" t="inlineStr">
        <is>
          <t>https://www.ic3.gov/Media/PDF/AnnualReport/2016State/StateReport.aspx#?s=47</t>
        </is>
      </c>
      <c r="C28" t="inlineStr">
        <is>
          <t>Overpayment</t>
        </is>
      </c>
      <c r="D28" t="inlineStr">
        <is>
          <t>State Victim Count</t>
        </is>
      </c>
      <c r="E28" s="1" t="n"/>
      <c r="F28" s="3">
        <f>E28/E5</f>
        <v/>
      </c>
      <c r="G28">
        <f>ROUNDDOWN(F28*E6,0)</f>
        <v/>
      </c>
      <c r="H28" s="33" t="inlineStr">
        <is>
          <t>NO MATCH</t>
        </is>
      </c>
      <c r="I28" s="32">
        <f>H28/E28</f>
        <v/>
      </c>
      <c r="J28" s="32">
        <f>I28*G28</f>
        <v/>
      </c>
      <c r="K28" s="8" t="n"/>
      <c r="L28" s="3">
        <f>K28/E5</f>
        <v/>
      </c>
      <c r="M28" s="8">
        <f>ROUNDDOWN(L28*E6,0)</f>
        <v/>
      </c>
      <c r="N28" s="33" t="n"/>
      <c r="O28" s="34">
        <f>N28/K28</f>
        <v/>
      </c>
      <c r="P28" s="32">
        <f>M28*O28</f>
        <v/>
      </c>
    </row>
    <row r="29" customFormat="1" s="2">
      <c r="B29" s="12" t="inlineStr">
        <is>
          <t>https://www.ic3.gov/Media/PDF/AnnualReport/2016State/StateReport.aspx#?s=47</t>
        </is>
      </c>
      <c r="C29" t="inlineStr">
        <is>
          <t>Personal Data Breach</t>
        </is>
      </c>
      <c r="D29" t="inlineStr">
        <is>
          <t>State Victim Count</t>
        </is>
      </c>
      <c r="E29" s="1" t="n">
        <v>429</v>
      </c>
      <c r="F29" s="3">
        <f>E29/E5</f>
        <v/>
      </c>
      <c r="G29">
        <f>ROUNDDOWN(F29*E6,0)</f>
        <v/>
      </c>
      <c r="H29" s="33" t="n">
        <v>938982</v>
      </c>
      <c r="I29" s="32">
        <f>H29/E29</f>
        <v/>
      </c>
      <c r="J29" s="32">
        <f>I29*G29</f>
        <v/>
      </c>
      <c r="K29" s="8" t="n">
        <v>282</v>
      </c>
      <c r="L29" s="3">
        <f>K29/E5</f>
        <v/>
      </c>
      <c r="M29" s="8">
        <f>ROUNDDOWN(L29*E6,0)</f>
        <v/>
      </c>
      <c r="N29" s="33" t="n">
        <v>97512</v>
      </c>
      <c r="O29" s="34">
        <f>N29/K29</f>
        <v/>
      </c>
      <c r="P29" s="32">
        <f>M29*O29</f>
        <v/>
      </c>
    </row>
    <row r="30" customFormat="1" s="2">
      <c r="B30" s="12" t="inlineStr">
        <is>
          <t>https://www.ic3.gov/Media/PDF/AnnualReport/2016State/StateReport.aspx#?s=47</t>
        </is>
      </c>
      <c r="C30" t="inlineStr">
        <is>
          <t>Phishing</t>
        </is>
      </c>
      <c r="D30" t="inlineStr">
        <is>
          <t>State Victim Count</t>
        </is>
      </c>
      <c r="E30" s="1" t="n">
        <v>298</v>
      </c>
      <c r="F30" s="3">
        <f>E30/E5</f>
        <v/>
      </c>
      <c r="G30">
        <f>ROUNDDOWN(F30*E6,0)</f>
        <v/>
      </c>
      <c r="H30" s="33" t="n">
        <v>267275</v>
      </c>
      <c r="I30" s="32">
        <f>H30/E30</f>
        <v/>
      </c>
      <c r="J30" s="32">
        <f>I30*G30</f>
        <v/>
      </c>
      <c r="K30" s="8" t="n">
        <v>36</v>
      </c>
      <c r="L30" s="3">
        <f>K30/E5</f>
        <v/>
      </c>
      <c r="M30" s="8">
        <f>ROUNDDOWN(L30*E6,0)</f>
        <v/>
      </c>
      <c r="N30" s="33" t="n">
        <v>9790</v>
      </c>
      <c r="O30" s="34">
        <f>N30/K30</f>
        <v/>
      </c>
      <c r="P30" s="32">
        <f>M30*O30</f>
        <v/>
      </c>
    </row>
    <row r="31" customFormat="1" s="2">
      <c r="B31" s="12" t="inlineStr">
        <is>
          <t>https://www.ic3.gov/Media/PDF/AnnualReport/2016State/StateReport.aspx#?s=47</t>
        </is>
      </c>
      <c r="C31" t="inlineStr">
        <is>
          <t>Ransomware</t>
        </is>
      </c>
      <c r="D31" t="inlineStr">
        <is>
          <t>State Victim Count</t>
        </is>
      </c>
      <c r="E31" s="1" t="n">
        <v>49</v>
      </c>
      <c r="F31" s="3">
        <f>E31/E5</f>
        <v/>
      </c>
      <c r="G31">
        <f>ROUNDDOWN(F31*E6,0)</f>
        <v/>
      </c>
      <c r="H31" s="33" t="n">
        <v>10106</v>
      </c>
      <c r="I31" s="32">
        <f>H31/E31</f>
        <v/>
      </c>
      <c r="J31" s="32">
        <f>I31*G31</f>
        <v/>
      </c>
      <c r="K31" s="8" t="n">
        <v>3</v>
      </c>
      <c r="L31" s="3">
        <f>K31/E5</f>
        <v/>
      </c>
      <c r="M31" s="8">
        <f>ROUNDDOWN(L31*E6,0)</f>
        <v/>
      </c>
      <c r="N31" s="34" t="n">
        <v>0</v>
      </c>
      <c r="O31" s="34">
        <f>N31/K31</f>
        <v/>
      </c>
      <c r="P31" s="32">
        <f>M31*O31</f>
        <v/>
      </c>
    </row>
    <row r="32" customFormat="1" s="2">
      <c r="B32" s="12" t="inlineStr">
        <is>
          <t>https://www.ic3.gov/Media/PDF/AnnualReport/2016State/StateReport.aspx#?s=47</t>
        </is>
      </c>
      <c r="C32" t="inlineStr">
        <is>
          <t>Real Estate</t>
        </is>
      </c>
      <c r="D32" t="inlineStr">
        <is>
          <t>State Victim Count</t>
        </is>
      </c>
      <c r="E32" s="1" t="n">
        <v>165</v>
      </c>
      <c r="F32" s="3">
        <f>E32/E5</f>
        <v/>
      </c>
      <c r="G32">
        <f>ROUNDDOWN(F32*E6,0)</f>
        <v/>
      </c>
      <c r="H32" s="33" t="n">
        <v>528855</v>
      </c>
      <c r="I32" s="32">
        <f>H32/E32</f>
        <v/>
      </c>
      <c r="J32" s="32">
        <f>I32*G32</f>
        <v/>
      </c>
      <c r="K32" s="8" t="n">
        <v>78</v>
      </c>
      <c r="L32" s="3">
        <f>K32/E5</f>
        <v/>
      </c>
      <c r="M32" s="8">
        <f>ROUNDDOWN(L32*E6,0)</f>
        <v/>
      </c>
      <c r="N32" s="33" t="n">
        <v>459938</v>
      </c>
      <c r="O32" s="34">
        <f>N32/K32</f>
        <v/>
      </c>
      <c r="P32" s="32">
        <f>M32*O32</f>
        <v/>
      </c>
    </row>
    <row r="33" customFormat="1" s="2">
      <c r="B33" s="12" t="inlineStr">
        <is>
          <t>https://www.ic3.gov/Media/PDF/AnnualReport/2016State/StateReport.aspx#?s=47</t>
        </is>
      </c>
      <c r="C33" t="inlineStr">
        <is>
          <t>SIM Swap</t>
        </is>
      </c>
      <c r="D33" t="inlineStr">
        <is>
          <t>State Victim Count</t>
        </is>
      </c>
      <c r="E33" s="1" t="n"/>
      <c r="F33" s="3">
        <f>E33/E5</f>
        <v/>
      </c>
      <c r="G33">
        <f>ROUNDDOWN(F33*E6,0)</f>
        <v/>
      </c>
      <c r="H33" s="33" t="inlineStr">
        <is>
          <t>NO MATCH</t>
        </is>
      </c>
      <c r="I33" s="32">
        <f>H33/E33</f>
        <v/>
      </c>
      <c r="J33" s="32">
        <f>I33*G33</f>
        <v/>
      </c>
      <c r="K33" s="8" t="n"/>
      <c r="L33" s="3">
        <f>K33/E5</f>
        <v/>
      </c>
      <c r="M33" s="8">
        <f>ROUNDDOWN(L33*E6,0)</f>
        <v/>
      </c>
      <c r="N33" s="33" t="n"/>
      <c r="O33" s="34">
        <f>N33/K33</f>
        <v/>
      </c>
      <c r="P33" s="32">
        <f>M33*O33</f>
        <v/>
      </c>
    </row>
    <row r="34" customFormat="1" s="2">
      <c r="B34" s="12" t="inlineStr">
        <is>
          <t>https://www.ic3.gov/Media/PDF/AnnualReport/2016State/StateReport.aspx#?s=47</t>
        </is>
      </c>
      <c r="C34" t="inlineStr">
        <is>
          <t>Spoofing</t>
        </is>
      </c>
      <c r="D34" t="inlineStr">
        <is>
          <t>State Victim Count</t>
        </is>
      </c>
      <c r="E34" s="1" t="n"/>
      <c r="F34" s="3">
        <f>E34/E5</f>
        <v/>
      </c>
      <c r="G34">
        <f>ROUNDDOWN(F34*E6,0)</f>
        <v/>
      </c>
      <c r="H34" s="33" t="inlineStr">
        <is>
          <t>NO MATCH</t>
        </is>
      </c>
      <c r="I34" s="32">
        <f>H34/E34</f>
        <v/>
      </c>
      <c r="J34" s="32">
        <f>I34*G34</f>
        <v/>
      </c>
      <c r="K34" s="8" t="n">
        <v>11</v>
      </c>
      <c r="L34" s="3">
        <f>K34/E5</f>
        <v/>
      </c>
      <c r="M34" s="8">
        <f>ROUNDDOWN(L34*E6,0)</f>
        <v/>
      </c>
      <c r="N34" s="33" t="n"/>
      <c r="O34" s="34">
        <f>N34/K34</f>
        <v/>
      </c>
      <c r="P34" s="32">
        <f>M34*O34</f>
        <v/>
      </c>
    </row>
    <row r="35" customFormat="1" s="2">
      <c r="B35" s="12" t="inlineStr">
        <is>
          <t>https://www.ic3.gov/Media/PDF/AnnualReport/2016State/StateReport.aspx#?s=47</t>
        </is>
      </c>
      <c r="C35" t="inlineStr">
        <is>
          <t>Tech Support</t>
        </is>
      </c>
      <c r="D35" t="inlineStr">
        <is>
          <t>State Victim Count</t>
        </is>
      </c>
      <c r="E35" s="1" t="n">
        <v>185</v>
      </c>
      <c r="F35" s="3">
        <f>E35/E5</f>
        <v/>
      </c>
      <c r="G35">
        <f>ROUNDDOWN(F35*E6,0)</f>
        <v/>
      </c>
      <c r="H35" s="33" t="n">
        <v>131727</v>
      </c>
      <c r="I35" s="32">
        <f>H35/E35</f>
        <v/>
      </c>
      <c r="J35" s="32">
        <f>I35*G35</f>
        <v/>
      </c>
      <c r="K35" s="8" t="n"/>
      <c r="L35" s="3">
        <f>K35/E5</f>
        <v/>
      </c>
      <c r="M35" s="8">
        <f>ROUNDDOWN(L35*E6,0)</f>
        <v/>
      </c>
      <c r="N35" s="33" t="n">
        <v>2750</v>
      </c>
      <c r="O35" s="34">
        <f>N35/K35</f>
        <v/>
      </c>
      <c r="P35" s="32">
        <f>M35*O35</f>
        <v/>
      </c>
    </row>
    <row r="36" customFormat="1" s="2">
      <c r="B36" s="12" t="inlineStr">
        <is>
          <t>https://www.ic3.gov/Media/PDF/AnnualReport/2016State/StateReport.aspx#?s=47</t>
        </is>
      </c>
      <c r="C36" t="inlineStr">
        <is>
          <t>Threats of Violence</t>
        </is>
      </c>
      <c r="D36" t="inlineStr">
        <is>
          <t>State Victim Count</t>
        </is>
      </c>
      <c r="E36" s="1" t="n">
        <v>276</v>
      </c>
      <c r="F36" s="3">
        <f>E36/E5</f>
        <v/>
      </c>
      <c r="G36">
        <f>ROUNDDOWN(F36*E6,0)</f>
        <v/>
      </c>
      <c r="H36" s="33" t="n">
        <v>227858</v>
      </c>
      <c r="I36" s="32">
        <f>H36/E36</f>
        <v/>
      </c>
      <c r="J36" s="32">
        <f>I36*G36</f>
        <v/>
      </c>
      <c r="K36" s="8" t="n">
        <v>283</v>
      </c>
      <c r="L36" s="3">
        <f>K36/E5</f>
        <v/>
      </c>
      <c r="M36" s="8">
        <f>ROUNDDOWN(L36*E6,0)</f>
        <v/>
      </c>
      <c r="N36" s="33" t="n">
        <v>57874</v>
      </c>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row r="39">
      <c r="C39" t="inlineStr">
        <is>
          <t>Malware + Virus</t>
        </is>
      </c>
    </row>
    <row r="40">
      <c r="C40" t="inlineStr">
        <is>
          <t>Harassment, Stalking, Threats of Violence and Terrorism all combined</t>
        </is>
      </c>
    </row>
  </sheetData>
  <hyperlinks>
    <hyperlink xmlns:r="http://schemas.openxmlformats.org/officeDocument/2006/relationships" ref="B7" location="?s=47" r:id="rId1"/>
    <hyperlink xmlns:r="http://schemas.openxmlformats.org/officeDocument/2006/relationships" ref="B8" location="?s=47" display="https://www.ic3.gov/Media/PDF/AnnualReport/2016State/StateReport.aspx#?s=47" r:id="rId2"/>
    <hyperlink xmlns:r="http://schemas.openxmlformats.org/officeDocument/2006/relationships" ref="B9" location="?s=47" display="https://www.ic3.gov/Media/PDF/AnnualReport/2016State/StateReport.aspx#?s=47" r:id="rId3"/>
    <hyperlink xmlns:r="http://schemas.openxmlformats.org/officeDocument/2006/relationships" ref="B10" location="?s=47" display="https://www.ic3.gov/Media/PDF/AnnualReport/2016State/StateReport.aspx#?s=47" r:id="rId4"/>
    <hyperlink xmlns:r="http://schemas.openxmlformats.org/officeDocument/2006/relationships" ref="B11" location="?s=47" display="https://www.ic3.gov/Media/PDF/AnnualReport/2016State/StateReport.aspx#?s=47" r:id="rId5"/>
    <hyperlink xmlns:r="http://schemas.openxmlformats.org/officeDocument/2006/relationships" ref="B12" location="?s=47" display="https://www.ic3.gov/Media/PDF/AnnualReport/2016State/StateReport.aspx#?s=47" r:id="rId6"/>
    <hyperlink xmlns:r="http://schemas.openxmlformats.org/officeDocument/2006/relationships" ref="B13" location="?s=47" display="https://www.ic3.gov/Media/PDF/AnnualReport/2016State/StateReport.aspx#?s=47" r:id="rId7"/>
    <hyperlink xmlns:r="http://schemas.openxmlformats.org/officeDocument/2006/relationships" ref="B14" location="?s=47" display="https://www.ic3.gov/Media/PDF/AnnualReport/2016State/StateReport.aspx#?s=47" r:id="rId8"/>
    <hyperlink xmlns:r="http://schemas.openxmlformats.org/officeDocument/2006/relationships" ref="B15" location="?s=47" display="https://www.ic3.gov/Media/PDF/AnnualReport/2016State/StateReport.aspx#?s=47" r:id="rId9"/>
    <hyperlink xmlns:r="http://schemas.openxmlformats.org/officeDocument/2006/relationships" ref="B16" location="?s=47" display="https://www.ic3.gov/Media/PDF/AnnualReport/2016State/StateReport.aspx#?s=47" r:id="rId10"/>
    <hyperlink xmlns:r="http://schemas.openxmlformats.org/officeDocument/2006/relationships" ref="B17" location="?s=47" display="https://www.ic3.gov/Media/PDF/AnnualReport/2016State/StateReport.aspx#?s=47" r:id="rId11"/>
    <hyperlink xmlns:r="http://schemas.openxmlformats.org/officeDocument/2006/relationships" ref="B18" location="?s=47" display="https://www.ic3.gov/Media/PDF/AnnualReport/2016State/StateReport.aspx#?s=47" r:id="rId12"/>
    <hyperlink xmlns:r="http://schemas.openxmlformats.org/officeDocument/2006/relationships" ref="B19" location="?s=47" display="https://www.ic3.gov/Media/PDF/AnnualReport/2016State/StateReport.aspx#?s=47" r:id="rId13"/>
    <hyperlink xmlns:r="http://schemas.openxmlformats.org/officeDocument/2006/relationships" ref="B20" location="?s=47" display="https://www.ic3.gov/Media/PDF/AnnualReport/2016State/StateReport.aspx#?s=47" r:id="rId14"/>
    <hyperlink xmlns:r="http://schemas.openxmlformats.org/officeDocument/2006/relationships" ref="B21" location="?s=47" display="https://www.ic3.gov/Media/PDF/AnnualReport/2016State/StateReport.aspx#?s=47" r:id="rId15"/>
    <hyperlink xmlns:r="http://schemas.openxmlformats.org/officeDocument/2006/relationships" ref="B22" location="?s=47" display="https://www.ic3.gov/Media/PDF/AnnualReport/2016State/StateReport.aspx#?s=47" r:id="rId16"/>
    <hyperlink xmlns:r="http://schemas.openxmlformats.org/officeDocument/2006/relationships" ref="B23" location="?s=47" display="https://www.ic3.gov/Media/PDF/AnnualReport/2016State/StateReport.aspx#?s=47" r:id="rId17"/>
    <hyperlink xmlns:r="http://schemas.openxmlformats.org/officeDocument/2006/relationships" ref="B24" location="?s=47" display="https://www.ic3.gov/Media/PDF/AnnualReport/2016State/StateReport.aspx#?s=47" r:id="rId18"/>
    <hyperlink xmlns:r="http://schemas.openxmlformats.org/officeDocument/2006/relationships" ref="B25" location="?s=47" display="https://www.ic3.gov/Media/PDF/AnnualReport/2016State/StateReport.aspx#?s=47" r:id="rId19"/>
    <hyperlink xmlns:r="http://schemas.openxmlformats.org/officeDocument/2006/relationships" ref="B26" location="?s=47" display="https://www.ic3.gov/Media/PDF/AnnualReport/2016State/StateReport.aspx#?s=47" r:id="rId20"/>
    <hyperlink xmlns:r="http://schemas.openxmlformats.org/officeDocument/2006/relationships" ref="B27" location="?s=47" display="https://www.ic3.gov/Media/PDF/AnnualReport/2016State/StateReport.aspx#?s=47" r:id="rId21"/>
    <hyperlink xmlns:r="http://schemas.openxmlformats.org/officeDocument/2006/relationships" ref="B28" location="?s=47" display="https://www.ic3.gov/Media/PDF/AnnualReport/2016State/StateReport.aspx#?s=47" r:id="rId22"/>
    <hyperlink xmlns:r="http://schemas.openxmlformats.org/officeDocument/2006/relationships" ref="B29" location="?s=47" display="https://www.ic3.gov/Media/PDF/AnnualReport/2016State/StateReport.aspx#?s=47" r:id="rId23"/>
    <hyperlink xmlns:r="http://schemas.openxmlformats.org/officeDocument/2006/relationships" ref="B30" location="?s=47" display="https://www.ic3.gov/Media/PDF/AnnualReport/2016State/StateReport.aspx#?s=47" r:id="rId24"/>
    <hyperlink xmlns:r="http://schemas.openxmlformats.org/officeDocument/2006/relationships" ref="B31" location="?s=47" display="https://www.ic3.gov/Media/PDF/AnnualReport/2016State/StateReport.aspx#?s=47" r:id="rId25"/>
    <hyperlink xmlns:r="http://schemas.openxmlformats.org/officeDocument/2006/relationships" ref="B32" location="?s=47" display="https://www.ic3.gov/Media/PDF/AnnualReport/2016State/StateReport.aspx#?s=47" r:id="rId26"/>
    <hyperlink xmlns:r="http://schemas.openxmlformats.org/officeDocument/2006/relationships" ref="B33" location="?s=47" display="https://www.ic3.gov/Media/PDF/AnnualReport/2016State/StateReport.aspx#?s=47" r:id="rId27"/>
    <hyperlink xmlns:r="http://schemas.openxmlformats.org/officeDocument/2006/relationships" ref="B34" location="?s=47" display="https://www.ic3.gov/Media/PDF/AnnualReport/2016State/StateReport.aspx#?s=47" r:id="rId28"/>
    <hyperlink xmlns:r="http://schemas.openxmlformats.org/officeDocument/2006/relationships" ref="B35" location="?s=47" display="https://www.ic3.gov/Media/PDF/AnnualReport/2016State/StateReport.aspx#?s=47" r:id="rId29"/>
    <hyperlink xmlns:r="http://schemas.openxmlformats.org/officeDocument/2006/relationships" ref="B36" location="?s=47" display="https://www.ic3.gov/Media/PDF/AnnualReport/2016State/StateReport.aspx#?s=47" r:id="rId30"/>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B4:P41"/>
  <sheetViews>
    <sheetView topLeftCell="B7"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https://www.census.gov/quickfacts/fact/table/TN/PST045222</t>
        </is>
      </c>
      <c r="C5" t="inlineStr">
        <is>
          <t>TN Population in 2017</t>
        </is>
      </c>
      <c r="D5" t="inlineStr">
        <is>
          <t>Population Estimate</t>
        </is>
      </c>
      <c r="E5" s="15" t="n">
        <v>6708799</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2017</t>
        </is>
      </c>
      <c r="D6" t="inlineStr">
        <is>
          <t>Population Estimate</t>
        </is>
      </c>
      <c r="E6" s="13" t="n">
        <v>179530</v>
      </c>
      <c r="H6" s="31" t="n"/>
      <c r="I6" s="32" t="n"/>
      <c r="K6" s="8" t="n"/>
      <c r="L6" s="8" t="n"/>
      <c r="M6" s="8" t="n"/>
    </row>
    <row r="7" customFormat="1" s="2">
      <c r="B7" s="12" t="inlineStr">
        <is>
          <t>https://www.ic3.gov/Media/PDF/AnnualReport/2017State/StateReport.aspx#?s=47</t>
        </is>
      </c>
      <c r="C7" t="inlineStr">
        <is>
          <t>Advanced Fee</t>
        </is>
      </c>
      <c r="D7" t="inlineStr">
        <is>
          <t>State Victim Count</t>
        </is>
      </c>
      <c r="E7" s="1" t="n">
        <v>264</v>
      </c>
      <c r="F7" s="3">
        <f>E7/E5</f>
        <v/>
      </c>
      <c r="G7">
        <f>ROUNDDOWN(F7*E6,0)</f>
        <v/>
      </c>
      <c r="H7" s="33" t="n">
        <v>591748</v>
      </c>
      <c r="I7" s="32">
        <f>H7/E7</f>
        <v/>
      </c>
      <c r="J7" s="32">
        <f>I7*G7</f>
        <v/>
      </c>
      <c r="K7" s="8" t="n">
        <v>70</v>
      </c>
      <c r="L7" s="3">
        <f>K7/E5</f>
        <v/>
      </c>
      <c r="M7" s="8">
        <f>ROUNDDOWN(L7*E6,0)</f>
        <v/>
      </c>
      <c r="N7" s="33" t="n">
        <v>222720</v>
      </c>
      <c r="O7" s="34">
        <f>N7/K7</f>
        <v/>
      </c>
      <c r="P7" s="32">
        <f>M7*O7</f>
        <v/>
      </c>
    </row>
    <row r="8" customFormat="1" s="2">
      <c r="B8" s="12" t="inlineStr">
        <is>
          <t>https://www.ic3.gov/Media/PDF/AnnualReport/2017State/StateReport.aspx#?s=47</t>
        </is>
      </c>
      <c r="C8" t="inlineStr">
        <is>
          <t>Business Email Compromise</t>
        </is>
      </c>
      <c r="D8" t="inlineStr">
        <is>
          <t>State Victim Count</t>
        </is>
      </c>
      <c r="E8" s="1" t="n">
        <v>184</v>
      </c>
      <c r="F8" s="3">
        <f>E8/E5</f>
        <v/>
      </c>
      <c r="G8">
        <f>ROUNDDOWN(F8*E6,0)</f>
        <v/>
      </c>
      <c r="H8" s="33" t="n">
        <v>4251983</v>
      </c>
      <c r="I8" s="32">
        <f>H8/E8</f>
        <v/>
      </c>
      <c r="J8" s="32">
        <f>I8*G8</f>
        <v/>
      </c>
      <c r="K8" s="8" t="n">
        <v>44</v>
      </c>
      <c r="L8" s="3">
        <f>K8/E5</f>
        <v/>
      </c>
      <c r="M8" s="8">
        <f>ROUNDDOWN(L8*E6,0)</f>
        <v/>
      </c>
      <c r="N8" s="33" t="n">
        <v>577018</v>
      </c>
      <c r="O8" s="34">
        <f>N8/K8</f>
        <v/>
      </c>
      <c r="P8" s="32">
        <f>M8*O8</f>
        <v/>
      </c>
    </row>
    <row r="9" customFormat="1" s="2">
      <c r="B9" s="12" t="inlineStr">
        <is>
          <t>https://www.ic3.gov/Media/PDF/AnnualReport/2017State/StateReport.aspx#?s=47</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s="12" t="inlineStr">
        <is>
          <t>https://www.ic3.gov/Media/PDF/AnnualReport/2017State/StateReport.aspx#?s=47</t>
        </is>
      </c>
      <c r="C10" t="inlineStr">
        <is>
          <t>Confidence/Romance</t>
        </is>
      </c>
      <c r="D10" t="inlineStr">
        <is>
          <t>State Victim Count</t>
        </is>
      </c>
      <c r="E10" s="1" t="n">
        <v>260</v>
      </c>
      <c r="F10" s="3">
        <f>E10/E5</f>
        <v/>
      </c>
      <c r="G10">
        <f>ROUNDDOWN(F10*E6,0)</f>
        <v/>
      </c>
      <c r="H10" s="33" t="n">
        <v>2450680</v>
      </c>
      <c r="I10" s="32">
        <f>H10/E10</f>
        <v/>
      </c>
      <c r="J10" s="32">
        <f>I10*G10</f>
        <v/>
      </c>
      <c r="K10" s="8" t="n">
        <v>88</v>
      </c>
      <c r="L10" s="3">
        <f>K10/E5</f>
        <v/>
      </c>
      <c r="M10" s="8">
        <f>ROUNDDOWN(L10*E6,0)</f>
        <v/>
      </c>
      <c r="N10" s="33" t="n">
        <v>682875</v>
      </c>
      <c r="O10" s="34">
        <f>N10/K10</f>
        <v/>
      </c>
      <c r="P10" s="32">
        <f>M10*O10</f>
        <v/>
      </c>
    </row>
    <row r="11" customFormat="1" s="2">
      <c r="B11" s="12" t="inlineStr">
        <is>
          <t>https://www.ic3.gov/Media/PDF/AnnualReport/2017State/StateReport.aspx#?s=47</t>
        </is>
      </c>
      <c r="C11" t="inlineStr">
        <is>
          <t>Check Fraud</t>
        </is>
      </c>
      <c r="D11" t="inlineStr">
        <is>
          <t>State Victim Count</t>
        </is>
      </c>
      <c r="E11" s="1" t="n"/>
      <c r="F11" s="3">
        <f>E11/E5</f>
        <v/>
      </c>
      <c r="G11">
        <f>ROUNDDOWN(F11*E6,0)</f>
        <v/>
      </c>
      <c r="H11" s="35" t="n"/>
      <c r="I11" s="32">
        <f>H11/E11</f>
        <v/>
      </c>
      <c r="J11" s="32">
        <f>I11*G11</f>
        <v/>
      </c>
      <c r="K11" s="8" t="n"/>
      <c r="L11" s="3">
        <f>K11/E5</f>
        <v/>
      </c>
      <c r="M11" s="8">
        <f>ROUNDDOWN(L11*E6,0)</f>
        <v/>
      </c>
      <c r="N11" s="34" t="n"/>
      <c r="O11" s="34">
        <f>N11/K11</f>
        <v/>
      </c>
      <c r="P11" s="32">
        <f>M11*O11</f>
        <v/>
      </c>
    </row>
    <row r="12" customFormat="1" s="2">
      <c r="B12" s="12" t="inlineStr">
        <is>
          <t>https://www.ic3.gov/Media/PDF/AnnualReport/2017State/StateReport.aspx#?s=47</t>
        </is>
      </c>
      <c r="C12" t="inlineStr">
        <is>
          <t>Crimes Against Children</t>
        </is>
      </c>
      <c r="D12" t="inlineStr">
        <is>
          <t>State Victim Count</t>
        </is>
      </c>
      <c r="E12" s="1" t="n">
        <v>19</v>
      </c>
      <c r="F12" s="3">
        <f>E12/E5</f>
        <v/>
      </c>
      <c r="G12">
        <f>ROUNDDOWN(F12*E6,0)</f>
        <v/>
      </c>
      <c r="H12" s="31" t="n">
        <v>0</v>
      </c>
      <c r="I12" s="32">
        <f>H12/E12</f>
        <v/>
      </c>
      <c r="J12" s="32">
        <f>I12*G12</f>
        <v/>
      </c>
      <c r="K12" s="8" t="n">
        <v>3</v>
      </c>
      <c r="L12" s="3">
        <f>K12/E5</f>
        <v/>
      </c>
      <c r="M12" s="8">
        <f>ROUNDDOWN(L12*E6,0)</f>
        <v/>
      </c>
      <c r="N12" s="34" t="n">
        <v>0</v>
      </c>
      <c r="O12" s="34">
        <f>N12/K12</f>
        <v/>
      </c>
      <c r="P12" s="32">
        <f>M12*O12</f>
        <v/>
      </c>
    </row>
    <row r="13" customFormat="1" s="2">
      <c r="B13" s="12" t="inlineStr">
        <is>
          <t>https://www.ic3.gov/Media/PDF/AnnualReport/2017State/StateReport.aspx#?s=47</t>
        </is>
      </c>
      <c r="C13" t="inlineStr">
        <is>
          <t xml:space="preserve">Data Breach </t>
        </is>
      </c>
      <c r="D13" t="inlineStr">
        <is>
          <t>State Victim Count</t>
        </is>
      </c>
      <c r="E13" s="1" t="n">
        <v>53</v>
      </c>
      <c r="F13" s="3">
        <f>E13/E5</f>
        <v/>
      </c>
      <c r="G13">
        <f>ROUNDDOWN(F13*E6,0)</f>
        <v/>
      </c>
      <c r="H13" s="35" t="n">
        <v>967932</v>
      </c>
      <c r="I13" s="37">
        <f>H13/E13</f>
        <v/>
      </c>
      <c r="J13" s="32">
        <f>I13*G13</f>
        <v/>
      </c>
      <c r="K13" s="8" t="n">
        <v>6</v>
      </c>
      <c r="L13" s="3">
        <f>K13/E5</f>
        <v/>
      </c>
      <c r="M13" s="8">
        <f>ROUNDDOWN(L13*E6,0)</f>
        <v/>
      </c>
      <c r="N13" s="34" t="n">
        <v>0</v>
      </c>
      <c r="O13" s="34">
        <f>N13/K13</f>
        <v/>
      </c>
      <c r="P13" s="32">
        <f>M13*O13</f>
        <v/>
      </c>
    </row>
    <row r="14" customFormat="1" s="2">
      <c r="B14" s="12" t="inlineStr">
        <is>
          <t>https://www.ic3.gov/Media/PDF/AnnualReport/2017State/StateReport.aspx#?s=47</t>
        </is>
      </c>
      <c r="C14" t="inlineStr">
        <is>
          <t>Employment</t>
        </is>
      </c>
      <c r="D14" t="inlineStr">
        <is>
          <t>State Victim Count</t>
        </is>
      </c>
      <c r="E14" s="1" t="n">
        <v>257</v>
      </c>
      <c r="F14" s="3">
        <f>E14/E5</f>
        <v/>
      </c>
      <c r="G14">
        <f>ROUNDDOWN(F14*E6,0)</f>
        <v/>
      </c>
      <c r="H14" s="33" t="n">
        <v>346353</v>
      </c>
      <c r="I14" s="32">
        <f>H14/E14</f>
        <v/>
      </c>
      <c r="J14" s="32">
        <f>I14*G14</f>
        <v/>
      </c>
      <c r="K14" s="8" t="n">
        <v>76</v>
      </c>
      <c r="L14" s="3">
        <f>K14/E5</f>
        <v/>
      </c>
      <c r="M14" s="8">
        <f>ROUNDDOWN(L14*E6,0)</f>
        <v/>
      </c>
      <c r="N14" s="33" t="n">
        <v>49381</v>
      </c>
      <c r="O14" s="34">
        <f>N14/K14</f>
        <v/>
      </c>
      <c r="P14" s="32">
        <f>M14*O14</f>
        <v/>
      </c>
    </row>
    <row r="15" customFormat="1" s="2">
      <c r="B15" s="12" t="inlineStr">
        <is>
          <t>https://www.ic3.gov/Media/PDF/AnnualReport/2017State/StateReport.aspx#?s=47</t>
        </is>
      </c>
      <c r="C15" t="inlineStr">
        <is>
          <t>Extortion</t>
        </is>
      </c>
      <c r="D15" t="inlineStr">
        <is>
          <t>State Victim Count</t>
        </is>
      </c>
      <c r="E15" s="1" t="n">
        <v>290</v>
      </c>
      <c r="F15" s="3">
        <f>E15/E5</f>
        <v/>
      </c>
      <c r="G15">
        <f>ROUNDDOWN(F15*E6,0)</f>
        <v/>
      </c>
      <c r="H15" s="33" t="n">
        <v>171336</v>
      </c>
      <c r="I15" s="32">
        <f>H15/E15</f>
        <v/>
      </c>
      <c r="J15" s="32">
        <f>I15*G15</f>
        <v/>
      </c>
      <c r="K15" s="8" t="n">
        <v>32</v>
      </c>
      <c r="L15" s="3">
        <f>K15/E5</f>
        <v/>
      </c>
      <c r="M15" s="8">
        <f>ROUNDDOWN(L15*E6,0)</f>
        <v/>
      </c>
      <c r="N15" s="33" t="n">
        <v>10895</v>
      </c>
      <c r="O15" s="34">
        <f>N15/K15</f>
        <v/>
      </c>
      <c r="P15" s="32">
        <f>M15*O15</f>
        <v/>
      </c>
    </row>
    <row r="16" customFormat="1" s="2">
      <c r="B16" s="12" t="inlineStr">
        <is>
          <t>https://www.ic3.gov/Media/PDF/AnnualReport/2017State/StateReport.aspx#?s=47</t>
        </is>
      </c>
      <c r="C16" t="inlineStr">
        <is>
          <t>Government Impersonation</t>
        </is>
      </c>
      <c r="D16" t="inlineStr">
        <is>
          <t>State Victim Count</t>
        </is>
      </c>
      <c r="E16" s="1" t="n">
        <v>174</v>
      </c>
      <c r="F16" s="3">
        <f>E16/E5</f>
        <v/>
      </c>
      <c r="G16">
        <f>ROUNDDOWN(F16*E6,0)</f>
        <v/>
      </c>
      <c r="H16" s="33" t="n">
        <v>118043</v>
      </c>
      <c r="I16" s="32">
        <f>H16/E16</f>
        <v/>
      </c>
      <c r="J16" s="32">
        <f>I16*G16</f>
        <v/>
      </c>
      <c r="K16" s="8" t="n">
        <v>11</v>
      </c>
      <c r="L16" s="3">
        <f>K16/E5</f>
        <v/>
      </c>
      <c r="M16" s="8">
        <f>ROUNDDOWN(L16*E6,0)</f>
        <v/>
      </c>
      <c r="N16" s="33" t="n">
        <v>17516</v>
      </c>
      <c r="O16" s="34">
        <f>N16/K16</f>
        <v/>
      </c>
      <c r="P16" s="32">
        <f>M16*O16</f>
        <v/>
      </c>
    </row>
    <row r="17" customFormat="1" s="2">
      <c r="B17" s="12" t="inlineStr">
        <is>
          <t>https://www.ic3.gov/Media/PDF/AnnualReport/2017State/StateReport.aspx#?s=47</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s="12" t="inlineStr">
        <is>
          <t>https://www.ic3.gov/Media/PDF/AnnualReport/2017State/StateReport.aspx#?s=47</t>
        </is>
      </c>
      <c r="C18" t="inlineStr">
        <is>
          <t>IPR/Counterfeit</t>
        </is>
      </c>
      <c r="D18" t="inlineStr">
        <is>
          <t>State Victim Count</t>
        </is>
      </c>
      <c r="E18" s="1" t="n">
        <v>38</v>
      </c>
      <c r="F18" s="3">
        <f>E18/E5</f>
        <v/>
      </c>
      <c r="G18">
        <f>ROUNDDOWN(F18*E6,0)</f>
        <v/>
      </c>
      <c r="H18" s="33" t="n">
        <v>34455</v>
      </c>
      <c r="I18" s="32">
        <f>H18/E18</f>
        <v/>
      </c>
      <c r="J18" s="32">
        <f>I18*G18</f>
        <v/>
      </c>
      <c r="K18" s="8" t="n">
        <v>12</v>
      </c>
      <c r="L18" s="3">
        <f>K18/E5</f>
        <v/>
      </c>
      <c r="M18" s="8">
        <f>ROUNDDOWN(L18*E6,0)</f>
        <v/>
      </c>
      <c r="N18" s="33" t="n">
        <v>8398</v>
      </c>
      <c r="O18" s="34">
        <f>N18/K18</f>
        <v/>
      </c>
      <c r="P18" s="32">
        <f>M18*O18</f>
        <v/>
      </c>
    </row>
    <row r="19" customFormat="1" s="2">
      <c r="B19" s="12" t="inlineStr">
        <is>
          <t>https://www.ic3.gov/Media/PDF/AnnualReport/2017State/StateReport.aspx#?s=47</t>
        </is>
      </c>
      <c r="C19" t="inlineStr">
        <is>
          <t>Identity Theft</t>
        </is>
      </c>
      <c r="D19" t="inlineStr">
        <is>
          <t>State Victim Count</t>
        </is>
      </c>
      <c r="E19" s="1" t="n">
        <v>332</v>
      </c>
      <c r="F19" s="3">
        <f>E19/E5</f>
        <v/>
      </c>
      <c r="G19">
        <f>ROUNDDOWN(F19*E6,0)</f>
        <v/>
      </c>
      <c r="H19" s="33" t="n">
        <v>1241184</v>
      </c>
      <c r="I19" s="32">
        <f>H19/E19</f>
        <v/>
      </c>
      <c r="J19" s="32">
        <f>I19*G19</f>
        <v/>
      </c>
      <c r="K19" s="8" t="n">
        <v>98</v>
      </c>
      <c r="L19" s="3">
        <f>K19/E5</f>
        <v/>
      </c>
      <c r="M19" s="8">
        <f>ROUNDDOWN(L19*E6,0)</f>
        <v/>
      </c>
      <c r="N19" s="33" t="n">
        <v>677427</v>
      </c>
      <c r="O19" s="34">
        <f>N19/K19</f>
        <v/>
      </c>
      <c r="P19" s="32">
        <f>M19*O19</f>
        <v/>
      </c>
    </row>
    <row r="20" customFormat="1" s="2">
      <c r="B20" s="12" t="inlineStr">
        <is>
          <t>https://www.ic3.gov/Media/PDF/AnnualReport/2017State/StateReport.aspx#?s=47</t>
        </is>
      </c>
      <c r="C20" t="inlineStr">
        <is>
          <t>Investment</t>
        </is>
      </c>
      <c r="D20" t="inlineStr">
        <is>
          <t>State Victim Count</t>
        </is>
      </c>
      <c r="E20" s="1" t="n">
        <v>34</v>
      </c>
      <c r="F20" s="3">
        <f>E20/E5</f>
        <v/>
      </c>
      <c r="G20">
        <f>ROUNDDOWN(F20*E6,0)</f>
        <v/>
      </c>
      <c r="H20" s="33" t="n">
        <v>260468</v>
      </c>
      <c r="I20" s="32">
        <f>H20/E20</f>
        <v/>
      </c>
      <c r="J20" s="32">
        <f>I20*G20</f>
        <v/>
      </c>
      <c r="K20" s="8" t="n">
        <v>16</v>
      </c>
      <c r="L20" s="3">
        <f>K20/E5</f>
        <v/>
      </c>
      <c r="M20" s="8">
        <f>ROUNDDOWN(L20*E6,0)</f>
        <v/>
      </c>
      <c r="N20" s="33" t="n">
        <v>143560</v>
      </c>
      <c r="O20" s="34">
        <f>N20/K20</f>
        <v/>
      </c>
      <c r="P20" s="32">
        <f>M20*O20</f>
        <v/>
      </c>
    </row>
    <row r="21" customFormat="1" s="2">
      <c r="B21" s="12" t="inlineStr">
        <is>
          <t>https://www.ic3.gov/Media/PDF/AnnualReport/2017State/StateReport.aspx#?s=47</t>
        </is>
      </c>
      <c r="C21" t="inlineStr">
        <is>
          <t>Lottery/Sweepstakes/Inheritance</t>
        </is>
      </c>
      <c r="D21" t="inlineStr">
        <is>
          <t>State Victim Count</t>
        </is>
      </c>
      <c r="E21" s="1" t="n">
        <v>77</v>
      </c>
      <c r="F21" s="3">
        <f>E21/E5</f>
        <v/>
      </c>
      <c r="G21">
        <f>ROUNDDOWN(F21*E6,0)</f>
        <v/>
      </c>
      <c r="H21" s="33" t="n">
        <v>121151</v>
      </c>
      <c r="I21" s="32">
        <f>H21/E21</f>
        <v/>
      </c>
      <c r="J21" s="32">
        <f>I21*G21</f>
        <v/>
      </c>
      <c r="K21" s="8" t="n">
        <v>21</v>
      </c>
      <c r="L21" s="3">
        <f>K21/E5</f>
        <v/>
      </c>
      <c r="M21" s="8">
        <f>ROUNDDOWN(L21*E6,0)</f>
        <v/>
      </c>
      <c r="N21" s="33" t="n">
        <v>83881</v>
      </c>
      <c r="O21" s="34">
        <f>N21/K21</f>
        <v/>
      </c>
      <c r="P21" s="32">
        <f>M21*O21</f>
        <v/>
      </c>
    </row>
    <row r="22" customFormat="1" s="2">
      <c r="B22" s="12" t="inlineStr">
        <is>
          <t>https://www.ic3.gov/Media/PDF/AnnualReport/2017State/StateReport.aspx#?s=47</t>
        </is>
      </c>
      <c r="C22" t="inlineStr">
        <is>
          <t>Malware</t>
        </is>
      </c>
      <c r="D22" t="inlineStr">
        <is>
          <t>State Victim Count</t>
        </is>
      </c>
      <c r="E22" s="1" t="n">
        <v>43</v>
      </c>
      <c r="F22" s="3">
        <f>E22/E5</f>
        <v/>
      </c>
      <c r="G22">
        <f>ROUNDDOWN(F22*E6,0)</f>
        <v/>
      </c>
      <c r="H22" s="33" t="n">
        <v>13325</v>
      </c>
      <c r="I22" s="32">
        <f>H22/E22</f>
        <v/>
      </c>
      <c r="J22" s="32">
        <f>I22*G22</f>
        <v/>
      </c>
      <c r="K22" s="8" t="n">
        <v>5</v>
      </c>
      <c r="L22" s="3">
        <f>K22/E5</f>
        <v/>
      </c>
      <c r="M22" s="8">
        <f>ROUNDDOWN(L22*E6,0)</f>
        <v/>
      </c>
      <c r="N22" s="33" t="n">
        <v>1033</v>
      </c>
      <c r="O22" s="34">
        <f>N22/K22</f>
        <v/>
      </c>
      <c r="P22" s="32">
        <f>M22*O22</f>
        <v/>
      </c>
    </row>
    <row r="23" customFormat="1" s="2">
      <c r="B23" s="12" t="inlineStr">
        <is>
          <t>https://www.ic3.gov/Media/PDF/AnnualReport/2017State/StateReport.aspx#?s=47</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s="12" t="inlineStr">
        <is>
          <t>https://www.ic3.gov/Media/PDF/AnnualReport/2017State/StateReport.aspx#?s=47</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s="12" t="inlineStr">
        <is>
          <t>https://www.ic3.gov/Media/PDF/AnnualReport/2017State/StateReport.aspx#?s=47</t>
        </is>
      </c>
      <c r="C25" t="inlineStr">
        <is>
          <t>No Lead Value</t>
        </is>
      </c>
      <c r="D25" t="inlineStr">
        <is>
          <t>State Victim Count</t>
        </is>
      </c>
      <c r="E25" s="1" t="n">
        <v>155</v>
      </c>
      <c r="F25" s="3">
        <f>E25/E5</f>
        <v/>
      </c>
      <c r="G25">
        <f>ROUNDDOWN(F25*E6,0)</f>
        <v/>
      </c>
      <c r="H25" s="33" t="n">
        <v>0</v>
      </c>
      <c r="I25" s="32">
        <f>H25/E25</f>
        <v/>
      </c>
      <c r="J25" s="32">
        <f>I25*G25</f>
        <v/>
      </c>
      <c r="K25" s="8" t="n">
        <v>157</v>
      </c>
      <c r="L25" s="3">
        <f>K25/E5</f>
        <v/>
      </c>
      <c r="M25" s="8">
        <f>ROUNDDOWN(L25*E6,0)</f>
        <v/>
      </c>
      <c r="N25" s="34" t="n">
        <v>0</v>
      </c>
      <c r="O25" s="34">
        <f>N25/K25</f>
        <v/>
      </c>
      <c r="P25" s="32">
        <f>M25*O25</f>
        <v/>
      </c>
    </row>
    <row r="26" customFormat="1" s="2">
      <c r="B26" s="12" t="inlineStr">
        <is>
          <t>https://www.ic3.gov/Media/PDF/AnnualReport/2017State/StateReport.aspx#?s=47</t>
        </is>
      </c>
      <c r="C26" t="inlineStr">
        <is>
          <t>Non-Payable/Non-Delivery</t>
        </is>
      </c>
      <c r="D26" t="inlineStr">
        <is>
          <t>State Victim Count</t>
        </is>
      </c>
      <c r="E26" s="1" t="n">
        <v>1547</v>
      </c>
      <c r="F26" s="3">
        <f>E26/E5</f>
        <v/>
      </c>
      <c r="G26">
        <f>ROUNDDOWN(F26*E6,0)</f>
        <v/>
      </c>
      <c r="H26" s="33" t="n">
        <v>2217462</v>
      </c>
      <c r="I26" s="32">
        <f>H26/E26</f>
        <v/>
      </c>
      <c r="J26" s="32">
        <f>I26*G26</f>
        <v/>
      </c>
      <c r="K26" s="8" t="n">
        <v>480</v>
      </c>
      <c r="L26" s="3">
        <f>K26/E5</f>
        <v/>
      </c>
      <c r="M26" s="8">
        <f>ROUNDDOWN(L26*E6,0)</f>
        <v/>
      </c>
      <c r="N26" s="33" t="n">
        <v>906871</v>
      </c>
      <c r="O26" s="34">
        <f>N26/K26</f>
        <v/>
      </c>
      <c r="P26" s="32">
        <f>M26*O26</f>
        <v/>
      </c>
    </row>
    <row r="27" customFormat="1" s="2">
      <c r="B27" s="12" t="inlineStr">
        <is>
          <t>https://www.ic3.gov/Media/PDF/AnnualReport/2017State/StateReport.aspx#?s=47</t>
        </is>
      </c>
      <c r="C27" t="inlineStr">
        <is>
          <t>Other</t>
        </is>
      </c>
      <c r="D27" t="inlineStr">
        <is>
          <t>State Victim Count</t>
        </is>
      </c>
      <c r="E27" s="1" t="n">
        <v>207</v>
      </c>
      <c r="F27" s="3">
        <f>E27/E5</f>
        <v/>
      </c>
      <c r="G27">
        <f>ROUNDDOWN(F27*E6,0)</f>
        <v/>
      </c>
      <c r="H27" s="33" t="n">
        <v>297647</v>
      </c>
      <c r="I27" s="32">
        <f>H27/E27</f>
        <v/>
      </c>
      <c r="J27" s="32">
        <f>I27*G27</f>
        <v/>
      </c>
      <c r="K27" s="8" t="n">
        <v>68</v>
      </c>
      <c r="L27" s="3">
        <f>K27/E5</f>
        <v/>
      </c>
      <c r="M27" s="8">
        <f>ROUNDDOWN(L27*E6,0)</f>
        <v/>
      </c>
      <c r="N27" s="33" t="n">
        <v>6964</v>
      </c>
      <c r="O27" s="34">
        <f>N27/K27</f>
        <v/>
      </c>
      <c r="P27" s="32">
        <f>M27*O27</f>
        <v/>
      </c>
    </row>
    <row r="28" customFormat="1" s="2">
      <c r="B28" s="12" t="inlineStr">
        <is>
          <t>https://www.ic3.gov/Media/PDF/AnnualReport/2017State/StateReport.aspx#?s=47</t>
        </is>
      </c>
      <c r="C28" t="inlineStr">
        <is>
          <t>Overpayment</t>
        </is>
      </c>
      <c r="D28" t="inlineStr">
        <is>
          <t>State Victim Count</t>
        </is>
      </c>
      <c r="E28" s="1" t="n">
        <v>321</v>
      </c>
      <c r="F28" s="3">
        <f>E28/E5</f>
        <v/>
      </c>
      <c r="G28">
        <f>ROUNDDOWN(F28*E6,0)</f>
        <v/>
      </c>
      <c r="H28" s="33" t="n">
        <v>702742</v>
      </c>
      <c r="I28" s="32">
        <f>H28/E28</f>
        <v/>
      </c>
      <c r="J28" s="32">
        <f>I28*G28</f>
        <v/>
      </c>
      <c r="K28" s="8" t="n">
        <v>86</v>
      </c>
      <c r="L28" s="3">
        <f>K28/E5</f>
        <v/>
      </c>
      <c r="M28" s="8">
        <f>ROUNDDOWN(L28*E6,0)</f>
        <v/>
      </c>
      <c r="N28" s="33" t="n">
        <v>92394</v>
      </c>
      <c r="O28" s="34">
        <f>N28/K28</f>
        <v/>
      </c>
      <c r="P28" s="32">
        <f>M28*O28</f>
        <v/>
      </c>
    </row>
    <row r="29" customFormat="1" s="2">
      <c r="B29" s="12" t="inlineStr">
        <is>
          <t>https://www.ic3.gov/Media/PDF/AnnualReport/2017State/StateReport.aspx#?s=47</t>
        </is>
      </c>
      <c r="C29" t="inlineStr">
        <is>
          <t>Personal Data Breach</t>
        </is>
      </c>
      <c r="D29" t="inlineStr">
        <is>
          <t>State Victim Count</t>
        </is>
      </c>
      <c r="E29" s="1" t="n">
        <v>490</v>
      </c>
      <c r="F29" s="3">
        <f>E29/E5</f>
        <v/>
      </c>
      <c r="G29">
        <f>ROUNDDOWN(F29*E6,0)</f>
        <v/>
      </c>
      <c r="H29" s="33" t="n">
        <v>461249</v>
      </c>
      <c r="I29" s="32">
        <f>H29/E29</f>
        <v/>
      </c>
      <c r="J29" s="32">
        <f>I29*G29</f>
        <v/>
      </c>
      <c r="K29" s="8" t="n">
        <v>132</v>
      </c>
      <c r="L29" s="3">
        <f>K29/E5</f>
        <v/>
      </c>
      <c r="M29" s="8">
        <f>ROUNDDOWN(L29*E6,0)</f>
        <v/>
      </c>
      <c r="N29" s="33" t="n">
        <v>180877</v>
      </c>
      <c r="O29" s="34">
        <f>N29/K29</f>
        <v/>
      </c>
      <c r="P29" s="32">
        <f>M29*O29</f>
        <v/>
      </c>
    </row>
    <row r="30" customFormat="1" s="2">
      <c r="B30" s="12" t="inlineStr">
        <is>
          <t>https://www.ic3.gov/Media/PDF/AnnualReport/2017State/StateReport.aspx#?s=47</t>
        </is>
      </c>
      <c r="C30" t="inlineStr">
        <is>
          <t>Phishing</t>
        </is>
      </c>
      <c r="D30" t="inlineStr">
        <is>
          <t>State Victim Count</t>
        </is>
      </c>
      <c r="E30" s="1" t="n">
        <v>347</v>
      </c>
      <c r="F30" s="3">
        <f>E30/E5</f>
        <v/>
      </c>
      <c r="G30">
        <f>ROUNDDOWN(F30*E6,0)</f>
        <v/>
      </c>
      <c r="H30" s="33" t="n">
        <v>133594</v>
      </c>
      <c r="I30" s="32">
        <f>H30/E30</f>
        <v/>
      </c>
      <c r="J30" s="32">
        <f>I30*G30</f>
        <v/>
      </c>
      <c r="K30" s="8" t="n">
        <v>57</v>
      </c>
      <c r="L30" s="3">
        <f>K30/E5</f>
        <v/>
      </c>
      <c r="M30" s="8">
        <f>ROUNDDOWN(L30*E6,0)</f>
        <v/>
      </c>
      <c r="N30" s="33" t="n">
        <v>18601</v>
      </c>
      <c r="O30" s="34">
        <f>N30/K30</f>
        <v/>
      </c>
      <c r="P30" s="32">
        <f>M30*O30</f>
        <v/>
      </c>
    </row>
    <row r="31" customFormat="1" s="2">
      <c r="B31" s="12" t="inlineStr">
        <is>
          <t>https://www.ic3.gov/Media/PDF/AnnualReport/2017State/StateReport.aspx#?s=47</t>
        </is>
      </c>
      <c r="C31" t="inlineStr">
        <is>
          <t>Ransomware</t>
        </is>
      </c>
      <c r="D31" t="inlineStr">
        <is>
          <t>State Victim Count</t>
        </is>
      </c>
      <c r="E31" s="1" t="n">
        <v>33</v>
      </c>
      <c r="F31" s="3">
        <f>E31/E5</f>
        <v/>
      </c>
      <c r="G31">
        <f>ROUNDDOWN(F31*E6,0)</f>
        <v/>
      </c>
      <c r="H31" s="33" t="n">
        <v>95411</v>
      </c>
      <c r="I31" s="32">
        <f>H31/E31</f>
        <v/>
      </c>
      <c r="J31" s="32">
        <f>I31*G31</f>
        <v/>
      </c>
      <c r="K31" s="8" t="n">
        <v>2</v>
      </c>
      <c r="L31" s="3">
        <f>K31/E5</f>
        <v/>
      </c>
      <c r="M31" s="8">
        <f>ROUNDDOWN(L31*E6,0)</f>
        <v/>
      </c>
      <c r="N31" s="33" t="n">
        <v>50000</v>
      </c>
      <c r="O31" s="34">
        <f>N31/K31</f>
        <v/>
      </c>
      <c r="P31" s="32">
        <f>M31*O31</f>
        <v/>
      </c>
    </row>
    <row r="32" customFormat="1" s="2">
      <c r="B32" s="12" t="inlineStr">
        <is>
          <t>https://www.ic3.gov/Media/PDF/AnnualReport/2017State/StateReport.aspx#?s=47</t>
        </is>
      </c>
      <c r="C32" t="inlineStr">
        <is>
          <t>Real Estate</t>
        </is>
      </c>
      <c r="D32" t="inlineStr">
        <is>
          <t>State Victim Count</t>
        </is>
      </c>
      <c r="E32" s="1" t="n">
        <v>148</v>
      </c>
      <c r="F32" s="3">
        <f>E32/E5</f>
        <v/>
      </c>
      <c r="G32">
        <f>ROUNDDOWN(F32*E6,0)</f>
        <v/>
      </c>
      <c r="H32" s="33" t="n">
        <v>262428</v>
      </c>
      <c r="I32" s="32">
        <f>H32/E32</f>
        <v/>
      </c>
      <c r="J32" s="32">
        <f>I32*G32</f>
        <v/>
      </c>
      <c r="K32" s="8" t="n">
        <v>78</v>
      </c>
      <c r="L32" s="3">
        <f>K32/E5</f>
        <v/>
      </c>
      <c r="M32" s="8">
        <f>ROUNDDOWN(L32*E6,0)</f>
        <v/>
      </c>
      <c r="N32" s="33" t="n">
        <v>454840</v>
      </c>
      <c r="O32" s="34">
        <f>N32/K32</f>
        <v/>
      </c>
      <c r="P32" s="32">
        <f>M32*O32</f>
        <v/>
      </c>
    </row>
    <row r="33" customFormat="1" s="2">
      <c r="B33" s="12" t="inlineStr">
        <is>
          <t>https://www.ic3.gov/Media/PDF/AnnualReport/2017State/StateReport.aspx#?s=47</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s="12" t="inlineStr">
        <is>
          <t>https://www.ic3.gov/Media/PDF/AnnualReport/2017State/StateReport.aspx#?s=47</t>
        </is>
      </c>
      <c r="C34" t="inlineStr">
        <is>
          <t>Spoofing</t>
        </is>
      </c>
      <c r="D34" t="inlineStr">
        <is>
          <t>State Victim Count</t>
        </is>
      </c>
      <c r="E34" s="1" t="n">
        <v>0</v>
      </c>
      <c r="F34" s="3">
        <f>E34/E5</f>
        <v/>
      </c>
      <c r="G34">
        <f>ROUNDDOWN(F34*E6,0)</f>
        <v/>
      </c>
      <c r="H34" s="33" t="n">
        <v>0</v>
      </c>
      <c r="I34" s="32">
        <f>H34/E34</f>
        <v/>
      </c>
      <c r="J34" s="32">
        <f>I34*G34</f>
        <v/>
      </c>
      <c r="K34" s="8" t="n">
        <v>0</v>
      </c>
      <c r="L34" s="3">
        <f>K34/E5</f>
        <v/>
      </c>
      <c r="M34" s="8">
        <f>ROUNDDOWN(L34*E6,0)</f>
        <v/>
      </c>
      <c r="N34" s="33" t="n">
        <v>0</v>
      </c>
      <c r="O34" s="34">
        <f>N34/K34</f>
        <v/>
      </c>
      <c r="P34" s="32">
        <f>M34*O34</f>
        <v/>
      </c>
    </row>
    <row r="35" customFormat="1" s="2">
      <c r="B35" s="12" t="inlineStr">
        <is>
          <t>https://www.ic3.gov/Media/PDF/AnnualReport/2017State/StateReport.aspx#?s=47</t>
        </is>
      </c>
      <c r="C35" t="inlineStr">
        <is>
          <t>Tech Support</t>
        </is>
      </c>
      <c r="D35" t="inlineStr">
        <is>
          <t>State Victim Count</t>
        </is>
      </c>
      <c r="E35" s="1" t="n">
        <v>190</v>
      </c>
      <c r="F35" s="3">
        <f>E35/E5</f>
        <v/>
      </c>
      <c r="G35">
        <f>ROUNDDOWN(F35*E6,0)</f>
        <v/>
      </c>
      <c r="H35" s="33" t="n">
        <v>168911</v>
      </c>
      <c r="I35" s="32">
        <f>H35/E35</f>
        <v/>
      </c>
      <c r="J35" s="32">
        <f>I35*G35</f>
        <v/>
      </c>
      <c r="K35" s="8" t="n">
        <v>14</v>
      </c>
      <c r="L35" s="3">
        <f>K35/E5</f>
        <v/>
      </c>
      <c r="M35" s="8">
        <f>ROUNDDOWN(L35*E6,0)</f>
        <v/>
      </c>
      <c r="N35" s="33" t="n">
        <v>8331</v>
      </c>
      <c r="O35" s="34">
        <f>N35/K35</f>
        <v/>
      </c>
      <c r="P35" s="32">
        <f>M35*O35</f>
        <v/>
      </c>
    </row>
    <row r="36" customFormat="1" s="2">
      <c r="B36" s="12" t="inlineStr">
        <is>
          <t>https://www.ic3.gov/Media/PDF/AnnualReport/2017State/StateReport.aspx#?s=47</t>
        </is>
      </c>
      <c r="C36" t="inlineStr">
        <is>
          <t>Threats of Violence</t>
        </is>
      </c>
      <c r="D36" t="inlineStr">
        <is>
          <t>State Victim Count</t>
        </is>
      </c>
      <c r="E36" s="1" t="n">
        <v>230</v>
      </c>
      <c r="F36" s="3">
        <f>E36/E5</f>
        <v/>
      </c>
      <c r="G36">
        <f>ROUNDDOWN(F36*E6,0)</f>
        <v/>
      </c>
      <c r="H36" s="33" t="n">
        <v>96901</v>
      </c>
      <c r="I36" s="32">
        <f>H36/E36</f>
        <v/>
      </c>
      <c r="J36" s="32">
        <f>I36*G36</f>
        <v/>
      </c>
      <c r="K36" s="8" t="n">
        <v>112</v>
      </c>
      <c r="L36" s="3">
        <f>K36/E5</f>
        <v/>
      </c>
      <c r="M36" s="8">
        <f>ROUNDDOWN(L36*E6,0)</f>
        <v/>
      </c>
      <c r="N36" s="33" t="n">
        <v>98776</v>
      </c>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row r="40">
      <c r="C40" t="inlineStr">
        <is>
          <t>Harassment, Stalking, Threats of Violence and Terrorism all combined</t>
        </is>
      </c>
    </row>
    <row r="41">
      <c r="C41" t="inlineStr">
        <is>
          <t>Had 2 Terrorism this year</t>
        </is>
      </c>
    </row>
  </sheetData>
  <hyperlinks>
    <hyperlink xmlns:r="http://schemas.openxmlformats.org/officeDocument/2006/relationships" ref="B7" location="?s=47" r:id="rId1"/>
    <hyperlink xmlns:r="http://schemas.openxmlformats.org/officeDocument/2006/relationships" ref="B8" location="?s=47" display="https://www.ic3.gov/Media/PDF/AnnualReport/2017State/StateReport.aspx#?s=47" r:id="rId2"/>
    <hyperlink xmlns:r="http://schemas.openxmlformats.org/officeDocument/2006/relationships" ref="B9" location="?s=47" display="https://www.ic3.gov/Media/PDF/AnnualReport/2017State/StateReport.aspx#?s=47" r:id="rId3"/>
    <hyperlink xmlns:r="http://schemas.openxmlformats.org/officeDocument/2006/relationships" ref="B10" location="?s=47" display="https://www.ic3.gov/Media/PDF/AnnualReport/2017State/StateReport.aspx#?s=47" r:id="rId4"/>
    <hyperlink xmlns:r="http://schemas.openxmlformats.org/officeDocument/2006/relationships" ref="B11" location="?s=47" display="https://www.ic3.gov/Media/PDF/AnnualReport/2017State/StateReport.aspx#?s=47" r:id="rId5"/>
    <hyperlink xmlns:r="http://schemas.openxmlformats.org/officeDocument/2006/relationships" ref="B12" location="?s=47" display="https://www.ic3.gov/Media/PDF/AnnualReport/2017State/StateReport.aspx#?s=47" r:id="rId6"/>
    <hyperlink xmlns:r="http://schemas.openxmlformats.org/officeDocument/2006/relationships" ref="B13" location="?s=47" display="https://www.ic3.gov/Media/PDF/AnnualReport/2017State/StateReport.aspx#?s=47" r:id="rId7"/>
    <hyperlink xmlns:r="http://schemas.openxmlformats.org/officeDocument/2006/relationships" ref="B14" location="?s=47" display="https://www.ic3.gov/Media/PDF/AnnualReport/2017State/StateReport.aspx#?s=47" r:id="rId8"/>
    <hyperlink xmlns:r="http://schemas.openxmlformats.org/officeDocument/2006/relationships" ref="B15" location="?s=47" display="https://www.ic3.gov/Media/PDF/AnnualReport/2017State/StateReport.aspx#?s=47" r:id="rId9"/>
    <hyperlink xmlns:r="http://schemas.openxmlformats.org/officeDocument/2006/relationships" ref="B16" location="?s=47" display="https://www.ic3.gov/Media/PDF/AnnualReport/2017State/StateReport.aspx#?s=47" r:id="rId10"/>
    <hyperlink xmlns:r="http://schemas.openxmlformats.org/officeDocument/2006/relationships" ref="B17" location="?s=47" display="https://www.ic3.gov/Media/PDF/AnnualReport/2017State/StateReport.aspx#?s=47" r:id="rId11"/>
    <hyperlink xmlns:r="http://schemas.openxmlformats.org/officeDocument/2006/relationships" ref="B18" location="?s=47" display="https://www.ic3.gov/Media/PDF/AnnualReport/2017State/StateReport.aspx#?s=47" r:id="rId12"/>
    <hyperlink xmlns:r="http://schemas.openxmlformats.org/officeDocument/2006/relationships" ref="B19" location="?s=47" display="https://www.ic3.gov/Media/PDF/AnnualReport/2017State/StateReport.aspx#?s=47" r:id="rId13"/>
    <hyperlink xmlns:r="http://schemas.openxmlformats.org/officeDocument/2006/relationships" ref="B20" location="?s=47" display="https://www.ic3.gov/Media/PDF/AnnualReport/2017State/StateReport.aspx#?s=47" r:id="rId14"/>
    <hyperlink xmlns:r="http://schemas.openxmlformats.org/officeDocument/2006/relationships" ref="B21" location="?s=47" display="https://www.ic3.gov/Media/PDF/AnnualReport/2017State/StateReport.aspx#?s=47" r:id="rId15"/>
    <hyperlink xmlns:r="http://schemas.openxmlformats.org/officeDocument/2006/relationships" ref="B22" location="?s=47" display="https://www.ic3.gov/Media/PDF/AnnualReport/2017State/StateReport.aspx#?s=47" r:id="rId16"/>
    <hyperlink xmlns:r="http://schemas.openxmlformats.org/officeDocument/2006/relationships" ref="B23" location="?s=47" display="https://www.ic3.gov/Media/PDF/AnnualReport/2017State/StateReport.aspx#?s=47" r:id="rId17"/>
    <hyperlink xmlns:r="http://schemas.openxmlformats.org/officeDocument/2006/relationships" ref="B24" location="?s=47" display="https://www.ic3.gov/Media/PDF/AnnualReport/2017State/StateReport.aspx#?s=47" r:id="rId18"/>
    <hyperlink xmlns:r="http://schemas.openxmlformats.org/officeDocument/2006/relationships" ref="B25" location="?s=47" display="https://www.ic3.gov/Media/PDF/AnnualReport/2017State/StateReport.aspx#?s=47" r:id="rId19"/>
    <hyperlink xmlns:r="http://schemas.openxmlformats.org/officeDocument/2006/relationships" ref="B26" location="?s=47" display="https://www.ic3.gov/Media/PDF/AnnualReport/2017State/StateReport.aspx#?s=47" r:id="rId20"/>
    <hyperlink xmlns:r="http://schemas.openxmlformats.org/officeDocument/2006/relationships" ref="B27" location="?s=47" display="https://www.ic3.gov/Media/PDF/AnnualReport/2017State/StateReport.aspx#?s=47" r:id="rId21"/>
    <hyperlink xmlns:r="http://schemas.openxmlformats.org/officeDocument/2006/relationships" ref="B28" location="?s=47" display="https://www.ic3.gov/Media/PDF/AnnualReport/2017State/StateReport.aspx#?s=47" r:id="rId22"/>
    <hyperlink xmlns:r="http://schemas.openxmlformats.org/officeDocument/2006/relationships" ref="B29" location="?s=47" display="https://www.ic3.gov/Media/PDF/AnnualReport/2017State/StateReport.aspx#?s=47" r:id="rId23"/>
    <hyperlink xmlns:r="http://schemas.openxmlformats.org/officeDocument/2006/relationships" ref="B30" location="?s=47" display="https://www.ic3.gov/Media/PDF/AnnualReport/2017State/StateReport.aspx#?s=47" r:id="rId24"/>
    <hyperlink xmlns:r="http://schemas.openxmlformats.org/officeDocument/2006/relationships" ref="B31" location="?s=47" display="https://www.ic3.gov/Media/PDF/AnnualReport/2017State/StateReport.aspx#?s=47" r:id="rId25"/>
    <hyperlink xmlns:r="http://schemas.openxmlformats.org/officeDocument/2006/relationships" ref="B32" location="?s=47" display="https://www.ic3.gov/Media/PDF/AnnualReport/2017State/StateReport.aspx#?s=47" r:id="rId26"/>
    <hyperlink xmlns:r="http://schemas.openxmlformats.org/officeDocument/2006/relationships" ref="B33" location="?s=47" display="https://www.ic3.gov/Media/PDF/AnnualReport/2017State/StateReport.aspx#?s=47" r:id="rId27"/>
    <hyperlink xmlns:r="http://schemas.openxmlformats.org/officeDocument/2006/relationships" ref="B34" location="?s=47" display="https://www.ic3.gov/Media/PDF/AnnualReport/2017State/StateReport.aspx#?s=47" r:id="rId28"/>
    <hyperlink xmlns:r="http://schemas.openxmlformats.org/officeDocument/2006/relationships" ref="B35" location="?s=47" display="https://www.ic3.gov/Media/PDF/AnnualReport/2017State/StateReport.aspx#?s=47" r:id="rId29"/>
    <hyperlink xmlns:r="http://schemas.openxmlformats.org/officeDocument/2006/relationships" ref="B36" location="?s=47" display="https://www.ic3.gov/Media/PDF/AnnualReport/2017State/StateReport.aspx#?s=47" r:id="rId30"/>
  </hyperlink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B4:P39"/>
  <sheetViews>
    <sheetView topLeftCell="A4"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https://www.census.gov/quickfacts/fact/table/TN/PST045222</t>
        </is>
      </c>
      <c r="C5" t="inlineStr">
        <is>
          <t>TN Population in 2018</t>
        </is>
      </c>
      <c r="D5" t="inlineStr">
        <is>
          <t>Population Estimate</t>
        </is>
      </c>
      <c r="E5" s="1" t="n">
        <v>6771631</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2018</t>
        </is>
      </c>
      <c r="D6" t="inlineStr">
        <is>
          <t>Population Estimate</t>
        </is>
      </c>
      <c r="E6" s="13" t="n">
        <v>181918</v>
      </c>
      <c r="H6" s="31" t="n"/>
      <c r="I6" s="32" t="n"/>
      <c r="K6" s="8" t="n"/>
      <c r="L6" s="8" t="n"/>
      <c r="M6" s="8" t="n"/>
    </row>
    <row r="7" customFormat="1" s="2">
      <c r="B7" s="12" t="inlineStr">
        <is>
          <t>https://www.ic3.gov/Media/PDF/AnnualReport/2018State/StateReport.aspx#?s=47</t>
        </is>
      </c>
      <c r="C7" t="inlineStr">
        <is>
          <t>Advanced Fee</t>
        </is>
      </c>
      <c r="D7" t="inlineStr">
        <is>
          <t>State Victim Count</t>
        </is>
      </c>
      <c r="E7" s="1" t="n">
        <v>275</v>
      </c>
      <c r="F7" s="3">
        <f>E7/E5</f>
        <v/>
      </c>
      <c r="G7">
        <f>ROUNDDOWN(F7*E6,0)</f>
        <v/>
      </c>
      <c r="H7" s="33" t="n">
        <v>713685</v>
      </c>
      <c r="I7" s="32">
        <f>H7/E7</f>
        <v/>
      </c>
      <c r="J7" s="32">
        <f>I7*G7</f>
        <v/>
      </c>
      <c r="K7" s="8" t="n">
        <v>66</v>
      </c>
      <c r="L7" s="3">
        <f>K7/E5</f>
        <v/>
      </c>
      <c r="M7" s="8">
        <f>ROUNDDOWN(L7*E6,0)</f>
        <v/>
      </c>
      <c r="N7" s="33" t="n">
        <v>516623</v>
      </c>
      <c r="O7" s="34">
        <f>N7/K7</f>
        <v/>
      </c>
      <c r="P7" s="32">
        <f>M7*O7</f>
        <v/>
      </c>
    </row>
    <row r="8" customFormat="1" s="2">
      <c r="B8" s="12" t="inlineStr">
        <is>
          <t>https://www.ic3.gov/Media/PDF/AnnualReport/2018State/StateReport.aspx#?s=47</t>
        </is>
      </c>
      <c r="C8" t="inlineStr">
        <is>
          <t>Business Email Compromise</t>
        </is>
      </c>
      <c r="D8" t="inlineStr">
        <is>
          <t>State Victim Count</t>
        </is>
      </c>
      <c r="E8" s="1" t="n">
        <v>297</v>
      </c>
      <c r="F8" s="3">
        <f>E8/E5</f>
        <v/>
      </c>
      <c r="G8">
        <f>ROUNDDOWN(F8*E6,0)</f>
        <v/>
      </c>
      <c r="H8" s="33" t="n">
        <v>16072195</v>
      </c>
      <c r="I8" s="32">
        <f>H8/E8</f>
        <v/>
      </c>
      <c r="J8" s="32">
        <f>I8*G8</f>
        <v/>
      </c>
      <c r="K8" s="8" t="n">
        <v>59</v>
      </c>
      <c r="L8" s="3">
        <f>K8/E5</f>
        <v/>
      </c>
      <c r="M8" s="8">
        <f>ROUNDDOWN(L8*E6,0)</f>
        <v/>
      </c>
      <c r="N8" s="33" t="n">
        <v>3628283</v>
      </c>
      <c r="O8" s="34">
        <f>N8/K8</f>
        <v/>
      </c>
      <c r="P8" s="32">
        <f>M8*O8</f>
        <v/>
      </c>
    </row>
    <row r="9" customFormat="1" s="2">
      <c r="B9" s="12" t="inlineStr">
        <is>
          <t>https://www.ic3.gov/Media/PDF/AnnualReport/2018State/StateReport.aspx#?s=47</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s="12" t="inlineStr">
        <is>
          <t>https://www.ic3.gov/Media/PDF/AnnualReport/2018State/StateReport.aspx#?s=47</t>
        </is>
      </c>
      <c r="C10" t="inlineStr">
        <is>
          <t>Confidence/Romance</t>
        </is>
      </c>
      <c r="D10" t="inlineStr">
        <is>
          <t>State Victim Count</t>
        </is>
      </c>
      <c r="E10" s="1" t="n">
        <v>268</v>
      </c>
      <c r="F10" s="3">
        <f>E10/E5</f>
        <v/>
      </c>
      <c r="G10">
        <f>ROUNDDOWN(F10*E6,0)</f>
        <v/>
      </c>
      <c r="H10" s="33" t="n">
        <v>5101478</v>
      </c>
      <c r="I10" s="32">
        <f>H10/E10</f>
        <v/>
      </c>
      <c r="J10" s="32">
        <f>I10*G10</f>
        <v/>
      </c>
      <c r="K10" s="8" t="n">
        <v>112</v>
      </c>
      <c r="L10" s="3">
        <f>K10/E5</f>
        <v/>
      </c>
      <c r="M10" s="8">
        <f>ROUNDDOWN(L10*E6,0)</f>
        <v/>
      </c>
      <c r="N10" s="33" t="n">
        <v>2307165</v>
      </c>
      <c r="O10" s="34">
        <f>N10/K10</f>
        <v/>
      </c>
      <c r="P10" s="32">
        <f>M10*O10</f>
        <v/>
      </c>
    </row>
    <row r="11" customFormat="1" s="2">
      <c r="B11" s="12" t="inlineStr">
        <is>
          <t>https://www.ic3.gov/Media/PDF/AnnualReport/2018State/StateReport.aspx#?s=47</t>
        </is>
      </c>
      <c r="C11" t="inlineStr">
        <is>
          <t>Check Fraud</t>
        </is>
      </c>
      <c r="D11" t="inlineStr">
        <is>
          <t>State Victim Count</t>
        </is>
      </c>
      <c r="E11" s="1" t="n"/>
      <c r="F11" s="3">
        <f>E11/E5</f>
        <v/>
      </c>
      <c r="G11">
        <f>ROUNDDOWN(F11*E6,0)</f>
        <v/>
      </c>
      <c r="H11" s="35" t="n"/>
      <c r="I11" s="32">
        <f>H11/E11</f>
        <v/>
      </c>
      <c r="J11" s="32">
        <f>I11*G11</f>
        <v/>
      </c>
      <c r="K11" s="8" t="n"/>
      <c r="L11" s="3">
        <f>K11/E5</f>
        <v/>
      </c>
      <c r="M11" s="8">
        <f>ROUNDDOWN(L11*E6,0)</f>
        <v/>
      </c>
      <c r="N11" s="34" t="n"/>
      <c r="O11" s="34">
        <f>N11/K11</f>
        <v/>
      </c>
      <c r="P11" s="32">
        <f>M11*O11</f>
        <v/>
      </c>
    </row>
    <row r="12" customFormat="1" s="2">
      <c r="B12" s="12" t="inlineStr">
        <is>
          <t>https://www.ic3.gov/Media/PDF/AnnualReport/2018State/StateReport.aspx#?s=47</t>
        </is>
      </c>
      <c r="C12" t="inlineStr">
        <is>
          <t>Crimes Against Children</t>
        </is>
      </c>
      <c r="D12" t="inlineStr">
        <is>
          <t>State Victim Count</t>
        </is>
      </c>
      <c r="E12" s="1" t="n">
        <v>28</v>
      </c>
      <c r="F12" s="3">
        <f>E12/E5</f>
        <v/>
      </c>
      <c r="G12">
        <f>ROUNDDOWN(F12*E6,0)</f>
        <v/>
      </c>
      <c r="H12" s="31" t="n">
        <v>0</v>
      </c>
      <c r="I12" s="32">
        <f>H12/E12</f>
        <v/>
      </c>
      <c r="J12" s="32">
        <f>I12*G12</f>
        <v/>
      </c>
      <c r="K12" s="8" t="n">
        <v>8</v>
      </c>
      <c r="L12" s="3">
        <f>K12/E5</f>
        <v/>
      </c>
      <c r="M12" s="8">
        <f>ROUNDDOWN(L12*E6,0)</f>
        <v/>
      </c>
      <c r="N12" s="34" t="n">
        <v>0</v>
      </c>
      <c r="O12" s="34">
        <f>N12/K12</f>
        <v/>
      </c>
      <c r="P12" s="32">
        <f>M12*O12</f>
        <v/>
      </c>
    </row>
    <row r="13" customFormat="1" s="2">
      <c r="B13" s="12" t="inlineStr">
        <is>
          <t>https://www.ic3.gov/Media/PDF/AnnualReport/2018State/StateReport.aspx#?s=47</t>
        </is>
      </c>
      <c r="C13" t="inlineStr">
        <is>
          <t xml:space="preserve">Data Breach </t>
        </is>
      </c>
      <c r="D13" t="inlineStr">
        <is>
          <t>State Victim Count</t>
        </is>
      </c>
      <c r="E13" s="1" t="n">
        <v>28</v>
      </c>
      <c r="F13" s="3">
        <f>E13/E5</f>
        <v/>
      </c>
      <c r="G13">
        <f>ROUNDDOWN(F13*E6,0)</f>
        <v/>
      </c>
      <c r="H13" s="33" t="n">
        <v>476146</v>
      </c>
      <c r="I13" s="32">
        <f>H13/E13</f>
        <v/>
      </c>
      <c r="J13" s="32">
        <f>I13*G13</f>
        <v/>
      </c>
      <c r="K13" s="8" t="n">
        <v>5</v>
      </c>
      <c r="L13" s="3">
        <f>K13/E5</f>
        <v/>
      </c>
      <c r="M13" s="8">
        <f>ROUNDDOWN(L13*E6,0)</f>
        <v/>
      </c>
      <c r="N13" s="33" t="n">
        <v>126300</v>
      </c>
      <c r="O13" s="34">
        <f>N13/K13</f>
        <v/>
      </c>
      <c r="P13" s="32">
        <f>M13*O13</f>
        <v/>
      </c>
    </row>
    <row r="14" customFormat="1" s="2">
      <c r="B14" s="12" t="inlineStr">
        <is>
          <t>https://www.ic3.gov/Media/PDF/AnnualReport/2018State/StateReport.aspx#?s=47</t>
        </is>
      </c>
      <c r="C14" t="inlineStr">
        <is>
          <t>Employment</t>
        </is>
      </c>
      <c r="D14" t="inlineStr">
        <is>
          <t>State Victim Count</t>
        </is>
      </c>
      <c r="E14" s="1" t="n">
        <v>258</v>
      </c>
      <c r="F14" s="3">
        <f>E14/E5</f>
        <v/>
      </c>
      <c r="G14">
        <f>ROUNDDOWN(F14*E6,0)</f>
        <v/>
      </c>
      <c r="H14" s="33" t="n">
        <v>268247</v>
      </c>
      <c r="I14" s="32">
        <f>H14/E14</f>
        <v/>
      </c>
      <c r="J14" s="32">
        <f>I14*G14</f>
        <v/>
      </c>
      <c r="K14" s="8" t="n">
        <v>85</v>
      </c>
      <c r="L14" s="3">
        <f>K14/E5</f>
        <v/>
      </c>
      <c r="M14" s="8">
        <f>ROUNDDOWN(L14*E6,0)</f>
        <v/>
      </c>
      <c r="N14" s="35" t="n">
        <v>157215</v>
      </c>
      <c r="O14" s="9" t="n"/>
      <c r="P14" s="32">
        <f>M14*O14</f>
        <v/>
      </c>
    </row>
    <row r="15" customFormat="1" s="2">
      <c r="B15" s="12" t="inlineStr">
        <is>
          <t>https://www.ic3.gov/Media/PDF/AnnualReport/2018State/StateReport.aspx#?s=47</t>
        </is>
      </c>
      <c r="C15" t="inlineStr">
        <is>
          <t>Extortion</t>
        </is>
      </c>
      <c r="D15" t="inlineStr">
        <is>
          <t>State Victim Count</t>
        </is>
      </c>
      <c r="E15" s="1" t="n">
        <v>759</v>
      </c>
      <c r="F15" s="3">
        <f>E15/E5</f>
        <v/>
      </c>
      <c r="G15">
        <f>ROUNDDOWN(F15*E6,0)</f>
        <v/>
      </c>
      <c r="H15" s="33" t="n">
        <v>298202</v>
      </c>
      <c r="I15" s="32">
        <f>H15/E15</f>
        <v/>
      </c>
      <c r="J15" s="32">
        <f>I15*G15</f>
        <v/>
      </c>
      <c r="K15" s="8" t="n">
        <v>105</v>
      </c>
      <c r="L15" s="3">
        <f>K15/E5</f>
        <v/>
      </c>
      <c r="M15" s="8">
        <f>ROUNDDOWN(L15*E6,0)</f>
        <v/>
      </c>
      <c r="N15" s="35" t="n">
        <v>258828</v>
      </c>
      <c r="O15" s="9" t="n"/>
      <c r="P15" s="32">
        <f>M15*O15</f>
        <v/>
      </c>
    </row>
    <row r="16" customFormat="1" s="2">
      <c r="B16" s="12" t="inlineStr">
        <is>
          <t>https://www.ic3.gov/Media/PDF/AnnualReport/2018State/StateReport.aspx#?s=47</t>
        </is>
      </c>
      <c r="C16" t="inlineStr">
        <is>
          <t>Government Impersonation</t>
        </is>
      </c>
      <c r="D16" t="inlineStr">
        <is>
          <t>State Victim Count</t>
        </is>
      </c>
      <c r="E16" s="1" t="n">
        <v>236</v>
      </c>
      <c r="F16" s="3">
        <f>E16/E5</f>
        <v/>
      </c>
      <c r="G16">
        <f>ROUNDDOWN(F16*E6,0)</f>
        <v/>
      </c>
      <c r="H16" s="35" t="n">
        <v>504683</v>
      </c>
      <c r="I16" s="9" t="n"/>
      <c r="J16" s="32">
        <f>I16*G16</f>
        <v/>
      </c>
      <c r="K16" s="8" t="n">
        <v>24</v>
      </c>
      <c r="L16" s="3">
        <f>K16/E5</f>
        <v/>
      </c>
      <c r="M16" s="8">
        <f>ROUNDDOWN(L16*E6,0)</f>
        <v/>
      </c>
      <c r="N16" s="33" t="n">
        <v>109665</v>
      </c>
      <c r="O16" s="34">
        <f>N16/K16</f>
        <v/>
      </c>
      <c r="P16" s="32">
        <f>M16*O16</f>
        <v/>
      </c>
    </row>
    <row r="17" customFormat="1" s="2">
      <c r="B17" s="12" t="inlineStr">
        <is>
          <t>https://www.ic3.gov/Media/PDF/AnnualReport/2018State/StateReport.aspx#?s=47</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s="12" t="inlineStr">
        <is>
          <t>https://www.ic3.gov/Media/PDF/AnnualReport/2018State/StateReport.aspx#?s=47</t>
        </is>
      </c>
      <c r="C18" t="inlineStr">
        <is>
          <t>IPR/Counterfeit</t>
        </is>
      </c>
      <c r="D18" t="inlineStr">
        <is>
          <t>State Victim Count</t>
        </is>
      </c>
      <c r="E18" s="1" t="n">
        <v>25</v>
      </c>
      <c r="F18" s="3">
        <f>E18/E5</f>
        <v/>
      </c>
      <c r="G18">
        <f>ROUNDDOWN(F18*E6,0)</f>
        <v/>
      </c>
      <c r="H18" s="33" t="n">
        <v>62769</v>
      </c>
      <c r="I18" s="32">
        <f>H18/E18</f>
        <v/>
      </c>
      <c r="J18" s="32">
        <f>I18*G18</f>
        <v/>
      </c>
      <c r="K18" s="8" t="n">
        <v>10</v>
      </c>
      <c r="L18" s="3">
        <f>K18/E5</f>
        <v/>
      </c>
      <c r="M18" s="8">
        <f>ROUNDDOWN(L18*E6,0)</f>
        <v/>
      </c>
      <c r="N18" s="35" t="n">
        <v>62431</v>
      </c>
      <c r="O18" s="9" t="n"/>
      <c r="P18" s="32">
        <f>M18*O18</f>
        <v/>
      </c>
    </row>
    <row r="19" customFormat="1" s="2">
      <c r="B19" s="12" t="inlineStr">
        <is>
          <t>https://www.ic3.gov/Media/PDF/AnnualReport/2018State/StateReport.aspx#?s=47</t>
        </is>
      </c>
      <c r="C19" t="inlineStr">
        <is>
          <t>Identity Theft</t>
        </is>
      </c>
      <c r="D19" t="inlineStr">
        <is>
          <t>State Victim Count</t>
        </is>
      </c>
      <c r="E19" s="1" t="n">
        <v>407</v>
      </c>
      <c r="F19" s="3">
        <f>E19/E5</f>
        <v/>
      </c>
      <c r="G19">
        <f>ROUNDDOWN(F19*E6,0)</f>
        <v/>
      </c>
      <c r="H19" s="33" t="n">
        <v>1271461</v>
      </c>
      <c r="I19" s="32">
        <f>H19/E19</f>
        <v/>
      </c>
      <c r="J19" s="32">
        <f>I19*G19</f>
        <v/>
      </c>
      <c r="K19" s="8" t="n">
        <v>235</v>
      </c>
      <c r="L19" s="3">
        <f>K19/E5</f>
        <v/>
      </c>
      <c r="M19" s="8">
        <f>ROUNDDOWN(L19*E6,0)</f>
        <v/>
      </c>
      <c r="N19" s="33" t="n">
        <v>235577</v>
      </c>
      <c r="O19" s="34">
        <f>N19/K19</f>
        <v/>
      </c>
      <c r="P19" s="32">
        <f>M19*O19</f>
        <v/>
      </c>
    </row>
    <row r="20" customFormat="1" s="2">
      <c r="B20" s="12" t="inlineStr">
        <is>
          <t>https://www.ic3.gov/Media/PDF/AnnualReport/2018State/StateReport.aspx#?s=47</t>
        </is>
      </c>
      <c r="C20" t="inlineStr">
        <is>
          <t>Investment</t>
        </is>
      </c>
      <c r="D20" t="inlineStr">
        <is>
          <t>State Victim Count</t>
        </is>
      </c>
      <c r="E20" s="1" t="n">
        <v>17</v>
      </c>
      <c r="F20" s="3">
        <f>E20/E5</f>
        <v/>
      </c>
      <c r="G20">
        <f>ROUNDDOWN(F20*E6,0)</f>
        <v/>
      </c>
      <c r="H20" s="33" t="n">
        <v>1124651</v>
      </c>
      <c r="I20" s="32">
        <f>H20/E20</f>
        <v/>
      </c>
      <c r="J20" s="32">
        <f>I20*G20</f>
        <v/>
      </c>
      <c r="K20" s="8" t="n">
        <v>9</v>
      </c>
      <c r="L20" s="3">
        <f>K20/E5</f>
        <v/>
      </c>
      <c r="M20" s="8">
        <f>ROUNDDOWN(L20*E6,0)</f>
        <v/>
      </c>
      <c r="N20" s="33" t="n">
        <v>1959171</v>
      </c>
      <c r="O20" s="34">
        <f>N20/K20</f>
        <v/>
      </c>
      <c r="P20" s="32">
        <f>M20*O20</f>
        <v/>
      </c>
    </row>
    <row r="21" customFormat="1" s="2">
      <c r="B21" s="12" t="inlineStr">
        <is>
          <t>https://www.ic3.gov/Media/PDF/AnnualReport/2018State/StateReport.aspx#?s=47</t>
        </is>
      </c>
      <c r="C21" t="inlineStr">
        <is>
          <t>Lottery/Sweepstakes/Inheritance</t>
        </is>
      </c>
      <c r="D21" t="inlineStr">
        <is>
          <t>State Victim Count</t>
        </is>
      </c>
      <c r="E21" s="1" t="n">
        <v>117</v>
      </c>
      <c r="F21" s="3">
        <f>E21/E5</f>
        <v/>
      </c>
      <c r="G21">
        <f>ROUNDDOWN(F21*E6,0)</f>
        <v/>
      </c>
      <c r="H21" s="33" t="n">
        <v>35007</v>
      </c>
      <c r="I21" s="32">
        <f>H21/E21</f>
        <v/>
      </c>
      <c r="J21" s="32">
        <f>I21*G21</f>
        <v/>
      </c>
      <c r="K21" s="8" t="n">
        <v>20</v>
      </c>
      <c r="L21" s="3">
        <f>K21/E5</f>
        <v/>
      </c>
      <c r="M21" s="8">
        <f>ROUNDDOWN(L21*E6,0)</f>
        <v/>
      </c>
      <c r="N21" s="33" t="n">
        <v>185881</v>
      </c>
      <c r="O21" s="34">
        <f>N21/K21</f>
        <v/>
      </c>
      <c r="P21" s="32">
        <f>M21*O21</f>
        <v/>
      </c>
    </row>
    <row r="22" customFormat="1" s="2">
      <c r="B22" s="12" t="inlineStr">
        <is>
          <t>https://www.ic3.gov/Media/PDF/AnnualReport/2018State/StateReport.aspx#?s=47</t>
        </is>
      </c>
      <c r="C22" t="inlineStr">
        <is>
          <t>Malware</t>
        </is>
      </c>
      <c r="D22" t="inlineStr">
        <is>
          <t>State Victim Count</t>
        </is>
      </c>
      <c r="E22" s="1" t="n">
        <v>23</v>
      </c>
      <c r="F22" s="3">
        <f>E22/E5</f>
        <v/>
      </c>
      <c r="G22">
        <f>ROUNDDOWN(F22*E6,0)</f>
        <v/>
      </c>
      <c r="H22" s="33" t="n">
        <v>150</v>
      </c>
      <c r="I22" s="32">
        <f>H22/E22</f>
        <v/>
      </c>
      <c r="J22" s="32">
        <f>I22*G22</f>
        <v/>
      </c>
      <c r="K22" s="8" t="n">
        <v>5</v>
      </c>
      <c r="L22" s="3">
        <f>K22/E5</f>
        <v/>
      </c>
      <c r="M22" s="8">
        <f>ROUNDDOWN(L22*E6,0)</f>
        <v/>
      </c>
      <c r="N22" s="33" t="n">
        <v>1758</v>
      </c>
      <c r="O22" s="34">
        <f>N22/K22</f>
        <v/>
      </c>
      <c r="P22" s="32">
        <f>M22*O22</f>
        <v/>
      </c>
    </row>
    <row r="23" customFormat="1" s="2">
      <c r="B23" s="12" t="inlineStr">
        <is>
          <t>https://www.ic3.gov/Media/PDF/AnnualReport/2018State/StateReport.aspx#?s=47</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s="12" t="inlineStr">
        <is>
          <t>https://www.ic3.gov/Media/PDF/AnnualReport/2018State/StateReport.aspx#?s=47</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s="12" t="inlineStr">
        <is>
          <t>https://www.ic3.gov/Media/PDF/AnnualReport/2018State/StateReport.aspx#?s=47</t>
        </is>
      </c>
      <c r="C25" t="inlineStr">
        <is>
          <t>No Lead Value</t>
        </is>
      </c>
      <c r="D25" t="inlineStr">
        <is>
          <t>State Victim Count</t>
        </is>
      </c>
      <c r="E25" s="1" t="n">
        <v>691</v>
      </c>
      <c r="F25" s="3">
        <f>E25/E5</f>
        <v/>
      </c>
      <c r="G25">
        <f>ROUNDDOWN(F25*E6,0)</f>
        <v/>
      </c>
      <c r="H25" s="33" t="n">
        <v>2000</v>
      </c>
      <c r="I25" s="32">
        <f>H25/E25</f>
        <v/>
      </c>
      <c r="J25" s="32">
        <f>I25*G25</f>
        <v/>
      </c>
      <c r="K25" s="8" t="n">
        <v>501</v>
      </c>
      <c r="L25" s="3">
        <f>K25/E5</f>
        <v/>
      </c>
      <c r="M25" s="8">
        <f>ROUNDDOWN(L25*E6,0)</f>
        <v/>
      </c>
      <c r="N25" s="34" t="n">
        <v>0</v>
      </c>
      <c r="O25" s="34">
        <f>N25/K25</f>
        <v/>
      </c>
      <c r="P25" s="32">
        <f>M25*O25</f>
        <v/>
      </c>
    </row>
    <row r="26" customFormat="1" s="2">
      <c r="B26" s="12" t="inlineStr">
        <is>
          <t>https://www.ic3.gov/Media/PDF/AnnualReport/2018State/StateReport.aspx#?s=47</t>
        </is>
      </c>
      <c r="C26" t="inlineStr">
        <is>
          <t>Non-Payable/Non-Delivery</t>
        </is>
      </c>
      <c r="D26" t="inlineStr">
        <is>
          <t>State Victim Count</t>
        </is>
      </c>
      <c r="E26" s="1" t="n">
        <v>1020</v>
      </c>
      <c r="F26" s="3">
        <f>E26/E5</f>
        <v/>
      </c>
      <c r="G26">
        <f>ROUNDDOWN(F26*E6,0)</f>
        <v/>
      </c>
      <c r="H26" s="33" t="n">
        <v>2450142</v>
      </c>
      <c r="I26" s="32">
        <f>H26/E26</f>
        <v/>
      </c>
      <c r="J26" s="32">
        <f>I26*G26</f>
        <v/>
      </c>
      <c r="K26" s="8" t="n">
        <v>350</v>
      </c>
      <c r="L26" s="3">
        <f>K26/E5</f>
        <v/>
      </c>
      <c r="M26" s="8">
        <f>ROUNDDOWN(L26*E6,0)</f>
        <v/>
      </c>
      <c r="N26" s="33" t="n">
        <v>1352168</v>
      </c>
      <c r="O26" s="34">
        <f>N26/K26</f>
        <v/>
      </c>
      <c r="P26" s="32">
        <f>M26*O26</f>
        <v/>
      </c>
    </row>
    <row r="27" customFormat="1" s="2">
      <c r="B27" s="12" t="inlineStr">
        <is>
          <t>https://www.ic3.gov/Media/PDF/AnnualReport/2018State/StateReport.aspx#?s=47</t>
        </is>
      </c>
      <c r="C27" t="inlineStr">
        <is>
          <t>Other</t>
        </is>
      </c>
      <c r="D27" t="inlineStr">
        <is>
          <t>State Victim Count</t>
        </is>
      </c>
      <c r="E27" s="1" t="n">
        <v>146</v>
      </c>
      <c r="F27" s="3">
        <f>E27/E5</f>
        <v/>
      </c>
      <c r="G27">
        <f>ROUNDDOWN(F27*E6,0)</f>
        <v/>
      </c>
      <c r="H27" s="33" t="n">
        <v>98342</v>
      </c>
      <c r="I27" s="32">
        <f>H27/E27</f>
        <v/>
      </c>
      <c r="J27" s="32">
        <f>I27*G27</f>
        <v/>
      </c>
      <c r="K27" s="8" t="n">
        <v>64</v>
      </c>
      <c r="L27" s="3">
        <f>K27/E5</f>
        <v/>
      </c>
      <c r="M27" s="8">
        <f>ROUNDDOWN(L27*E6,0)</f>
        <v/>
      </c>
      <c r="N27" s="33" t="n">
        <v>212276</v>
      </c>
      <c r="O27" s="34">
        <f>N27/K27</f>
        <v/>
      </c>
      <c r="P27" s="32">
        <f>M27*O27</f>
        <v/>
      </c>
    </row>
    <row r="28" customFormat="1" s="2">
      <c r="B28" s="12" t="inlineStr">
        <is>
          <t>https://www.ic3.gov/Media/PDF/AnnualReport/2018State/StateReport.aspx#?s=47</t>
        </is>
      </c>
      <c r="C28" t="inlineStr">
        <is>
          <t>Overpayment</t>
        </is>
      </c>
      <c r="D28" t="inlineStr">
        <is>
          <t>State Victim Count</t>
        </is>
      </c>
      <c r="E28" s="1" t="n">
        <v>228</v>
      </c>
      <c r="F28" s="3">
        <f>E28/E5</f>
        <v/>
      </c>
      <c r="G28">
        <f>ROUNDDOWN(F28*E6,0)</f>
        <v/>
      </c>
      <c r="H28" s="33" t="n">
        <v>205197</v>
      </c>
      <c r="I28" s="32">
        <f>H28/E28</f>
        <v/>
      </c>
      <c r="J28" s="32">
        <f>I28*G28</f>
        <v/>
      </c>
      <c r="K28" s="8" t="n">
        <v>91</v>
      </c>
      <c r="L28" s="3">
        <f>K28/E5</f>
        <v/>
      </c>
      <c r="M28" s="8">
        <f>ROUNDDOWN(L28*E6,0)</f>
        <v/>
      </c>
      <c r="N28" s="33" t="n">
        <v>164202</v>
      </c>
      <c r="O28" s="34">
        <f>N28/K28</f>
        <v/>
      </c>
      <c r="P28" s="32">
        <f>M28*O28</f>
        <v/>
      </c>
    </row>
    <row r="29" customFormat="1" s="2">
      <c r="B29" s="12" t="inlineStr">
        <is>
          <t>https://www.ic3.gov/Media/PDF/AnnualReport/2018State/StateReport.aspx#?s=47</t>
        </is>
      </c>
      <c r="C29" t="inlineStr">
        <is>
          <t>Personal Data Breach</t>
        </is>
      </c>
      <c r="D29" t="inlineStr">
        <is>
          <t>State Victim Count</t>
        </is>
      </c>
      <c r="E29" s="1" t="n">
        <v>697</v>
      </c>
      <c r="F29" s="3">
        <f>E29/E5</f>
        <v/>
      </c>
      <c r="G29">
        <f>ROUNDDOWN(F29*E6,0)</f>
        <v/>
      </c>
      <c r="H29" s="33" t="n">
        <v>1078377</v>
      </c>
      <c r="I29" s="32">
        <f>H29/E29</f>
        <v/>
      </c>
      <c r="J29" s="32">
        <f>I29*G29</f>
        <v/>
      </c>
      <c r="K29" s="8" t="n">
        <v>187</v>
      </c>
      <c r="L29" s="3">
        <f>K29/E5</f>
        <v/>
      </c>
      <c r="M29" s="8">
        <f>ROUNDDOWN(L29*E6,0)</f>
        <v/>
      </c>
      <c r="N29" s="33" t="n">
        <v>534473</v>
      </c>
      <c r="O29" s="34">
        <f>N29/K29</f>
        <v/>
      </c>
      <c r="P29" s="32">
        <f>M29*O29</f>
        <v/>
      </c>
    </row>
    <row r="30" customFormat="1" s="2">
      <c r="B30" s="12" t="inlineStr">
        <is>
          <t>https://www.ic3.gov/Media/PDF/AnnualReport/2018State/StateReport.aspx#?s=47</t>
        </is>
      </c>
      <c r="C30" t="inlineStr">
        <is>
          <t>Phishing</t>
        </is>
      </c>
      <c r="D30" t="inlineStr">
        <is>
          <t>State Victim Count</t>
        </is>
      </c>
      <c r="E30" s="1" t="n">
        <v>311</v>
      </c>
      <c r="F30" s="3">
        <f>E30/E5</f>
        <v/>
      </c>
      <c r="G30">
        <f>ROUNDDOWN(F30*E6,0)</f>
        <v/>
      </c>
      <c r="H30" s="33" t="n">
        <v>236437</v>
      </c>
      <c r="I30" s="32">
        <f>H30/E30</f>
        <v/>
      </c>
      <c r="J30" s="32">
        <f>I30*G30</f>
        <v/>
      </c>
      <c r="K30" s="8" t="n">
        <v>52</v>
      </c>
      <c r="L30" s="3">
        <f>K30/E5</f>
        <v/>
      </c>
      <c r="M30" s="8">
        <f>ROUNDDOWN(L30*E6,0)</f>
        <v/>
      </c>
      <c r="N30" s="33" t="n">
        <v>256030</v>
      </c>
      <c r="O30" s="34">
        <f>N30/K30</f>
        <v/>
      </c>
      <c r="P30" s="32">
        <f>M30*O30</f>
        <v/>
      </c>
    </row>
    <row r="31" customFormat="1" s="2">
      <c r="B31" s="12" t="inlineStr">
        <is>
          <t>https://www.ic3.gov/Media/PDF/AnnualReport/2018State/StateReport.aspx#?s=47</t>
        </is>
      </c>
      <c r="C31" t="inlineStr">
        <is>
          <t>Ransomware</t>
        </is>
      </c>
      <c r="D31" t="inlineStr">
        <is>
          <t>State Victim Count</t>
        </is>
      </c>
      <c r="E31" s="1" t="n">
        <v>20</v>
      </c>
      <c r="F31" s="3">
        <f>E31/E5</f>
        <v/>
      </c>
      <c r="G31">
        <f>ROUNDDOWN(F31*E6,0)</f>
        <v/>
      </c>
      <c r="H31" s="33" t="n">
        <v>36722</v>
      </c>
      <c r="I31" s="32">
        <f>H31/E31</f>
        <v/>
      </c>
      <c r="J31" s="32">
        <f>I31*G31</f>
        <v/>
      </c>
      <c r="K31" s="8" t="n">
        <v>1</v>
      </c>
      <c r="L31" s="3">
        <f>K31/E5</f>
        <v/>
      </c>
      <c r="M31" s="8">
        <f>ROUNDDOWN(L31*E6,0)</f>
        <v/>
      </c>
      <c r="N31" s="34" t="n">
        <v>0</v>
      </c>
      <c r="O31" s="34">
        <f>N31/K31</f>
        <v/>
      </c>
      <c r="P31" s="32">
        <f>M31*O31</f>
        <v/>
      </c>
    </row>
    <row r="32" customFormat="1" s="2">
      <c r="B32" s="12" t="inlineStr">
        <is>
          <t>https://www.ic3.gov/Media/PDF/AnnualReport/2018State/StateReport.aspx#?s=47</t>
        </is>
      </c>
      <c r="C32" t="inlineStr">
        <is>
          <t>Real Estate</t>
        </is>
      </c>
      <c r="D32" t="inlineStr">
        <is>
          <t>State Victim Count</t>
        </is>
      </c>
      <c r="E32" s="1" t="n">
        <v>154</v>
      </c>
      <c r="F32" s="3">
        <f>E32/E5</f>
        <v/>
      </c>
      <c r="G32">
        <f>ROUNDDOWN(F32*E6,0)</f>
        <v/>
      </c>
      <c r="H32" s="33" t="n">
        <v>1252773</v>
      </c>
      <c r="I32" s="32">
        <f>H32/E32</f>
        <v/>
      </c>
      <c r="J32" s="32">
        <f>I32*G32</f>
        <v/>
      </c>
      <c r="K32" s="8" t="n">
        <v>94</v>
      </c>
      <c r="L32" s="3">
        <f>K32/E5</f>
        <v/>
      </c>
      <c r="M32" s="8">
        <f>ROUNDDOWN(L32*E6,0)</f>
        <v/>
      </c>
      <c r="N32" s="33" t="n">
        <v>730382</v>
      </c>
      <c r="O32" s="34">
        <f>N32/K32</f>
        <v/>
      </c>
      <c r="P32" s="32">
        <f>M32*O32</f>
        <v/>
      </c>
    </row>
    <row r="33" customFormat="1" s="2">
      <c r="B33" s="12" t="inlineStr">
        <is>
          <t>https://www.ic3.gov/Media/PDF/AnnualReport/2018State/StateReport.aspx#?s=47</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s="12" t="inlineStr">
        <is>
          <t>https://www.ic3.gov/Media/PDF/AnnualReport/2018State/StateReport.aspx#?s=47</t>
        </is>
      </c>
      <c r="C34" t="inlineStr">
        <is>
          <t>Spoofing</t>
        </is>
      </c>
      <c r="D34" t="inlineStr">
        <is>
          <t>State Victim Count</t>
        </is>
      </c>
      <c r="E34" s="1" t="n">
        <v>193</v>
      </c>
      <c r="F34" s="3">
        <f>E34/E5</f>
        <v/>
      </c>
      <c r="G34">
        <f>ROUNDDOWN(F34*E6,0)</f>
        <v/>
      </c>
      <c r="H34" s="33" t="n">
        <v>297281</v>
      </c>
      <c r="I34" s="32">
        <f>H34/E34</f>
        <v/>
      </c>
      <c r="J34" s="32">
        <f>I34*G34</f>
        <v/>
      </c>
      <c r="K34" s="8" t="n">
        <v>40</v>
      </c>
      <c r="L34" s="3">
        <f>K34/E5</f>
        <v/>
      </c>
      <c r="M34" s="8">
        <f>ROUNDDOWN(L34*E6,0)</f>
        <v/>
      </c>
      <c r="N34" s="33" t="n">
        <v>429686</v>
      </c>
      <c r="O34" s="34">
        <f>N34/K34</f>
        <v/>
      </c>
      <c r="P34" s="32">
        <f>M34*O34</f>
        <v/>
      </c>
    </row>
    <row r="35" customFormat="1" s="2">
      <c r="B35" s="12" t="inlineStr">
        <is>
          <t>https://www.ic3.gov/Media/PDF/AnnualReport/2018State/StateReport.aspx#?s=47</t>
        </is>
      </c>
      <c r="C35" t="inlineStr">
        <is>
          <t>Tech Support</t>
        </is>
      </c>
      <c r="D35" t="inlineStr">
        <is>
          <t>State Victim Count</t>
        </is>
      </c>
      <c r="E35" s="1" t="n">
        <v>245</v>
      </c>
      <c r="F35" s="3">
        <f>E35/E5</f>
        <v/>
      </c>
      <c r="G35">
        <f>ROUNDDOWN(F35*E6,0)</f>
        <v/>
      </c>
      <c r="H35" s="33" t="n">
        <v>405006</v>
      </c>
      <c r="I35" s="32">
        <f>H35/E35</f>
        <v/>
      </c>
      <c r="J35" s="32">
        <f>I35*G35</f>
        <v/>
      </c>
      <c r="K35" s="8" t="n">
        <v>28</v>
      </c>
      <c r="L35" s="3">
        <f>K35/E5</f>
        <v/>
      </c>
      <c r="M35" s="8">
        <f>ROUNDDOWN(L35*E6,0)</f>
        <v/>
      </c>
      <c r="N35" s="33" t="n">
        <v>214280</v>
      </c>
      <c r="O35" s="34">
        <f>N35/K35</f>
        <v/>
      </c>
      <c r="P35" s="32">
        <f>M35*O35</f>
        <v/>
      </c>
    </row>
    <row r="36" customFormat="1" s="2">
      <c r="B36" s="12" t="inlineStr">
        <is>
          <t>https://www.ic3.gov/Media/PDF/AnnualReport/2018State/StateReport.aspx#?s=47</t>
        </is>
      </c>
      <c r="C36" t="inlineStr">
        <is>
          <t>Threats of Violence</t>
        </is>
      </c>
      <c r="D36" t="inlineStr">
        <is>
          <t>State Victim Count</t>
        </is>
      </c>
      <c r="E36" s="1" t="n">
        <v>262</v>
      </c>
      <c r="F36" s="3">
        <f>E36/E5</f>
        <v/>
      </c>
      <c r="G36">
        <f>ROUNDDOWN(F36*E6,0)</f>
        <v/>
      </c>
      <c r="H36" s="33" t="n">
        <v>110608</v>
      </c>
      <c r="I36" s="32">
        <f>H36/E36</f>
        <v/>
      </c>
      <c r="J36" s="32">
        <f>I36*G36</f>
        <v/>
      </c>
      <c r="K36" s="8" t="n">
        <v>125</v>
      </c>
      <c r="L36" s="3">
        <f>K36/E5</f>
        <v/>
      </c>
      <c r="M36" s="8">
        <f>ROUNDDOWN(L36*E6,0)</f>
        <v/>
      </c>
      <c r="N36" s="33" t="n">
        <v>91667</v>
      </c>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row r="39">
      <c r="C39" t="inlineStr">
        <is>
          <t>Harassment/Stalking/Threats of Violence/Terrorism combined</t>
        </is>
      </c>
    </row>
  </sheetData>
  <hyperlinks>
    <hyperlink xmlns:r="http://schemas.openxmlformats.org/officeDocument/2006/relationships" ref="B7" location="?s=47" r:id="rId1"/>
    <hyperlink xmlns:r="http://schemas.openxmlformats.org/officeDocument/2006/relationships" ref="B8" location="?s=47" display="https://www.ic3.gov/Media/PDF/AnnualReport/2018State/StateReport.aspx#?s=47" r:id="rId2"/>
    <hyperlink xmlns:r="http://schemas.openxmlformats.org/officeDocument/2006/relationships" ref="B9" location="?s=47" display="https://www.ic3.gov/Media/PDF/AnnualReport/2018State/StateReport.aspx#?s=47" r:id="rId3"/>
    <hyperlink xmlns:r="http://schemas.openxmlformats.org/officeDocument/2006/relationships" ref="B10" location="?s=47" display="https://www.ic3.gov/Media/PDF/AnnualReport/2018State/StateReport.aspx#?s=47" r:id="rId4"/>
    <hyperlink xmlns:r="http://schemas.openxmlformats.org/officeDocument/2006/relationships" ref="B11" location="?s=47" display="https://www.ic3.gov/Media/PDF/AnnualReport/2018State/StateReport.aspx#?s=47" r:id="rId5"/>
    <hyperlink xmlns:r="http://schemas.openxmlformats.org/officeDocument/2006/relationships" ref="B12" location="?s=47" display="https://www.ic3.gov/Media/PDF/AnnualReport/2018State/StateReport.aspx#?s=47" r:id="rId6"/>
    <hyperlink xmlns:r="http://schemas.openxmlformats.org/officeDocument/2006/relationships" ref="B13" location="?s=47" display="https://www.ic3.gov/Media/PDF/AnnualReport/2018State/StateReport.aspx#?s=47" r:id="rId7"/>
    <hyperlink xmlns:r="http://schemas.openxmlformats.org/officeDocument/2006/relationships" ref="B14" location="?s=47" display="https://www.ic3.gov/Media/PDF/AnnualReport/2018State/StateReport.aspx#?s=47" r:id="rId8"/>
    <hyperlink xmlns:r="http://schemas.openxmlformats.org/officeDocument/2006/relationships" ref="B15" location="?s=47" display="https://www.ic3.gov/Media/PDF/AnnualReport/2018State/StateReport.aspx#?s=47" r:id="rId9"/>
    <hyperlink xmlns:r="http://schemas.openxmlformats.org/officeDocument/2006/relationships" ref="B16" location="?s=47" display="https://www.ic3.gov/Media/PDF/AnnualReport/2018State/StateReport.aspx#?s=47" r:id="rId10"/>
    <hyperlink xmlns:r="http://schemas.openxmlformats.org/officeDocument/2006/relationships" ref="B17" location="?s=47" display="https://www.ic3.gov/Media/PDF/AnnualReport/2018State/StateReport.aspx#?s=47" r:id="rId11"/>
    <hyperlink xmlns:r="http://schemas.openxmlformats.org/officeDocument/2006/relationships" ref="B18" location="?s=47" display="https://www.ic3.gov/Media/PDF/AnnualReport/2018State/StateReport.aspx#?s=47" r:id="rId12"/>
    <hyperlink xmlns:r="http://schemas.openxmlformats.org/officeDocument/2006/relationships" ref="B19" location="?s=47" display="https://www.ic3.gov/Media/PDF/AnnualReport/2018State/StateReport.aspx#?s=47" r:id="rId13"/>
    <hyperlink xmlns:r="http://schemas.openxmlformats.org/officeDocument/2006/relationships" ref="B20" location="?s=47" display="https://www.ic3.gov/Media/PDF/AnnualReport/2018State/StateReport.aspx#?s=47" r:id="rId14"/>
    <hyperlink xmlns:r="http://schemas.openxmlformats.org/officeDocument/2006/relationships" ref="B21" location="?s=47" display="https://www.ic3.gov/Media/PDF/AnnualReport/2018State/StateReport.aspx#?s=47" r:id="rId15"/>
    <hyperlink xmlns:r="http://schemas.openxmlformats.org/officeDocument/2006/relationships" ref="B22" location="?s=47" display="https://www.ic3.gov/Media/PDF/AnnualReport/2018State/StateReport.aspx#?s=47" r:id="rId16"/>
    <hyperlink xmlns:r="http://schemas.openxmlformats.org/officeDocument/2006/relationships" ref="B23" location="?s=47" display="https://www.ic3.gov/Media/PDF/AnnualReport/2018State/StateReport.aspx#?s=47" r:id="rId17"/>
    <hyperlink xmlns:r="http://schemas.openxmlformats.org/officeDocument/2006/relationships" ref="B24" location="?s=47" display="https://www.ic3.gov/Media/PDF/AnnualReport/2018State/StateReport.aspx#?s=47" r:id="rId18"/>
    <hyperlink xmlns:r="http://schemas.openxmlformats.org/officeDocument/2006/relationships" ref="B25" location="?s=47" display="https://www.ic3.gov/Media/PDF/AnnualReport/2018State/StateReport.aspx#?s=47" r:id="rId19"/>
    <hyperlink xmlns:r="http://schemas.openxmlformats.org/officeDocument/2006/relationships" ref="B26" location="?s=47" display="https://www.ic3.gov/Media/PDF/AnnualReport/2018State/StateReport.aspx#?s=47" r:id="rId20"/>
    <hyperlink xmlns:r="http://schemas.openxmlformats.org/officeDocument/2006/relationships" ref="B27" location="?s=47" display="https://www.ic3.gov/Media/PDF/AnnualReport/2018State/StateReport.aspx#?s=47" r:id="rId21"/>
    <hyperlink xmlns:r="http://schemas.openxmlformats.org/officeDocument/2006/relationships" ref="B28" location="?s=47" display="https://www.ic3.gov/Media/PDF/AnnualReport/2018State/StateReport.aspx#?s=47" r:id="rId22"/>
    <hyperlink xmlns:r="http://schemas.openxmlformats.org/officeDocument/2006/relationships" ref="B29" location="?s=47" display="https://www.ic3.gov/Media/PDF/AnnualReport/2018State/StateReport.aspx#?s=47" r:id="rId23"/>
    <hyperlink xmlns:r="http://schemas.openxmlformats.org/officeDocument/2006/relationships" ref="B30" location="?s=47" display="https://www.ic3.gov/Media/PDF/AnnualReport/2018State/StateReport.aspx#?s=47" r:id="rId24"/>
    <hyperlink xmlns:r="http://schemas.openxmlformats.org/officeDocument/2006/relationships" ref="B31" location="?s=47" display="https://www.ic3.gov/Media/PDF/AnnualReport/2018State/StateReport.aspx#?s=47" r:id="rId25"/>
    <hyperlink xmlns:r="http://schemas.openxmlformats.org/officeDocument/2006/relationships" ref="B32" location="?s=47" display="https://www.ic3.gov/Media/PDF/AnnualReport/2018State/StateReport.aspx#?s=47" r:id="rId26"/>
    <hyperlink xmlns:r="http://schemas.openxmlformats.org/officeDocument/2006/relationships" ref="B33" location="?s=47" display="https://www.ic3.gov/Media/PDF/AnnualReport/2018State/StateReport.aspx#?s=47" r:id="rId27"/>
    <hyperlink xmlns:r="http://schemas.openxmlformats.org/officeDocument/2006/relationships" ref="B34" location="?s=47" display="https://www.ic3.gov/Media/PDF/AnnualReport/2018State/StateReport.aspx#?s=47" r:id="rId28"/>
    <hyperlink xmlns:r="http://schemas.openxmlformats.org/officeDocument/2006/relationships" ref="B35" location="?s=47" display="https://www.ic3.gov/Media/PDF/AnnualReport/2018State/StateReport.aspx#?s=47" r:id="rId29"/>
    <hyperlink xmlns:r="http://schemas.openxmlformats.org/officeDocument/2006/relationships" ref="B36" location="?s=47" display="https://www.ic3.gov/Media/PDF/AnnualReport/2018State/StateReport.aspx#?s=47" r:id="rId30"/>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B4:P41"/>
  <sheetViews>
    <sheetView topLeftCell="A7"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s="12" t="inlineStr">
        <is>
          <t>https://www2.census.gov/programs-surveys/popest/tables/2010-2019/state/totals/nst-est2019-01.xlsx</t>
        </is>
      </c>
      <c r="C5" t="inlineStr">
        <is>
          <t>TN Population in 2019</t>
        </is>
      </c>
      <c r="D5" t="inlineStr">
        <is>
          <t>Population Estimate</t>
        </is>
      </c>
      <c r="E5" s="15" t="n">
        <v>6829174</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s="12" t="inlineStr">
        <is>
          <t>https://www2.census.gov/programs-surveys/popest/tables/2010-2019/cities/totals/SUB-IP-EST2019-ANNRES-47.xlsx</t>
        </is>
      </c>
      <c r="C6" t="inlineStr">
        <is>
          <t>Chattanooga Population in 2019</t>
        </is>
      </c>
      <c r="D6" t="inlineStr">
        <is>
          <t>Population Estimate</t>
        </is>
      </c>
      <c r="E6" s="13" t="n">
        <v>182799</v>
      </c>
      <c r="H6" s="31" t="n"/>
      <c r="I6" s="32" t="n"/>
      <c r="K6" s="8" t="n"/>
      <c r="L6" s="8" t="n"/>
      <c r="M6" s="8" t="n"/>
    </row>
    <row r="7" customFormat="1" s="2">
      <c r="B7" s="12" t="inlineStr">
        <is>
          <t>https://www.ic3.gov/Media/PDF/AnnualReport/2019State/StateReport.aspx#?s=47</t>
        </is>
      </c>
      <c r="C7" t="inlineStr">
        <is>
          <t>Advanced Fee</t>
        </is>
      </c>
      <c r="D7" t="inlineStr">
        <is>
          <t>State Victim Count</t>
        </is>
      </c>
      <c r="E7" s="1" t="n">
        <v>213</v>
      </c>
      <c r="F7" s="3">
        <f>E7/E5</f>
        <v/>
      </c>
      <c r="G7">
        <f>ROUNDDOWN(F7*E6,0)</f>
        <v/>
      </c>
      <c r="H7" s="33" t="n">
        <v>1071731</v>
      </c>
      <c r="I7" s="32">
        <f>H7/E7</f>
        <v/>
      </c>
      <c r="J7" s="32">
        <f>I7*G7</f>
        <v/>
      </c>
      <c r="K7" s="8" t="n">
        <v>50</v>
      </c>
      <c r="L7" s="3">
        <f>K7/E5</f>
        <v/>
      </c>
      <c r="M7" s="8">
        <f>ROUNDDOWN(L7*E6,0)</f>
        <v/>
      </c>
      <c r="N7" s="33" t="n">
        <v>607608</v>
      </c>
      <c r="O7" s="34">
        <f>N7/K7</f>
        <v/>
      </c>
      <c r="P7" s="32">
        <f>M7*O7</f>
        <v/>
      </c>
    </row>
    <row r="8" customFormat="1" s="2">
      <c r="B8" s="12" t="inlineStr">
        <is>
          <t>https://www.ic3.gov/Media/PDF/AnnualReport/2019State/StateReport.aspx#?s=47</t>
        </is>
      </c>
      <c r="C8" t="inlineStr">
        <is>
          <t>Business Email Compromise</t>
        </is>
      </c>
      <c r="D8" t="inlineStr">
        <is>
          <t>State Victim Count</t>
        </is>
      </c>
      <c r="E8" s="1" t="n">
        <v>331</v>
      </c>
      <c r="F8" s="3">
        <f>E8/E5</f>
        <v/>
      </c>
      <c r="G8">
        <f>ROUNDDOWN(F8*E6,0)</f>
        <v/>
      </c>
      <c r="H8" s="33" t="n">
        <v>12938403</v>
      </c>
      <c r="I8" s="32">
        <f>H8/E8</f>
        <v/>
      </c>
      <c r="J8" s="32">
        <f>I8*G8</f>
        <v/>
      </c>
      <c r="K8" s="8" t="n">
        <v>60</v>
      </c>
      <c r="L8" s="3">
        <f>K8/E5</f>
        <v/>
      </c>
      <c r="M8" s="8">
        <f>ROUNDDOWN(L8*E6,0)</f>
        <v/>
      </c>
      <c r="N8" s="33" t="n">
        <v>7348472</v>
      </c>
      <c r="O8" s="34">
        <f>N8/K8</f>
        <v/>
      </c>
      <c r="P8" s="32">
        <f>M8*O8</f>
        <v/>
      </c>
    </row>
    <row r="9" customFormat="1" s="2">
      <c r="B9" s="12" t="inlineStr">
        <is>
          <t>https://www.ic3.gov/Media/PDF/AnnualReport/2019State/StateReport.aspx#?s=47</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s="12" t="inlineStr">
        <is>
          <t>https://www.ic3.gov/Media/PDF/AnnualReport/2019State/StateReport.aspx#?s=47</t>
        </is>
      </c>
      <c r="C10" t="inlineStr">
        <is>
          <t>Confidence/Romance</t>
        </is>
      </c>
      <c r="D10" t="inlineStr">
        <is>
          <t>State Victim Count</t>
        </is>
      </c>
      <c r="E10" s="1" t="n">
        <v>293</v>
      </c>
      <c r="F10" s="3">
        <f>E10/E5</f>
        <v/>
      </c>
      <c r="G10">
        <f>ROUNDDOWN(F10*E6,0)</f>
        <v/>
      </c>
      <c r="H10" s="33" t="n">
        <v>4948521</v>
      </c>
      <c r="I10" s="32">
        <f>H10/E10</f>
        <v/>
      </c>
      <c r="J10" s="32">
        <f>I10*G10</f>
        <v/>
      </c>
      <c r="K10" s="8" t="n">
        <v>131</v>
      </c>
      <c r="L10" s="3">
        <f>K10/E5</f>
        <v/>
      </c>
      <c r="M10" s="8">
        <f>ROUNDDOWN(L10*E6,0)</f>
        <v/>
      </c>
      <c r="N10" s="33" t="n">
        <v>2571226</v>
      </c>
      <c r="O10" s="34">
        <f>N10/K10</f>
        <v/>
      </c>
      <c r="P10" s="32">
        <f>M10*O10</f>
        <v/>
      </c>
    </row>
    <row r="11" customFormat="1" s="2">
      <c r="B11" s="12" t="inlineStr">
        <is>
          <t>https://www.ic3.gov/Media/PDF/AnnualReport/2019State/StateReport.aspx#?s=47</t>
        </is>
      </c>
      <c r="C11" t="inlineStr">
        <is>
          <t>Check Fraud</t>
        </is>
      </c>
      <c r="D11" t="inlineStr">
        <is>
          <t>State Victim Count</t>
        </is>
      </c>
      <c r="E11" s="1" t="n"/>
      <c r="F11" s="3">
        <f>E11/E5</f>
        <v/>
      </c>
      <c r="G11">
        <f>ROUNDDOWN(F11*E6,0)</f>
        <v/>
      </c>
      <c r="H11" s="35" t="n"/>
      <c r="I11" s="32">
        <f>H11/E11</f>
        <v/>
      </c>
      <c r="J11" s="32">
        <f>I11*G11</f>
        <v/>
      </c>
      <c r="K11" s="8" t="n"/>
      <c r="L11" s="3">
        <f>K11/E5</f>
        <v/>
      </c>
      <c r="M11" s="8">
        <f>ROUNDDOWN(L11*E6,0)</f>
        <v/>
      </c>
      <c r="N11" s="34" t="n"/>
      <c r="O11" s="34">
        <f>N11/K11</f>
        <v/>
      </c>
      <c r="P11" s="32">
        <f>M11*O11</f>
        <v/>
      </c>
    </row>
    <row r="12" customFormat="1" s="2">
      <c r="B12" s="12" t="inlineStr">
        <is>
          <t>https://www.ic3.gov/Media/PDF/AnnualReport/2019State/StateReport.aspx#?s=47</t>
        </is>
      </c>
      <c r="C12" t="inlineStr">
        <is>
          <t>Crimes Against Children</t>
        </is>
      </c>
      <c r="D12" t="inlineStr">
        <is>
          <t>State Victim Count</t>
        </is>
      </c>
      <c r="E12" s="1" t="n">
        <v>23</v>
      </c>
      <c r="F12" s="3">
        <f>E12/E5</f>
        <v/>
      </c>
      <c r="G12">
        <f>ROUNDDOWN(F12*E6,0)</f>
        <v/>
      </c>
      <c r="H12" s="31" t="n">
        <v>0</v>
      </c>
      <c r="I12" s="32">
        <f>H12/E12</f>
        <v/>
      </c>
      <c r="J12" s="32">
        <f>I12*G12</f>
        <v/>
      </c>
      <c r="K12" s="8" t="n">
        <v>5</v>
      </c>
      <c r="L12" s="3">
        <f>K12/E5</f>
        <v/>
      </c>
      <c r="M12" s="8">
        <f>ROUNDDOWN(L12*E6,0)</f>
        <v/>
      </c>
      <c r="N12" s="34" t="n">
        <v>0</v>
      </c>
      <c r="O12" s="34">
        <f>N12/K12</f>
        <v/>
      </c>
      <c r="P12" s="32">
        <f>M12*O12</f>
        <v/>
      </c>
    </row>
    <row r="13" customFormat="1" s="2">
      <c r="B13" s="12" t="inlineStr">
        <is>
          <t>https://www.ic3.gov/Media/PDF/AnnualReport/2019State/StateReport.aspx#?s=47</t>
        </is>
      </c>
      <c r="C13" t="inlineStr">
        <is>
          <t xml:space="preserve">Data Breach </t>
        </is>
      </c>
      <c r="D13" t="inlineStr">
        <is>
          <t>State Victim Count</t>
        </is>
      </c>
      <c r="E13" s="1" t="n">
        <v>21</v>
      </c>
      <c r="F13" s="3">
        <f>E13/E5</f>
        <v/>
      </c>
      <c r="G13">
        <f>ROUNDDOWN(F13*E6,0)</f>
        <v/>
      </c>
      <c r="H13" s="33" t="n">
        <v>2572</v>
      </c>
      <c r="I13" s="32">
        <f>H13/E13</f>
        <v/>
      </c>
      <c r="J13" s="32">
        <f>I13*G13</f>
        <v/>
      </c>
      <c r="K13" s="8" t="n">
        <v>1</v>
      </c>
      <c r="L13" s="3">
        <f>K13/E5</f>
        <v/>
      </c>
      <c r="M13" s="8">
        <f>ROUNDDOWN(L13*E6,0)</f>
        <v/>
      </c>
      <c r="N13" s="34" t="n">
        <v>0</v>
      </c>
      <c r="O13" s="34">
        <f>N13/K13</f>
        <v/>
      </c>
      <c r="P13" s="32">
        <f>M13*O13</f>
        <v/>
      </c>
    </row>
    <row r="14" customFormat="1" s="2">
      <c r="B14" s="12" t="inlineStr">
        <is>
          <t>https://www.ic3.gov/Media/PDF/AnnualReport/2019State/StateReport.aspx#?s=47</t>
        </is>
      </c>
      <c r="C14" t="inlineStr">
        <is>
          <t>Employment</t>
        </is>
      </c>
      <c r="D14" t="inlineStr">
        <is>
          <t>State Victim Count</t>
        </is>
      </c>
      <c r="E14" s="1" t="n">
        <v>208</v>
      </c>
      <c r="F14" s="3">
        <f>E14/E5</f>
        <v/>
      </c>
      <c r="G14">
        <f>ROUNDDOWN(F14*E6,0)</f>
        <v/>
      </c>
      <c r="H14" s="33" t="n">
        <v>394010</v>
      </c>
      <c r="I14" s="32">
        <f>H14/E14</f>
        <v/>
      </c>
      <c r="J14" s="32">
        <f>I14*G14</f>
        <v/>
      </c>
      <c r="K14" s="8" t="n">
        <v>64</v>
      </c>
      <c r="L14" s="3">
        <f>K14/E5</f>
        <v/>
      </c>
      <c r="M14" s="8">
        <f>ROUNDDOWN(L14*E6,0)</f>
        <v/>
      </c>
      <c r="N14" s="33" t="n">
        <v>208089</v>
      </c>
      <c r="O14" s="34">
        <f>N14/K14</f>
        <v/>
      </c>
      <c r="P14" s="32">
        <f>M14*O14</f>
        <v/>
      </c>
    </row>
    <row r="15" customFormat="1" s="2">
      <c r="B15" s="12" t="inlineStr">
        <is>
          <t>https://www.ic3.gov/Media/PDF/AnnualReport/2019State/StateReport.aspx#?s=47</t>
        </is>
      </c>
      <c r="C15" t="inlineStr">
        <is>
          <t>Extortion</t>
        </is>
      </c>
      <c r="D15" t="inlineStr">
        <is>
          <t>State Victim Count</t>
        </is>
      </c>
      <c r="E15" s="1" t="n">
        <v>725</v>
      </c>
      <c r="F15" s="3">
        <f>E15/E5</f>
        <v/>
      </c>
      <c r="G15">
        <f>ROUNDDOWN(F15*E6,0)</f>
        <v/>
      </c>
      <c r="H15" s="35" t="n">
        <v>629565</v>
      </c>
      <c r="I15" s="9" t="n"/>
      <c r="J15" s="32">
        <f>I15*G15</f>
        <v/>
      </c>
      <c r="K15" s="8" t="n">
        <v>93</v>
      </c>
      <c r="L15" s="3">
        <f>K15/E5</f>
        <v/>
      </c>
      <c r="M15" s="8">
        <f>ROUNDDOWN(L15*E6,0)</f>
        <v/>
      </c>
      <c r="N15" s="33" t="n">
        <v>87152</v>
      </c>
      <c r="O15" s="34">
        <f>N15/K15</f>
        <v/>
      </c>
      <c r="P15" s="32">
        <f>M15*O15</f>
        <v/>
      </c>
    </row>
    <row r="16" customFormat="1" s="2">
      <c r="B16" s="12" t="inlineStr">
        <is>
          <t>https://www.ic3.gov/Media/PDF/AnnualReport/2019State/StateReport.aspx#?s=47</t>
        </is>
      </c>
      <c r="C16" t="inlineStr">
        <is>
          <t>Government Impersonation</t>
        </is>
      </c>
      <c r="D16" t="inlineStr">
        <is>
          <t>State Victim Count</t>
        </is>
      </c>
      <c r="E16" s="1" t="n">
        <v>227</v>
      </c>
      <c r="F16" s="3">
        <f>E16/E5</f>
        <v/>
      </c>
      <c r="G16">
        <f>ROUNDDOWN(F16*E6,0)</f>
        <v/>
      </c>
      <c r="H16" s="33" t="n">
        <v>555364</v>
      </c>
      <c r="I16" s="32">
        <f>H16/E16</f>
        <v/>
      </c>
      <c r="J16" s="32">
        <f>I16*G16</f>
        <v/>
      </c>
      <c r="K16" s="8" t="n">
        <v>29</v>
      </c>
      <c r="L16" s="3">
        <f>K16/E5</f>
        <v/>
      </c>
      <c r="M16" s="8">
        <f>ROUNDDOWN(L16*E6,0)</f>
        <v/>
      </c>
      <c r="N16" s="33" t="n">
        <v>83100</v>
      </c>
      <c r="O16" s="34">
        <f>N16/K16</f>
        <v/>
      </c>
      <c r="P16" s="32">
        <f>M16*O16</f>
        <v/>
      </c>
    </row>
    <row r="17" customFormat="1" s="2">
      <c r="B17" s="12" t="inlineStr">
        <is>
          <t>https://www.ic3.gov/Media/PDF/AnnualReport/2019State/StateReport.aspx#?s=47</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s="12" t="inlineStr">
        <is>
          <t>https://www.ic3.gov/Media/PDF/AnnualReport/2019State/StateReport.aspx#?s=47</t>
        </is>
      </c>
      <c r="C18" t="inlineStr">
        <is>
          <t>IPR/Counterfeit</t>
        </is>
      </c>
      <c r="D18" t="inlineStr">
        <is>
          <t>State Victim Count</t>
        </is>
      </c>
      <c r="E18" s="1" t="n">
        <v>58</v>
      </c>
      <c r="F18" s="3">
        <f>E18/E5</f>
        <v/>
      </c>
      <c r="G18">
        <f>ROUNDDOWN(F18*E6,0)</f>
        <v/>
      </c>
      <c r="H18" s="33" t="n">
        <v>195407</v>
      </c>
      <c r="I18" s="32">
        <f>H18/E18</f>
        <v/>
      </c>
      <c r="J18" s="32">
        <f>I18*G18</f>
        <v/>
      </c>
      <c r="K18" s="8" t="n">
        <v>8</v>
      </c>
      <c r="L18" s="3">
        <f>K18/E5</f>
        <v/>
      </c>
      <c r="M18" s="8">
        <f>ROUNDDOWN(L18*E6,0)</f>
        <v/>
      </c>
      <c r="N18" s="33" t="n">
        <v>2925</v>
      </c>
      <c r="O18" s="34">
        <f>N18/K18</f>
        <v/>
      </c>
      <c r="P18" s="32">
        <f>M18*O18</f>
        <v/>
      </c>
    </row>
    <row r="19" customFormat="1" s="2">
      <c r="B19" s="12" t="inlineStr">
        <is>
          <t>https://www.ic3.gov/Media/PDF/AnnualReport/2019State/StateReport.aspx#?s=47</t>
        </is>
      </c>
      <c r="C19" t="inlineStr">
        <is>
          <t>Identity Theft</t>
        </is>
      </c>
      <c r="D19" t="inlineStr">
        <is>
          <t>State Victim Count</t>
        </is>
      </c>
      <c r="E19" s="1" t="n">
        <v>289</v>
      </c>
      <c r="F19" s="3">
        <f>E19/E5</f>
        <v/>
      </c>
      <c r="G19">
        <f>ROUNDDOWN(F19*E6,0)</f>
        <v/>
      </c>
      <c r="H19" s="33" t="n">
        <v>896835</v>
      </c>
      <c r="I19" s="32">
        <f>H19/E19</f>
        <v/>
      </c>
      <c r="J19" s="32">
        <f>I19*G19</f>
        <v/>
      </c>
      <c r="K19" s="8" t="n">
        <v>91</v>
      </c>
      <c r="L19" s="3">
        <f>K19/E5</f>
        <v/>
      </c>
      <c r="M19" s="8">
        <f>ROUNDDOWN(L19*E6,0)</f>
        <v/>
      </c>
      <c r="N19" s="33" t="n">
        <v>392223</v>
      </c>
      <c r="O19" s="34">
        <f>N19/K19</f>
        <v/>
      </c>
      <c r="P19" s="32">
        <f>M19*O19</f>
        <v/>
      </c>
    </row>
    <row r="20" customFormat="1" s="2">
      <c r="B20" s="12" t="inlineStr">
        <is>
          <t>https://www.ic3.gov/Media/PDF/AnnualReport/2019State/StateReport.aspx#?s=47</t>
        </is>
      </c>
      <c r="C20" t="inlineStr">
        <is>
          <t>Investment</t>
        </is>
      </c>
      <c r="D20" t="inlineStr">
        <is>
          <t>State Victim Count</t>
        </is>
      </c>
      <c r="E20" s="1" t="n">
        <v>35</v>
      </c>
      <c r="F20" s="3">
        <f>E20/E5</f>
        <v/>
      </c>
      <c r="G20">
        <f>ROUNDDOWN(F20*E6,0)</f>
        <v/>
      </c>
      <c r="H20" s="33" t="n">
        <v>7667267</v>
      </c>
      <c r="I20" s="32">
        <f>H20/E20</f>
        <v/>
      </c>
      <c r="J20" s="32">
        <f>I20*G20</f>
        <v/>
      </c>
      <c r="K20" s="8" t="n">
        <v>25</v>
      </c>
      <c r="L20" s="3">
        <f>K20/E5</f>
        <v/>
      </c>
      <c r="M20" s="8">
        <f>ROUNDDOWN(L20*E6,0)</f>
        <v/>
      </c>
      <c r="N20" s="33" t="n">
        <v>515037</v>
      </c>
      <c r="O20" s="34">
        <f>N20/K20</f>
        <v/>
      </c>
      <c r="P20" s="32">
        <f>M20*O20</f>
        <v/>
      </c>
    </row>
    <row r="21" customFormat="1" s="2">
      <c r="B21" s="12" t="inlineStr">
        <is>
          <t>https://www.ic3.gov/Media/PDF/AnnualReport/2019State/StateReport.aspx#?s=47</t>
        </is>
      </c>
      <c r="C21" t="inlineStr">
        <is>
          <t>Lottery/Sweepstakes/Inheritance</t>
        </is>
      </c>
      <c r="D21" t="inlineStr">
        <is>
          <t>State Victim Count</t>
        </is>
      </c>
      <c r="E21" s="1" t="n">
        <v>113</v>
      </c>
      <c r="F21" s="3">
        <f>E21/E5</f>
        <v/>
      </c>
      <c r="G21">
        <f>ROUNDDOWN(F21*E6,0)</f>
        <v/>
      </c>
      <c r="H21" s="33" t="n">
        <v>595993</v>
      </c>
      <c r="I21" s="32">
        <f>H21/E21</f>
        <v/>
      </c>
      <c r="J21" s="32">
        <f>I21*G21</f>
        <v/>
      </c>
      <c r="K21" s="8" t="n">
        <v>18</v>
      </c>
      <c r="L21" s="3">
        <f>K21/E5</f>
        <v/>
      </c>
      <c r="M21" s="8">
        <f>ROUNDDOWN(L21*E6,0)</f>
        <v/>
      </c>
      <c r="N21" s="33" t="n">
        <v>1168782</v>
      </c>
      <c r="O21" s="34">
        <f>N21/K21</f>
        <v/>
      </c>
      <c r="P21" s="32">
        <f>M21*O21</f>
        <v/>
      </c>
    </row>
    <row r="22" customFormat="1" s="2">
      <c r="B22" s="12" t="inlineStr">
        <is>
          <t>https://www.ic3.gov/Media/PDF/AnnualReport/2019State/StateReport.aspx#?s=47</t>
        </is>
      </c>
      <c r="C22" t="inlineStr">
        <is>
          <t>Malware</t>
        </is>
      </c>
      <c r="D22" t="inlineStr">
        <is>
          <t>State Victim Count</t>
        </is>
      </c>
      <c r="E22" s="1" t="n">
        <v>46</v>
      </c>
      <c r="F22" s="3">
        <f>E22/E5</f>
        <v/>
      </c>
      <c r="G22">
        <f>ROUNDDOWN(F22*E6,0)</f>
        <v/>
      </c>
      <c r="H22" s="33" t="n">
        <v>707</v>
      </c>
      <c r="I22" s="32">
        <f>H22/E22</f>
        <v/>
      </c>
      <c r="J22" s="32">
        <f>I22*G22</f>
        <v/>
      </c>
      <c r="K22" s="8" t="n">
        <v>5</v>
      </c>
      <c r="L22" s="3">
        <f>K22/E5</f>
        <v/>
      </c>
      <c r="M22" s="8">
        <f>ROUNDDOWN(L22*E6,0)</f>
        <v/>
      </c>
      <c r="N22" s="34" t="n">
        <v>0</v>
      </c>
      <c r="O22" s="34">
        <f>N22/K22</f>
        <v/>
      </c>
      <c r="P22" s="32">
        <f>M22*O22</f>
        <v/>
      </c>
    </row>
    <row r="23" customFormat="1" s="2">
      <c r="B23" s="12" t="inlineStr">
        <is>
          <t>https://www.ic3.gov/Media/PDF/AnnualReport/2019State/StateReport.aspx#?s=47</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s="12" t="inlineStr">
        <is>
          <t>https://www.ic3.gov/Media/PDF/AnnualReport/2019State/StateReport.aspx#?s=47</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s="12" t="inlineStr">
        <is>
          <t>https://www.ic3.gov/Media/PDF/AnnualReport/2019State/StateReport.aspx#?s=47</t>
        </is>
      </c>
      <c r="C25" t="inlineStr">
        <is>
          <t>No Lead Value</t>
        </is>
      </c>
      <c r="D25" t="inlineStr">
        <is>
          <t>State Victim Count</t>
        </is>
      </c>
      <c r="E25" s="1" t="n">
        <v>629</v>
      </c>
      <c r="F25" s="3">
        <f>E25/E5</f>
        <v/>
      </c>
      <c r="G25">
        <f>ROUNDDOWN(F25*E6,0)</f>
        <v/>
      </c>
      <c r="H25" s="33" t="n">
        <v>0</v>
      </c>
      <c r="I25" s="32">
        <f>H25/E25</f>
        <v/>
      </c>
      <c r="J25" s="32">
        <f>I25*G25</f>
        <v/>
      </c>
      <c r="K25" s="8" t="n">
        <v>746</v>
      </c>
      <c r="L25" s="3">
        <f>K25/E5</f>
        <v/>
      </c>
      <c r="M25" s="8">
        <f>ROUNDDOWN(L25*E6,0)</f>
        <v/>
      </c>
      <c r="N25" s="34" t="n">
        <v>0</v>
      </c>
      <c r="O25" s="34">
        <f>N25/K25</f>
        <v/>
      </c>
      <c r="P25" s="32">
        <f>M25*O25</f>
        <v/>
      </c>
    </row>
    <row r="26" customFormat="1" s="2">
      <c r="B26" s="12" t="inlineStr">
        <is>
          <t>https://www.ic3.gov/Media/PDF/AnnualReport/2019State/StateReport.aspx#?s=47</t>
        </is>
      </c>
      <c r="C26" t="inlineStr">
        <is>
          <t>Non-Payable/Non-Delivery</t>
        </is>
      </c>
      <c r="D26" t="inlineStr">
        <is>
          <t>State Victim Count</t>
        </is>
      </c>
      <c r="E26" s="1" t="n">
        <v>1067</v>
      </c>
      <c r="F26" s="3">
        <f>E26/E5</f>
        <v/>
      </c>
      <c r="G26">
        <f>ROUNDDOWN(F26*E6,0)</f>
        <v/>
      </c>
      <c r="H26" s="33" t="n">
        <v>1641120</v>
      </c>
      <c r="I26" s="32">
        <f>H26/E26</f>
        <v/>
      </c>
      <c r="J26" s="32">
        <f>I26*G26</f>
        <v/>
      </c>
      <c r="K26" s="8" t="n">
        <v>404</v>
      </c>
      <c r="L26" s="3">
        <f>K26/E5</f>
        <v/>
      </c>
      <c r="M26" s="8">
        <f>ROUNDDOWN(L26*E6,0)</f>
        <v/>
      </c>
      <c r="N26" s="33" t="n">
        <v>807007</v>
      </c>
      <c r="O26" s="34">
        <f>N26/K26</f>
        <v/>
      </c>
      <c r="P26" s="32">
        <f>M26*O26</f>
        <v/>
      </c>
    </row>
    <row r="27" customFormat="1" s="2">
      <c r="B27" s="12" t="inlineStr">
        <is>
          <t>https://www.ic3.gov/Media/PDF/AnnualReport/2019State/StateReport.aspx#?s=47</t>
        </is>
      </c>
      <c r="C27" t="inlineStr">
        <is>
          <t>Other</t>
        </is>
      </c>
      <c r="D27" t="inlineStr">
        <is>
          <t>State Victim Count</t>
        </is>
      </c>
      <c r="E27" s="1" t="n">
        <v>83</v>
      </c>
      <c r="F27" s="3">
        <f>E27/E5</f>
        <v/>
      </c>
      <c r="G27">
        <f>ROUNDDOWN(F27*E6,0)</f>
        <v/>
      </c>
      <c r="H27" s="33" t="n">
        <v>629450</v>
      </c>
      <c r="I27" s="32">
        <f>H27/E27</f>
        <v/>
      </c>
      <c r="J27" s="32">
        <f>I27*G27</f>
        <v/>
      </c>
      <c r="K27" s="8" t="n">
        <v>34</v>
      </c>
      <c r="L27" s="3">
        <f>K27/E5</f>
        <v/>
      </c>
      <c r="M27" s="8">
        <f>ROUNDDOWN(L27*E6,0)</f>
        <v/>
      </c>
      <c r="N27" s="33" t="n">
        <v>827641</v>
      </c>
      <c r="O27" s="34">
        <f>N27/K27</f>
        <v/>
      </c>
      <c r="P27" s="32">
        <f>M27*O27</f>
        <v/>
      </c>
    </row>
    <row r="28" customFormat="1" s="2">
      <c r="B28" s="12" t="inlineStr">
        <is>
          <t>https://www.ic3.gov/Media/PDF/AnnualReport/2019State/StateReport.aspx#?s=47</t>
        </is>
      </c>
      <c r="C28" t="inlineStr">
        <is>
          <t>Overpayment</t>
        </is>
      </c>
      <c r="D28" t="inlineStr">
        <is>
          <t>State Victim Count</t>
        </is>
      </c>
      <c r="E28" s="1" t="n">
        <v>222</v>
      </c>
      <c r="F28" s="3">
        <f>E28/E5</f>
        <v/>
      </c>
      <c r="G28">
        <f>ROUNDDOWN(F28*E6,0)</f>
        <v/>
      </c>
      <c r="H28" s="33" t="n">
        <v>826044</v>
      </c>
      <c r="I28" s="32">
        <f>H28/E28</f>
        <v/>
      </c>
      <c r="J28" s="32">
        <f>I28*G28</f>
        <v/>
      </c>
      <c r="K28" s="8" t="n">
        <v>97</v>
      </c>
      <c r="L28" s="3">
        <f>K28/E5</f>
        <v/>
      </c>
      <c r="M28" s="8">
        <f>ROUNDDOWN(L28*E6,0)</f>
        <v/>
      </c>
      <c r="N28" s="33" t="n">
        <v>428273</v>
      </c>
      <c r="O28" s="34">
        <f>N28/K28</f>
        <v/>
      </c>
      <c r="P28" s="32">
        <f>M28*O28</f>
        <v/>
      </c>
    </row>
    <row r="29" customFormat="1" s="2">
      <c r="B29" s="12" t="inlineStr">
        <is>
          <t>https://www.ic3.gov/Media/PDF/AnnualReport/2019State/StateReport.aspx#?s=47</t>
        </is>
      </c>
      <c r="C29" t="inlineStr">
        <is>
          <t>Personal Data Breach</t>
        </is>
      </c>
      <c r="D29" t="inlineStr">
        <is>
          <t>State Victim Count</t>
        </is>
      </c>
      <c r="E29" s="1" t="n">
        <v>507</v>
      </c>
      <c r="F29" s="3">
        <f>E29/E5</f>
        <v/>
      </c>
      <c r="G29">
        <f>ROUNDDOWN(F29*E6,0)</f>
        <v/>
      </c>
      <c r="H29" s="33" t="n">
        <v>750727</v>
      </c>
      <c r="I29" s="32">
        <f>H29/E29</f>
        <v/>
      </c>
      <c r="J29" s="32">
        <f>I29*G29</f>
        <v/>
      </c>
      <c r="K29" s="8" t="n">
        <v>147</v>
      </c>
      <c r="L29" s="3">
        <f>K29/E5</f>
        <v/>
      </c>
      <c r="M29" s="8">
        <f>ROUNDDOWN(L29*E6,0)</f>
        <v/>
      </c>
      <c r="N29" s="33" t="n">
        <v>278229</v>
      </c>
      <c r="O29" s="34">
        <f>N29/K29</f>
        <v/>
      </c>
      <c r="P29" s="32">
        <f>M29*O29</f>
        <v/>
      </c>
    </row>
    <row r="30" customFormat="1" s="2">
      <c r="B30" s="12" t="inlineStr">
        <is>
          <t>https://www.ic3.gov/Media/PDF/AnnualReport/2019State/StateReport.aspx#?s=47</t>
        </is>
      </c>
      <c r="C30" t="inlineStr">
        <is>
          <t>Phishing</t>
        </is>
      </c>
      <c r="D30" t="inlineStr">
        <is>
          <t>State Victim Count</t>
        </is>
      </c>
      <c r="E30" s="1" t="n">
        <v>310</v>
      </c>
      <c r="F30" s="3">
        <f>E30/E5</f>
        <v/>
      </c>
      <c r="G30">
        <f>ROUNDDOWN(F30*E6,0)</f>
        <v/>
      </c>
      <c r="H30" s="33" t="n">
        <v>127466</v>
      </c>
      <c r="I30" s="32">
        <f>H30/E30</f>
        <v/>
      </c>
      <c r="J30" s="32">
        <f>I30*G30</f>
        <v/>
      </c>
      <c r="K30" s="8" t="n">
        <v>51</v>
      </c>
      <c r="L30" s="3">
        <f>K30/E5</f>
        <v/>
      </c>
      <c r="M30" s="8">
        <f>ROUNDDOWN(L30*E6,0)</f>
        <v/>
      </c>
      <c r="N30" s="33" t="n">
        <v>57192</v>
      </c>
      <c r="O30" s="34">
        <f>N30/K30</f>
        <v/>
      </c>
      <c r="P30" s="32">
        <f>M30*O30</f>
        <v/>
      </c>
    </row>
    <row r="31" customFormat="1" s="2">
      <c r="B31" s="12" t="inlineStr">
        <is>
          <t>https://www.ic3.gov/Media/PDF/AnnualReport/2019State/StateReport.aspx#?s=47</t>
        </is>
      </c>
      <c r="C31" t="inlineStr">
        <is>
          <t>Ransomware</t>
        </is>
      </c>
      <c r="D31" t="inlineStr">
        <is>
          <t>State Victim Count</t>
        </is>
      </c>
      <c r="E31" s="1" t="n">
        <v>34</v>
      </c>
      <c r="F31" s="3">
        <f>E31/E5</f>
        <v/>
      </c>
      <c r="G31">
        <f>ROUNDDOWN(F31*E6,0)</f>
        <v/>
      </c>
      <c r="H31" s="33" t="n">
        <v>16325</v>
      </c>
      <c r="I31" s="32">
        <f>H31/E31</f>
        <v/>
      </c>
      <c r="J31" s="32">
        <f>I31*G31</f>
        <v/>
      </c>
      <c r="K31" s="8" t="n">
        <v>4</v>
      </c>
      <c r="L31" s="3">
        <f>K31/E5</f>
        <v/>
      </c>
      <c r="M31" s="8">
        <f>ROUNDDOWN(L31*E6,0)</f>
        <v/>
      </c>
      <c r="N31" s="33" t="n">
        <v>200</v>
      </c>
      <c r="O31" s="34">
        <f>N31/K31</f>
        <v/>
      </c>
      <c r="P31" s="32">
        <f>M31*O31</f>
        <v/>
      </c>
    </row>
    <row r="32" customFormat="1" s="2">
      <c r="B32" s="12" t="inlineStr">
        <is>
          <t>https://www.ic3.gov/Media/PDF/AnnualReport/2019State/StateReport.aspx#?s=47</t>
        </is>
      </c>
      <c r="C32" t="inlineStr">
        <is>
          <t>Real Estate</t>
        </is>
      </c>
      <c r="D32" t="inlineStr">
        <is>
          <t>State Victim Count</t>
        </is>
      </c>
      <c r="E32" s="1" t="n">
        <v>144</v>
      </c>
      <c r="F32" s="3">
        <f>E32/E5</f>
        <v/>
      </c>
      <c r="G32">
        <f>ROUNDDOWN(F32*E6,0)</f>
        <v/>
      </c>
      <c r="H32" s="33" t="n">
        <v>1090182</v>
      </c>
      <c r="I32" s="32">
        <f>H32/E32</f>
        <v/>
      </c>
      <c r="J32" s="32">
        <f>I32*G32</f>
        <v/>
      </c>
      <c r="K32" s="8" t="n">
        <v>76</v>
      </c>
      <c r="L32" s="3">
        <f>K32/E5</f>
        <v/>
      </c>
      <c r="M32" s="8">
        <f>ROUNDDOWN(L32*E6,0)</f>
        <v/>
      </c>
      <c r="N32" s="33" t="n">
        <v>4483062</v>
      </c>
      <c r="O32" s="34">
        <f>N32/K32</f>
        <v/>
      </c>
      <c r="P32" s="32">
        <f>M32*O32</f>
        <v/>
      </c>
    </row>
    <row r="33" customFormat="1" s="2">
      <c r="B33" s="12" t="inlineStr">
        <is>
          <t>https://www.ic3.gov/Media/PDF/AnnualReport/2019State/StateReport.aspx#?s=47</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s="12" t="inlineStr">
        <is>
          <t>https://www.ic3.gov/Media/PDF/AnnualReport/2019State/StateReport.aspx#?s=47</t>
        </is>
      </c>
      <c r="C34" t="inlineStr">
        <is>
          <t>Spoofing</t>
        </is>
      </c>
      <c r="D34" t="inlineStr">
        <is>
          <t>State Victim Count</t>
        </is>
      </c>
      <c r="E34" s="1" t="n">
        <v>343</v>
      </c>
      <c r="F34" s="3">
        <f>E34/E5</f>
        <v/>
      </c>
      <c r="G34">
        <f>ROUNDDOWN(F34*E6,0)</f>
        <v/>
      </c>
      <c r="H34" s="33" t="n">
        <v>3477664</v>
      </c>
      <c r="I34" s="32">
        <f>H34/E34</f>
        <v/>
      </c>
      <c r="J34" s="32">
        <f>I34*G34</f>
        <v/>
      </c>
      <c r="K34" s="8" t="n">
        <v>72</v>
      </c>
      <c r="L34" s="3">
        <f>K34/E5</f>
        <v/>
      </c>
      <c r="M34" s="8">
        <f>ROUNDDOWN(L34*E6,0)</f>
        <v/>
      </c>
      <c r="N34" s="33" t="n">
        <v>689474</v>
      </c>
      <c r="O34" s="34">
        <f>N34/K34</f>
        <v/>
      </c>
      <c r="P34" s="32">
        <f>M34*O34</f>
        <v/>
      </c>
    </row>
    <row r="35" customFormat="1" s="2">
      <c r="B35" s="12" t="inlineStr">
        <is>
          <t>https://www.ic3.gov/Media/PDF/AnnualReport/2019State/StateReport.aspx#?s=47</t>
        </is>
      </c>
      <c r="C35" t="inlineStr">
        <is>
          <t>Tech Support</t>
        </is>
      </c>
      <c r="D35" t="inlineStr">
        <is>
          <t>State Victim Count</t>
        </is>
      </c>
      <c r="E35" s="1" t="n">
        <v>232</v>
      </c>
      <c r="F35" s="3">
        <f>E35/E5</f>
        <v/>
      </c>
      <c r="G35">
        <f>ROUNDDOWN(F35*E6,0)</f>
        <v/>
      </c>
      <c r="H35" s="33" t="n">
        <v>729247</v>
      </c>
      <c r="I35" s="32">
        <f>H35/E35</f>
        <v/>
      </c>
      <c r="J35" s="32">
        <f>I35*G35</f>
        <v/>
      </c>
      <c r="K35" s="8" t="n">
        <v>29</v>
      </c>
      <c r="L35" s="3">
        <f>K35/E5</f>
        <v/>
      </c>
      <c r="M35" s="8">
        <f>ROUNDDOWN(L35*E6,0)</f>
        <v/>
      </c>
      <c r="N35" s="33" t="n">
        <v>49275</v>
      </c>
      <c r="O35" s="34">
        <f>N35/K35</f>
        <v/>
      </c>
      <c r="P35" s="32">
        <f>M35*O35</f>
        <v/>
      </c>
    </row>
    <row r="36" customFormat="1" s="2">
      <c r="B36" s="12" t="inlineStr">
        <is>
          <t>https://www.ic3.gov/Media/PDF/AnnualReport/2019State/StateReport.aspx#?s=47</t>
        </is>
      </c>
      <c r="C36" t="inlineStr">
        <is>
          <t>Threats of Violence</t>
        </is>
      </c>
      <c r="D36" t="inlineStr">
        <is>
          <t>State Victim Count</t>
        </is>
      </c>
      <c r="E36" s="1" t="n">
        <v>199</v>
      </c>
      <c r="F36" s="3">
        <f>E36/E5</f>
        <v/>
      </c>
      <c r="G36">
        <f>ROUNDDOWN(F36*E6,0)</f>
        <v/>
      </c>
      <c r="H36" s="33" t="n">
        <v>18762</v>
      </c>
      <c r="I36" s="32">
        <f>H36/E36</f>
        <v/>
      </c>
      <c r="J36" s="32">
        <f>I36*G36</f>
        <v/>
      </c>
      <c r="K36" s="8" t="n">
        <v>120</v>
      </c>
      <c r="L36" s="3">
        <f>K36/E5</f>
        <v/>
      </c>
      <c r="M36" s="8">
        <f>ROUNDDOWN(L36*E6,0)</f>
        <v/>
      </c>
      <c r="N36" s="35" t="n">
        <v>119327</v>
      </c>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row r="40">
      <c r="C40" t="inlineStr">
        <is>
          <t>Stalking/Harassment and Threats of violence were combined with Terrorism</t>
        </is>
      </c>
    </row>
    <row r="41">
      <c r="C41" t="inlineStr">
        <is>
          <t>Shown here as Threats of Violence, as with others.</t>
        </is>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location="?s=47" r:id="rId3"/>
    <hyperlink xmlns:r="http://schemas.openxmlformats.org/officeDocument/2006/relationships" ref="B8" location="?s=47" display="https://www.ic3.gov/Media/PDF/AnnualReport/2019State/StateReport.aspx#?s=47" r:id="rId4"/>
    <hyperlink xmlns:r="http://schemas.openxmlformats.org/officeDocument/2006/relationships" ref="B9" location="?s=47" display="https://www.ic3.gov/Media/PDF/AnnualReport/2019State/StateReport.aspx#?s=47" r:id="rId5"/>
    <hyperlink xmlns:r="http://schemas.openxmlformats.org/officeDocument/2006/relationships" ref="B10" location="?s=47" display="https://www.ic3.gov/Media/PDF/AnnualReport/2019State/StateReport.aspx#?s=47" r:id="rId6"/>
    <hyperlink xmlns:r="http://schemas.openxmlformats.org/officeDocument/2006/relationships" ref="B11" location="?s=47" display="https://www.ic3.gov/Media/PDF/AnnualReport/2019State/StateReport.aspx#?s=47" r:id="rId7"/>
    <hyperlink xmlns:r="http://schemas.openxmlformats.org/officeDocument/2006/relationships" ref="B12" location="?s=47" display="https://www.ic3.gov/Media/PDF/AnnualReport/2019State/StateReport.aspx#?s=47" r:id="rId8"/>
    <hyperlink xmlns:r="http://schemas.openxmlformats.org/officeDocument/2006/relationships" ref="B13" location="?s=47" display="https://www.ic3.gov/Media/PDF/AnnualReport/2019State/StateReport.aspx#?s=47" r:id="rId9"/>
    <hyperlink xmlns:r="http://schemas.openxmlformats.org/officeDocument/2006/relationships" ref="B14" location="?s=47" display="https://www.ic3.gov/Media/PDF/AnnualReport/2019State/StateReport.aspx#?s=47" r:id="rId10"/>
    <hyperlink xmlns:r="http://schemas.openxmlformats.org/officeDocument/2006/relationships" ref="B15" location="?s=47" display="https://www.ic3.gov/Media/PDF/AnnualReport/2019State/StateReport.aspx#?s=47" r:id="rId11"/>
    <hyperlink xmlns:r="http://schemas.openxmlformats.org/officeDocument/2006/relationships" ref="B16" location="?s=47" display="https://www.ic3.gov/Media/PDF/AnnualReport/2019State/StateReport.aspx#?s=47" r:id="rId12"/>
    <hyperlink xmlns:r="http://schemas.openxmlformats.org/officeDocument/2006/relationships" ref="B17" location="?s=47" display="https://www.ic3.gov/Media/PDF/AnnualReport/2019State/StateReport.aspx#?s=47" r:id="rId13"/>
    <hyperlink xmlns:r="http://schemas.openxmlformats.org/officeDocument/2006/relationships" ref="B18" location="?s=47" display="https://www.ic3.gov/Media/PDF/AnnualReport/2019State/StateReport.aspx#?s=47" r:id="rId14"/>
    <hyperlink xmlns:r="http://schemas.openxmlformats.org/officeDocument/2006/relationships" ref="B19" location="?s=47" display="https://www.ic3.gov/Media/PDF/AnnualReport/2019State/StateReport.aspx#?s=47" r:id="rId15"/>
    <hyperlink xmlns:r="http://schemas.openxmlformats.org/officeDocument/2006/relationships" ref="B20" location="?s=47" display="https://www.ic3.gov/Media/PDF/AnnualReport/2019State/StateReport.aspx#?s=47" r:id="rId16"/>
    <hyperlink xmlns:r="http://schemas.openxmlformats.org/officeDocument/2006/relationships" ref="B21" location="?s=47" display="https://www.ic3.gov/Media/PDF/AnnualReport/2019State/StateReport.aspx#?s=47" r:id="rId17"/>
    <hyperlink xmlns:r="http://schemas.openxmlformats.org/officeDocument/2006/relationships" ref="B22" location="?s=47" display="https://www.ic3.gov/Media/PDF/AnnualReport/2019State/StateReport.aspx#?s=47" r:id="rId18"/>
    <hyperlink xmlns:r="http://schemas.openxmlformats.org/officeDocument/2006/relationships" ref="B23" location="?s=47" display="https://www.ic3.gov/Media/PDF/AnnualReport/2019State/StateReport.aspx#?s=47" r:id="rId19"/>
    <hyperlink xmlns:r="http://schemas.openxmlformats.org/officeDocument/2006/relationships" ref="B24" location="?s=47" display="https://www.ic3.gov/Media/PDF/AnnualReport/2019State/StateReport.aspx#?s=47" r:id="rId20"/>
    <hyperlink xmlns:r="http://schemas.openxmlformats.org/officeDocument/2006/relationships" ref="B25" location="?s=47" display="https://www.ic3.gov/Media/PDF/AnnualReport/2019State/StateReport.aspx#?s=47" r:id="rId21"/>
    <hyperlink xmlns:r="http://schemas.openxmlformats.org/officeDocument/2006/relationships" ref="B26" location="?s=47" display="https://www.ic3.gov/Media/PDF/AnnualReport/2019State/StateReport.aspx#?s=47" r:id="rId22"/>
    <hyperlink xmlns:r="http://schemas.openxmlformats.org/officeDocument/2006/relationships" ref="B27" location="?s=47" display="https://www.ic3.gov/Media/PDF/AnnualReport/2019State/StateReport.aspx#?s=47" r:id="rId23"/>
    <hyperlink xmlns:r="http://schemas.openxmlformats.org/officeDocument/2006/relationships" ref="B28" location="?s=47" display="https://www.ic3.gov/Media/PDF/AnnualReport/2019State/StateReport.aspx#?s=47" r:id="rId24"/>
    <hyperlink xmlns:r="http://schemas.openxmlformats.org/officeDocument/2006/relationships" ref="B29" location="?s=47" display="https://www.ic3.gov/Media/PDF/AnnualReport/2019State/StateReport.aspx#?s=47" r:id="rId25"/>
    <hyperlink xmlns:r="http://schemas.openxmlformats.org/officeDocument/2006/relationships" ref="B30" location="?s=47" display="https://www.ic3.gov/Media/PDF/AnnualReport/2019State/StateReport.aspx#?s=47" r:id="rId26"/>
    <hyperlink xmlns:r="http://schemas.openxmlformats.org/officeDocument/2006/relationships" ref="B31" location="?s=47" display="https://www.ic3.gov/Media/PDF/AnnualReport/2019State/StateReport.aspx#?s=47" r:id="rId27"/>
    <hyperlink xmlns:r="http://schemas.openxmlformats.org/officeDocument/2006/relationships" ref="B32" location="?s=47" display="https://www.ic3.gov/Media/PDF/AnnualReport/2019State/StateReport.aspx#?s=47" r:id="rId28"/>
    <hyperlink xmlns:r="http://schemas.openxmlformats.org/officeDocument/2006/relationships" ref="B33" location="?s=47" display="https://www.ic3.gov/Media/PDF/AnnualReport/2019State/StateReport.aspx#?s=47" r:id="rId29"/>
    <hyperlink xmlns:r="http://schemas.openxmlformats.org/officeDocument/2006/relationships" ref="B34" location="?s=47" display="https://www.ic3.gov/Media/PDF/AnnualReport/2019State/StateReport.aspx#?s=47" r:id="rId30"/>
    <hyperlink xmlns:r="http://schemas.openxmlformats.org/officeDocument/2006/relationships" ref="B35" location="?s=47" display="https://www.ic3.gov/Media/PDF/AnnualReport/2019State/StateReport.aspx#?s=47" r:id="rId31"/>
    <hyperlink xmlns:r="http://schemas.openxmlformats.org/officeDocument/2006/relationships" ref="B36" location="?s=47" display="https://www.ic3.gov/Media/PDF/AnnualReport/2019State/StateReport.aspx#?s=47" r:id="rId32"/>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B4:P43"/>
  <sheetViews>
    <sheetView topLeftCell="B16"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s="12" t="inlineStr">
        <is>
          <t>https://www2.census.gov/programs-surveys/popest/datasets/2020-2022/state/totals/NST-EST2022-POPCHG2020_2022.csv</t>
        </is>
      </c>
      <c r="C5" t="inlineStr">
        <is>
          <t>TN Population in 2020</t>
        </is>
      </c>
      <c r="D5" t="inlineStr">
        <is>
          <t>Population Estimate</t>
        </is>
      </c>
      <c r="E5" s="1" t="n">
        <v>6925619</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s="14" t="inlineStr">
        <is>
          <t>https://www.census.gov/data/tables/time-series/demo/popest/2020s-total-cities-and-towns.html</t>
        </is>
      </c>
      <c r="C6" t="inlineStr">
        <is>
          <t>Chattanooga Population in 2020</t>
        </is>
      </c>
      <c r="D6" t="inlineStr">
        <is>
          <t>Population Estimate</t>
        </is>
      </c>
      <c r="E6" s="13" t="n">
        <v>181560</v>
      </c>
      <c r="H6" s="31" t="n"/>
      <c r="I6" s="32" t="n"/>
      <c r="K6" s="8" t="n"/>
      <c r="L6" s="8" t="n"/>
      <c r="M6" s="8" t="n"/>
    </row>
    <row r="7" customFormat="1" s="2">
      <c r="B7" s="12" t="inlineStr">
        <is>
          <t>https://www.ic3.gov/Media/PDF/AnnualReport/2020State/StateReport.aspx#?s=47</t>
        </is>
      </c>
      <c r="C7" t="inlineStr">
        <is>
          <t>Advanced Fee</t>
        </is>
      </c>
      <c r="D7" t="inlineStr">
        <is>
          <t>State Victim Count</t>
        </is>
      </c>
      <c r="E7" s="1" t="n">
        <v>219</v>
      </c>
      <c r="F7" s="3">
        <f>E7/E5</f>
        <v/>
      </c>
      <c r="G7">
        <f>ROUNDDOWN(F7*E6,0)</f>
        <v/>
      </c>
      <c r="H7" s="33" t="n">
        <v>563344</v>
      </c>
      <c r="I7" s="32">
        <f>H7/E7</f>
        <v/>
      </c>
      <c r="J7" s="32">
        <f>I7*G7</f>
        <v/>
      </c>
      <c r="K7" s="8" t="n">
        <v>57</v>
      </c>
      <c r="L7" s="3">
        <f>K7/E5</f>
        <v/>
      </c>
      <c r="M7" s="8">
        <f>ROUNDDOWN(L7*E6,0)</f>
        <v/>
      </c>
      <c r="N7" s="33" t="n">
        <v>147490</v>
      </c>
      <c r="O7" s="34">
        <f>N7/K7</f>
        <v/>
      </c>
      <c r="P7" s="32">
        <f>M7*O7</f>
        <v/>
      </c>
    </row>
    <row r="8" customFormat="1" s="2">
      <c r="B8" s="12" t="inlineStr">
        <is>
          <t>https://www.ic3.gov/Media/PDF/AnnualReport/2020State/StateReport.aspx#?s=47</t>
        </is>
      </c>
      <c r="C8" t="inlineStr">
        <is>
          <t>Business Email Compromise</t>
        </is>
      </c>
      <c r="D8" t="inlineStr">
        <is>
          <t>State Victim Count</t>
        </is>
      </c>
      <c r="E8" s="1" t="n">
        <v>249</v>
      </c>
      <c r="F8" s="3">
        <f>E8/E5</f>
        <v/>
      </c>
      <c r="G8">
        <f>ROUNDDOWN(F8*E6,0)</f>
        <v/>
      </c>
      <c r="H8" s="33" t="n">
        <v>20831147</v>
      </c>
      <c r="I8" s="32">
        <f>H8/E8</f>
        <v/>
      </c>
      <c r="J8" s="32">
        <f>I8*G8</f>
        <v/>
      </c>
      <c r="K8" s="8" t="n">
        <v>41</v>
      </c>
      <c r="L8" s="3">
        <f>K8/E5</f>
        <v/>
      </c>
      <c r="M8" s="8">
        <f>ROUNDDOWN(L8*E6,0)</f>
        <v/>
      </c>
      <c r="N8" s="33" t="n">
        <v>3163786</v>
      </c>
      <c r="O8" s="34">
        <f>N8/K8</f>
        <v/>
      </c>
      <c r="P8" s="32">
        <f>M8*O8</f>
        <v/>
      </c>
    </row>
    <row r="9" customFormat="1" s="2">
      <c r="B9" s="12" t="inlineStr">
        <is>
          <t>https://www.ic3.gov/Media/PDF/AnnualReport/2020State/StateReport.aspx#?s=47</t>
        </is>
      </c>
      <c r="C9" t="inlineStr">
        <is>
          <t>Botnet</t>
        </is>
      </c>
      <c r="D9" t="inlineStr">
        <is>
          <t>State Victim Count</t>
        </is>
      </c>
      <c r="E9" s="1" t="inlineStr">
        <is>
          <t>NO MATCH</t>
        </is>
      </c>
      <c r="F9" s="3">
        <f>E9/E5</f>
        <v/>
      </c>
      <c r="G9">
        <f>ROUNDDOWN(F9*E6,0)</f>
        <v/>
      </c>
      <c r="H9" s="33" t="n"/>
      <c r="I9" s="32">
        <f>H9/E9</f>
        <v/>
      </c>
      <c r="J9" s="32">
        <f>I9*G9</f>
        <v/>
      </c>
      <c r="K9" s="8" t="n"/>
      <c r="L9" s="3">
        <f>K9/E5</f>
        <v/>
      </c>
      <c r="M9" s="8">
        <f>ROUNDDOWN(L9*E6,0)</f>
        <v/>
      </c>
      <c r="N9" s="34" t="n"/>
      <c r="O9" s="34">
        <f>N9/K9</f>
        <v/>
      </c>
      <c r="P9" s="32">
        <f>M9*O9</f>
        <v/>
      </c>
    </row>
    <row r="10" customFormat="1" s="2">
      <c r="B10" s="12" t="inlineStr">
        <is>
          <t>https://www.ic3.gov/Media/PDF/AnnualReport/2020State/StateReport.aspx#?s=47</t>
        </is>
      </c>
      <c r="C10" t="inlineStr">
        <is>
          <t>Confidence/Romance</t>
        </is>
      </c>
      <c r="D10" t="inlineStr">
        <is>
          <t>State Victim Count</t>
        </is>
      </c>
      <c r="E10" s="1" t="n">
        <v>334</v>
      </c>
      <c r="F10" s="3">
        <f>E10/E5</f>
        <v/>
      </c>
      <c r="G10">
        <f>ROUNDDOWN(F10*E6,0)</f>
        <v/>
      </c>
      <c r="H10" s="33" t="n">
        <v>4526218</v>
      </c>
      <c r="I10" s="32">
        <f>H10/E10</f>
        <v/>
      </c>
      <c r="J10" s="32">
        <f>I10*G10</f>
        <v/>
      </c>
      <c r="K10" s="8" t="n">
        <v>119</v>
      </c>
      <c r="L10" s="3">
        <f>K10/E5</f>
        <v/>
      </c>
      <c r="M10" s="8">
        <f>ROUNDDOWN(L10*E6,0)</f>
        <v/>
      </c>
      <c r="N10" s="33" t="n">
        <v>2617420</v>
      </c>
      <c r="O10" s="34">
        <f>N10/K10</f>
        <v/>
      </c>
      <c r="P10" s="32">
        <f>M10*O10</f>
        <v/>
      </c>
    </row>
    <row r="11" customFormat="1" s="2">
      <c r="B11" s="12" t="inlineStr">
        <is>
          <t>https://www.ic3.gov/Media/PDF/AnnualReport/2020State/StateReport.aspx#?s=47</t>
        </is>
      </c>
      <c r="C11" t="inlineStr">
        <is>
          <t>Check Fraud</t>
        </is>
      </c>
      <c r="D11" t="inlineStr">
        <is>
          <t>State Victim Count</t>
        </is>
      </c>
      <c r="E11" s="1" t="inlineStr">
        <is>
          <t>NO MATCH</t>
        </is>
      </c>
      <c r="F11" s="3">
        <f>E11/E5</f>
        <v/>
      </c>
      <c r="G11">
        <f>ROUNDDOWN(F11*E6,0)</f>
        <v/>
      </c>
      <c r="H11" s="35" t="n"/>
      <c r="I11" s="32">
        <f>H11/E11</f>
        <v/>
      </c>
      <c r="J11" s="32">
        <f>I11*G11</f>
        <v/>
      </c>
      <c r="K11" s="8" t="n"/>
      <c r="L11" s="3">
        <f>K11/E5</f>
        <v/>
      </c>
      <c r="M11" s="8">
        <f>ROUNDDOWN(L11*E6,0)</f>
        <v/>
      </c>
      <c r="N11" s="34" t="n"/>
      <c r="O11" s="34">
        <f>N11/K11</f>
        <v/>
      </c>
      <c r="P11" s="32">
        <f>M11*O11</f>
        <v/>
      </c>
    </row>
    <row r="12" customFormat="1" s="2">
      <c r="B12" s="12" t="inlineStr">
        <is>
          <t>https://www.ic3.gov/Media/PDF/AnnualReport/2020State/StateReport.aspx#?s=47</t>
        </is>
      </c>
      <c r="C12" t="inlineStr">
        <is>
          <t>Crimes Against Children</t>
        </is>
      </c>
      <c r="D12" t="inlineStr">
        <is>
          <t>State Victim Count</t>
        </is>
      </c>
      <c r="E12" s="1" t="n">
        <v>60</v>
      </c>
      <c r="F12" s="3">
        <f>E12/E5</f>
        <v/>
      </c>
      <c r="G12">
        <f>ROUNDDOWN(F12*E6,0)</f>
        <v/>
      </c>
      <c r="H12" s="31" t="n">
        <v>0</v>
      </c>
      <c r="I12" s="32">
        <f>H12/E12</f>
        <v/>
      </c>
      <c r="J12" s="32">
        <f>I12*G12</f>
        <v/>
      </c>
      <c r="K12" s="8" t="n">
        <v>12</v>
      </c>
      <c r="L12" s="3">
        <f>K12/E5</f>
        <v/>
      </c>
      <c r="M12" s="8">
        <f>ROUNDDOWN(L12*E6,0)</f>
        <v/>
      </c>
      <c r="N12" s="34" t="n">
        <v>0</v>
      </c>
      <c r="O12" s="34">
        <f>N12/K12</f>
        <v/>
      </c>
      <c r="P12" s="32">
        <f>M12*O12</f>
        <v/>
      </c>
    </row>
    <row r="13" customFormat="1" s="2">
      <c r="B13" s="12" t="inlineStr">
        <is>
          <t>https://www.ic3.gov/Media/PDF/AnnualReport/2020State/StateReport.aspx#?s=47</t>
        </is>
      </c>
      <c r="C13" t="inlineStr">
        <is>
          <t xml:space="preserve">Data Breach </t>
        </is>
      </c>
      <c r="D13" t="inlineStr">
        <is>
          <t>State Victim Count</t>
        </is>
      </c>
      <c r="E13" s="1" t="n">
        <v>29</v>
      </c>
      <c r="F13" s="3">
        <f>E13/E5</f>
        <v/>
      </c>
      <c r="G13">
        <f>ROUNDDOWN(F13*E6,0)</f>
        <v/>
      </c>
      <c r="H13" s="33" t="n">
        <v>1227717</v>
      </c>
      <c r="I13" s="32">
        <f>H13/E13</f>
        <v/>
      </c>
      <c r="J13" s="32">
        <f>I13*G13</f>
        <v/>
      </c>
      <c r="K13" s="8" t="n">
        <v>5</v>
      </c>
      <c r="L13" s="3">
        <f>K13/E5</f>
        <v/>
      </c>
      <c r="M13" s="8">
        <f>ROUNDDOWN(L13*E6,0)</f>
        <v/>
      </c>
      <c r="N13" s="33" t="n">
        <v>200121</v>
      </c>
      <c r="O13" s="34">
        <f>N13/K13</f>
        <v/>
      </c>
      <c r="P13" s="32">
        <f>M13*O13</f>
        <v/>
      </c>
    </row>
    <row r="14" customFormat="1" s="2">
      <c r="B14" s="12" t="inlineStr">
        <is>
          <t>https://www.ic3.gov/Media/PDF/AnnualReport/2020State/StateReport.aspx#?s=47</t>
        </is>
      </c>
      <c r="C14" t="inlineStr">
        <is>
          <t>Employment</t>
        </is>
      </c>
      <c r="D14" t="inlineStr">
        <is>
          <t>State Victim Count</t>
        </is>
      </c>
      <c r="E14" s="1" t="n">
        <v>298</v>
      </c>
      <c r="F14" s="3">
        <f>E14/E5</f>
        <v/>
      </c>
      <c r="G14">
        <f>ROUNDDOWN(F14*E6,0)</f>
        <v/>
      </c>
      <c r="H14" s="33" t="n">
        <v>549931</v>
      </c>
      <c r="I14" s="32">
        <f>H14/E14</f>
        <v/>
      </c>
      <c r="J14" s="32">
        <f>I14*G14</f>
        <v/>
      </c>
      <c r="K14" s="8" t="n">
        <v>89</v>
      </c>
      <c r="L14" s="3">
        <f>K14/E5</f>
        <v/>
      </c>
      <c r="M14" s="8">
        <f>ROUNDDOWN(L14*E6,0)</f>
        <v/>
      </c>
      <c r="N14" s="33" t="n">
        <v>520658</v>
      </c>
      <c r="O14" s="34">
        <f>N14/K14</f>
        <v/>
      </c>
      <c r="P14" s="32">
        <f>M14*O14</f>
        <v/>
      </c>
    </row>
    <row r="15" customFormat="1" s="2">
      <c r="B15" s="12" t="inlineStr">
        <is>
          <t>https://www.ic3.gov/Media/PDF/AnnualReport/2020State/StateReport.aspx#?s=47</t>
        </is>
      </c>
      <c r="C15" t="inlineStr">
        <is>
          <t>Extortion</t>
        </is>
      </c>
      <c r="D15" t="inlineStr">
        <is>
          <t>State Victim Count</t>
        </is>
      </c>
      <c r="E15" s="1" t="n">
        <v>1185</v>
      </c>
      <c r="F15" s="3">
        <f>E15/E5</f>
        <v/>
      </c>
      <c r="G15">
        <f>ROUNDDOWN(F15*E6,0)</f>
        <v/>
      </c>
      <c r="H15" s="33" t="inlineStr">
        <is>
          <t xml:space="preserve">$287,277	</t>
        </is>
      </c>
      <c r="I15" s="32">
        <f>H15/E15</f>
        <v/>
      </c>
      <c r="J15" s="32">
        <f>I15*G15</f>
        <v/>
      </c>
      <c r="K15" s="8" t="n">
        <v>103</v>
      </c>
      <c r="L15" s="3">
        <f>K15/E5</f>
        <v/>
      </c>
      <c r="M15" s="8">
        <f>ROUNDDOWN(L15*E6,0)</f>
        <v/>
      </c>
      <c r="N15" s="33" t="n">
        <v>12250</v>
      </c>
      <c r="O15" s="34">
        <f>N15/K15</f>
        <v/>
      </c>
      <c r="P15" s="32">
        <f>M15*O15</f>
        <v/>
      </c>
    </row>
    <row r="16" customFormat="1" s="2">
      <c r="B16" s="12" t="inlineStr">
        <is>
          <t>https://www.ic3.gov/Media/PDF/AnnualReport/2020State/StateReport.aspx#?s=47</t>
        </is>
      </c>
      <c r="C16" t="inlineStr">
        <is>
          <t>Government Impersonation</t>
        </is>
      </c>
      <c r="D16" t="inlineStr">
        <is>
          <t>State Victim Count</t>
        </is>
      </c>
      <c r="E16" s="1" t="n">
        <v>218</v>
      </c>
      <c r="F16" s="3">
        <f>E16/E5</f>
        <v/>
      </c>
      <c r="G16">
        <f>ROUNDDOWN(F16*E6,0)</f>
        <v/>
      </c>
      <c r="H16" s="33" t="inlineStr">
        <is>
          <t xml:space="preserve">$301,501	</t>
        </is>
      </c>
      <c r="I16" s="32">
        <f>H16/E16</f>
        <v/>
      </c>
      <c r="J16" s="32">
        <f>I16*G16</f>
        <v/>
      </c>
      <c r="K16" s="8" t="n">
        <v>34</v>
      </c>
      <c r="L16" s="3">
        <f>K16/E5</f>
        <v/>
      </c>
      <c r="M16" s="8">
        <f>ROUNDDOWN(L16*E6,0)</f>
        <v/>
      </c>
      <c r="N16" s="33" t="n">
        <v>95030</v>
      </c>
      <c r="O16" s="34">
        <f>N16/K16</f>
        <v/>
      </c>
      <c r="P16" s="32">
        <f>M16*O16</f>
        <v/>
      </c>
    </row>
    <row r="17" customFormat="1" s="2">
      <c r="B17" s="12" t="inlineStr">
        <is>
          <t>https://www.ic3.gov/Media/PDF/AnnualReport/2020State/StateReport.aspx#?s=47</t>
        </is>
      </c>
      <c r="C17" t="inlineStr">
        <is>
          <t>Harassing/Stalking</t>
        </is>
      </c>
      <c r="D17" t="inlineStr">
        <is>
          <t>State Victim Count</t>
        </is>
      </c>
      <c r="E17" s="1" t="inlineStr">
        <is>
          <t>NO MATCH</t>
        </is>
      </c>
      <c r="F17" s="3">
        <f>E17/E5</f>
        <v/>
      </c>
      <c r="G17">
        <f>ROUNDDOWN(F17*E6,0)</f>
        <v/>
      </c>
      <c r="H17" s="33" t="n"/>
      <c r="I17" s="32">
        <f>H17/E17</f>
        <v/>
      </c>
      <c r="J17" s="32">
        <f>I17*G17</f>
        <v/>
      </c>
      <c r="K17" s="8" t="n"/>
      <c r="L17" s="3">
        <f>K17/E5</f>
        <v/>
      </c>
      <c r="M17" s="8">
        <f>ROUNDDOWN(L17*E6,0)</f>
        <v/>
      </c>
      <c r="N17" s="36" t="n"/>
      <c r="O17" s="34">
        <f>N17/K17</f>
        <v/>
      </c>
      <c r="P17" s="32">
        <f>M17*O17</f>
        <v/>
      </c>
    </row>
    <row r="18" customFormat="1" s="2">
      <c r="B18" s="12" t="inlineStr">
        <is>
          <t>https://www.ic3.gov/Media/PDF/AnnualReport/2020State/StateReport.aspx#?s=47</t>
        </is>
      </c>
      <c r="C18" t="inlineStr">
        <is>
          <t>IPR/Counterfeit</t>
        </is>
      </c>
      <c r="D18" t="inlineStr">
        <is>
          <t>State Victim Count</t>
        </is>
      </c>
      <c r="E18" s="1" t="n">
        <v>75</v>
      </c>
      <c r="F18" s="3">
        <f>E18/E5</f>
        <v/>
      </c>
      <c r="G18">
        <f>ROUNDDOWN(F18*E6,0)</f>
        <v/>
      </c>
      <c r="H18" s="33" t="n">
        <v>735013</v>
      </c>
      <c r="I18" s="32">
        <f>H18/E18</f>
        <v/>
      </c>
      <c r="J18" s="32">
        <f>I18*G18</f>
        <v/>
      </c>
      <c r="K18" s="8" t="n">
        <v>18</v>
      </c>
      <c r="L18" s="3">
        <f>K18/E5</f>
        <v/>
      </c>
      <c r="M18" s="8">
        <f>ROUNDDOWN(L18*E6,0)</f>
        <v/>
      </c>
      <c r="N18" s="33" t="n">
        <v>4516</v>
      </c>
      <c r="O18" s="34">
        <f>N18/K18</f>
        <v/>
      </c>
      <c r="P18" s="32">
        <f>M18*O18</f>
        <v/>
      </c>
    </row>
    <row r="19" customFormat="1" s="2">
      <c r="B19" s="12" t="inlineStr">
        <is>
          <t>https://www.ic3.gov/Media/PDF/AnnualReport/2020State/StateReport.aspx#?s=47</t>
        </is>
      </c>
      <c r="C19" t="inlineStr">
        <is>
          <t>Identity Theft</t>
        </is>
      </c>
      <c r="D19" t="inlineStr">
        <is>
          <t>State Victim Count</t>
        </is>
      </c>
      <c r="E19" s="1" t="n">
        <v>419</v>
      </c>
      <c r="F19" s="3">
        <f>E19/E5</f>
        <v/>
      </c>
      <c r="G19">
        <f>ROUNDDOWN(F19*E6,0)</f>
        <v/>
      </c>
      <c r="H19" s="33" t="n">
        <v>1024515</v>
      </c>
      <c r="I19" s="32">
        <f>H19/E19</f>
        <v/>
      </c>
      <c r="J19" s="32">
        <f>I19*G19</f>
        <v/>
      </c>
      <c r="K19" s="8" t="n">
        <v>120</v>
      </c>
      <c r="L19" s="3">
        <f>K19/E5</f>
        <v/>
      </c>
      <c r="M19" s="8">
        <f>ROUNDDOWN(L19*E6,0)</f>
        <v/>
      </c>
      <c r="N19" s="33" t="n">
        <v>144969</v>
      </c>
      <c r="O19" s="34">
        <f>N19/K19</f>
        <v/>
      </c>
      <c r="P19" s="32">
        <f>M19*O19</f>
        <v/>
      </c>
    </row>
    <row r="20" customFormat="1" s="2">
      <c r="B20" s="12" t="inlineStr">
        <is>
          <t>https://www.ic3.gov/Media/PDF/AnnualReport/2020State/StateReport.aspx#?s=47</t>
        </is>
      </c>
      <c r="C20" t="inlineStr">
        <is>
          <t>Investment</t>
        </is>
      </c>
      <c r="D20" t="inlineStr">
        <is>
          <t>State Victim Count</t>
        </is>
      </c>
      <c r="E20" s="1" t="n">
        <v>71</v>
      </c>
      <c r="F20" s="3">
        <f>E20/E5</f>
        <v/>
      </c>
      <c r="G20">
        <f>ROUNDDOWN(F20*E6,0)</f>
        <v/>
      </c>
      <c r="H20" s="33" t="n">
        <v>4465348</v>
      </c>
      <c r="I20" s="32">
        <f>H20/E20</f>
        <v/>
      </c>
      <c r="J20" s="32">
        <f>I20*G20</f>
        <v/>
      </c>
      <c r="K20" s="8" t="n">
        <v>14</v>
      </c>
      <c r="L20" s="3">
        <f>K20/E5</f>
        <v/>
      </c>
      <c r="M20" s="8">
        <f>ROUNDDOWN(L20*E6,0)</f>
        <v/>
      </c>
      <c r="N20" s="33" t="n">
        <v>423449</v>
      </c>
      <c r="O20" s="34">
        <f>N20/K20</f>
        <v/>
      </c>
      <c r="P20" s="32">
        <f>M20*O20</f>
        <v/>
      </c>
    </row>
    <row r="21" customFormat="1" s="2">
      <c r="B21" s="12" t="inlineStr">
        <is>
          <t>https://www.ic3.gov/Media/PDF/AnnualReport/2020State/StateReport.aspx#?s=47</t>
        </is>
      </c>
      <c r="C21" t="inlineStr">
        <is>
          <t>Lottery/Sweepstakes/Inheritance</t>
        </is>
      </c>
      <c r="D21" t="inlineStr">
        <is>
          <t>State Victim Count</t>
        </is>
      </c>
      <c r="E21" s="1" t="n">
        <v>130</v>
      </c>
      <c r="F21" s="3">
        <f>E21/E5</f>
        <v/>
      </c>
      <c r="G21">
        <f>ROUNDDOWN(F21*E6,0)</f>
        <v/>
      </c>
      <c r="H21" s="33" t="n">
        <v>798607</v>
      </c>
      <c r="I21" s="32">
        <f>H21/E21</f>
        <v/>
      </c>
      <c r="J21" s="32">
        <f>I21*G21</f>
        <v/>
      </c>
      <c r="K21" s="8" t="n">
        <v>19</v>
      </c>
      <c r="L21" s="3">
        <f>K21/E5</f>
        <v/>
      </c>
      <c r="M21" s="8">
        <f>ROUNDDOWN(L21*E6,0)</f>
        <v/>
      </c>
      <c r="N21" s="33" t="n">
        <v>142442</v>
      </c>
      <c r="O21" s="34">
        <f>N21/K21</f>
        <v/>
      </c>
      <c r="P21" s="32">
        <f>M21*O21</f>
        <v/>
      </c>
    </row>
    <row r="22" customFormat="1" s="2">
      <c r="B22" s="12" t="inlineStr">
        <is>
          <t>https://www.ic3.gov/Media/PDF/AnnualReport/2020State/StateReport.aspx#?s=47</t>
        </is>
      </c>
      <c r="C22" t="inlineStr">
        <is>
          <t>Malware</t>
        </is>
      </c>
      <c r="D22" t="inlineStr">
        <is>
          <t>State Victim Count</t>
        </is>
      </c>
      <c r="E22" s="1" t="n">
        <v>18</v>
      </c>
      <c r="F22" s="3">
        <f>E22/E5</f>
        <v/>
      </c>
      <c r="G22">
        <f>ROUNDDOWN(F22*E6,0)</f>
        <v/>
      </c>
      <c r="H22" s="33" t="n">
        <v>7696</v>
      </c>
      <c r="I22" s="32">
        <f>H22/E22</f>
        <v/>
      </c>
      <c r="J22" s="32">
        <f>I22*G22</f>
        <v/>
      </c>
      <c r="K22" s="8" t="n">
        <v>3</v>
      </c>
      <c r="L22" s="3">
        <f>K22/E5</f>
        <v/>
      </c>
      <c r="M22" s="8">
        <f>ROUNDDOWN(L22*E6,0)</f>
        <v/>
      </c>
      <c r="N22" s="34" t="n">
        <v>0</v>
      </c>
      <c r="O22" s="34">
        <f>N22/K22</f>
        <v/>
      </c>
      <c r="P22" s="32">
        <f>M22*O22</f>
        <v/>
      </c>
    </row>
    <row r="23" customFormat="1" s="2">
      <c r="B23" s="12" t="inlineStr">
        <is>
          <t>https://www.ic3.gov/Media/PDF/AnnualReport/2020State/StateReport.aspx#?s=47</t>
        </is>
      </c>
      <c r="C23" t="inlineStr">
        <is>
          <t>NCDF</t>
        </is>
      </c>
      <c r="D23" t="inlineStr">
        <is>
          <t>State Victim Count</t>
        </is>
      </c>
      <c r="E23" s="1" t="inlineStr">
        <is>
          <t>NO MATCH</t>
        </is>
      </c>
      <c r="F23" s="3">
        <f>E23/E5</f>
        <v/>
      </c>
      <c r="G23">
        <f>ROUNDDOWN(F23*E6,0)</f>
        <v/>
      </c>
      <c r="H23" s="33" t="n"/>
      <c r="I23" s="32">
        <f>H23/E23</f>
        <v/>
      </c>
      <c r="J23" s="32">
        <f>I23*G23</f>
        <v/>
      </c>
      <c r="K23" s="8" t="n"/>
      <c r="L23" s="3">
        <f>K23/E5</f>
        <v/>
      </c>
      <c r="M23" s="8">
        <f>ROUNDDOWN(L23*E6,0)</f>
        <v/>
      </c>
      <c r="N23" s="34" t="n"/>
      <c r="O23" s="34">
        <f>N23/K23</f>
        <v/>
      </c>
      <c r="P23" s="32">
        <f>M23*O23</f>
        <v/>
      </c>
    </row>
    <row r="24" customFormat="1" s="2">
      <c r="B24" s="12" t="inlineStr">
        <is>
          <t>https://www.ic3.gov/Media/PDF/AnnualReport/2020State/StateReport.aspx#?s=47</t>
        </is>
      </c>
      <c r="C24" t="inlineStr">
        <is>
          <t>NTOC</t>
        </is>
      </c>
      <c r="D24" t="inlineStr">
        <is>
          <t>State Victim Count</t>
        </is>
      </c>
      <c r="E24" s="1" t="inlineStr">
        <is>
          <t>NO MATCH</t>
        </is>
      </c>
      <c r="F24" s="3">
        <f>E24/E5</f>
        <v/>
      </c>
      <c r="G24">
        <f>ROUNDDOWN(F24*E6,0)</f>
        <v/>
      </c>
      <c r="H24" s="33" t="n"/>
      <c r="I24" s="32">
        <f>H24/E24</f>
        <v/>
      </c>
      <c r="J24" s="32">
        <f>I24*G24</f>
        <v/>
      </c>
      <c r="K24" s="8" t="n"/>
      <c r="L24" s="3">
        <f>K24/E5</f>
        <v/>
      </c>
      <c r="M24" s="8">
        <f>ROUNDDOWN(L24*E6,0)</f>
        <v/>
      </c>
      <c r="N24" s="34" t="n"/>
      <c r="O24" s="34">
        <f>N24/K24</f>
        <v/>
      </c>
      <c r="P24" s="32">
        <f>M24*O24</f>
        <v/>
      </c>
    </row>
    <row r="25" customFormat="1" s="2">
      <c r="B25" s="12" t="inlineStr">
        <is>
          <t>https://www.ic3.gov/Media/PDF/AnnualReport/2020State/StateReport.aspx#?s=47</t>
        </is>
      </c>
      <c r="C25" t="inlineStr">
        <is>
          <t>No Lead Value</t>
        </is>
      </c>
      <c r="D25" t="inlineStr">
        <is>
          <t>State Victim Count</t>
        </is>
      </c>
      <c r="E25" s="1" t="n">
        <v>843</v>
      </c>
      <c r="F25" s="3">
        <f>E25/E5</f>
        <v/>
      </c>
      <c r="G25">
        <f>ROUNDDOWN(F25*E6,0)</f>
        <v/>
      </c>
      <c r="H25" s="33" t="n">
        <v>0</v>
      </c>
      <c r="I25" s="32">
        <f>H25/E25</f>
        <v/>
      </c>
      <c r="J25" s="32">
        <f>I25*G25</f>
        <v/>
      </c>
      <c r="K25" s="8" t="n">
        <v>693</v>
      </c>
      <c r="L25" s="3">
        <f>K25/E5</f>
        <v/>
      </c>
      <c r="M25" s="8">
        <f>ROUNDDOWN(L25*E6,0)</f>
        <v/>
      </c>
      <c r="N25" s="34" t="n">
        <v>0</v>
      </c>
      <c r="O25" s="34">
        <f>N25/K25</f>
        <v/>
      </c>
      <c r="P25" s="32">
        <f>M25*O25</f>
        <v/>
      </c>
    </row>
    <row r="26" customFormat="1" s="2">
      <c r="B26" s="12" t="inlineStr">
        <is>
          <t>https://www.ic3.gov/Media/PDF/AnnualReport/2020State/StateReport.aspx#?s=47</t>
        </is>
      </c>
      <c r="C26" t="inlineStr">
        <is>
          <t>Non-Payable/Non-Delivery</t>
        </is>
      </c>
      <c r="D26" t="inlineStr">
        <is>
          <t>State Victim Count</t>
        </is>
      </c>
      <c r="E26" s="1" t="n">
        <v>1922</v>
      </c>
      <c r="F26" s="3">
        <f>E26/E5</f>
        <v/>
      </c>
      <c r="G26">
        <f>ROUNDDOWN(F26*E6,0)</f>
        <v/>
      </c>
      <c r="H26" s="33" t="n">
        <v>2347435</v>
      </c>
      <c r="I26" s="32">
        <f>H26/E26</f>
        <v/>
      </c>
      <c r="J26" s="32">
        <f>I26*G26</f>
        <v/>
      </c>
      <c r="K26" s="8" t="n">
        <v>543</v>
      </c>
      <c r="L26" s="3">
        <f>K26/E5</f>
        <v/>
      </c>
      <c r="M26" s="8">
        <f>ROUNDDOWN(L26*E6,0)</f>
        <v/>
      </c>
      <c r="N26" s="33" t="n">
        <v>3447980</v>
      </c>
      <c r="O26" s="34">
        <f>N26/K26</f>
        <v/>
      </c>
      <c r="P26" s="32">
        <f>M26*O26</f>
        <v/>
      </c>
    </row>
    <row r="27" customFormat="1" s="2">
      <c r="B27" s="12" t="inlineStr">
        <is>
          <t>https://www.ic3.gov/Media/PDF/AnnualReport/2020State/StateReport.aspx#?s=47</t>
        </is>
      </c>
      <c r="C27" t="inlineStr">
        <is>
          <t>Other</t>
        </is>
      </c>
      <c r="D27" t="inlineStr">
        <is>
          <t>State Victim Count</t>
        </is>
      </c>
      <c r="E27" s="1" t="n">
        <v>110</v>
      </c>
      <c r="F27" s="3">
        <f>E27/E5</f>
        <v/>
      </c>
      <c r="G27">
        <f>ROUNDDOWN(F27*E6,0)</f>
        <v/>
      </c>
      <c r="H27" s="33" t="n">
        <v>431446</v>
      </c>
      <c r="I27" s="32">
        <f>H27/E27</f>
        <v/>
      </c>
      <c r="J27" s="32">
        <f>I27*G27</f>
        <v/>
      </c>
      <c r="K27" s="8" t="n">
        <v>38</v>
      </c>
      <c r="L27" s="3">
        <f>K27/E5</f>
        <v/>
      </c>
      <c r="M27" s="8">
        <f>ROUNDDOWN(L27*E6,0)</f>
        <v/>
      </c>
      <c r="N27" s="33" t="n">
        <v>483231</v>
      </c>
      <c r="O27" s="34">
        <f>N27/K27</f>
        <v/>
      </c>
      <c r="P27" s="32">
        <f>M27*O27</f>
        <v/>
      </c>
    </row>
    <row r="28" customFormat="1" s="2">
      <c r="B28" s="12" t="inlineStr">
        <is>
          <t>https://www.ic3.gov/Media/PDF/AnnualReport/2020State/StateReport.aspx#?s=47</t>
        </is>
      </c>
      <c r="C28" t="inlineStr">
        <is>
          <t>Overpayment</t>
        </is>
      </c>
      <c r="D28" t="inlineStr">
        <is>
          <t>State Victim Count</t>
        </is>
      </c>
      <c r="E28" s="1" t="n">
        <v>162</v>
      </c>
      <c r="F28" s="3">
        <f>E28/E5</f>
        <v/>
      </c>
      <c r="G28">
        <f>ROUNDDOWN(F28*E6,0)</f>
        <v/>
      </c>
      <c r="H28" s="33" t="n">
        <v>319136</v>
      </c>
      <c r="I28" s="32">
        <f>H28/E28</f>
        <v/>
      </c>
      <c r="J28" s="32">
        <f>I28*G28</f>
        <v/>
      </c>
      <c r="K28" s="8" t="n">
        <v>59</v>
      </c>
      <c r="L28" s="3">
        <f>K28/E5</f>
        <v/>
      </c>
      <c r="M28" s="8">
        <f>ROUNDDOWN(L28*E6,0)</f>
        <v/>
      </c>
      <c r="N28" s="33" t="n">
        <v>137685</v>
      </c>
      <c r="O28" s="34">
        <f>N28/K28</f>
        <v/>
      </c>
      <c r="P28" s="32">
        <f>M28*O28</f>
        <v/>
      </c>
    </row>
    <row r="29" customFormat="1" s="2">
      <c r="B29" s="12" t="inlineStr">
        <is>
          <t>https://www.ic3.gov/Media/PDF/AnnualReport/2020State/StateReport.aspx#?s=47</t>
        </is>
      </c>
      <c r="C29" t="inlineStr">
        <is>
          <t>Personal Data Breach</t>
        </is>
      </c>
      <c r="D29" t="inlineStr">
        <is>
          <t>State Victim Count</t>
        </is>
      </c>
      <c r="E29" s="1" t="n">
        <v>714</v>
      </c>
      <c r="F29" s="3">
        <f>E29/E5</f>
        <v/>
      </c>
      <c r="G29">
        <f>ROUNDDOWN(F29*E6,0)</f>
        <v/>
      </c>
      <c r="H29" s="33" t="n">
        <v>569494</v>
      </c>
      <c r="I29" s="32">
        <f>H29/E29</f>
        <v/>
      </c>
      <c r="J29" s="32">
        <f>I29*G29</f>
        <v/>
      </c>
      <c r="K29" s="8" t="n">
        <v>215</v>
      </c>
      <c r="L29" s="3">
        <f>K29/E5</f>
        <v/>
      </c>
      <c r="M29" s="8">
        <f>ROUNDDOWN(L29*E6,0)</f>
        <v/>
      </c>
      <c r="N29" s="33" t="n">
        <v>118928</v>
      </c>
      <c r="O29" s="34">
        <f>N29/K29</f>
        <v/>
      </c>
      <c r="P29" s="32">
        <f>M29*O29</f>
        <v/>
      </c>
    </row>
    <row r="30" customFormat="1" s="2">
      <c r="B30" s="12" t="inlineStr">
        <is>
          <t>https://www.ic3.gov/Media/PDF/AnnualReport/2020State/StateReport.aspx#?s=47</t>
        </is>
      </c>
      <c r="C30" t="inlineStr">
        <is>
          <t>Phishing</t>
        </is>
      </c>
      <c r="D30" t="inlineStr">
        <is>
          <t>State Victim Count</t>
        </is>
      </c>
      <c r="E30" s="1" t="n">
        <v>379</v>
      </c>
      <c r="F30" s="3">
        <f>E30/E5</f>
        <v/>
      </c>
      <c r="G30">
        <f>ROUNDDOWN(F30*E6,0)</f>
        <v/>
      </c>
      <c r="H30" s="33" t="n">
        <v>2921163</v>
      </c>
      <c r="I30" s="32">
        <f>H30/E30</f>
        <v/>
      </c>
      <c r="J30" s="32">
        <f>I30*G30</f>
        <v/>
      </c>
      <c r="K30" s="8" t="n">
        <v>42</v>
      </c>
      <c r="L30" s="3">
        <f>K30/E5</f>
        <v/>
      </c>
      <c r="M30" s="8">
        <f>ROUNDDOWN(L30*E6,0)</f>
        <v/>
      </c>
      <c r="N30" s="33" t="n">
        <v>173343</v>
      </c>
      <c r="O30" s="34">
        <f>N30/K30</f>
        <v/>
      </c>
      <c r="P30" s="32">
        <f>M30*O30</f>
        <v/>
      </c>
    </row>
    <row r="31" customFormat="1" s="2">
      <c r="B31" s="12" t="inlineStr">
        <is>
          <t>https://www.ic3.gov/Media/PDF/AnnualReport/2020State/StateReport.aspx#?s=47</t>
        </is>
      </c>
      <c r="C31" t="inlineStr">
        <is>
          <t>Ransomware</t>
        </is>
      </c>
      <c r="D31" t="inlineStr">
        <is>
          <t>State Victim Count</t>
        </is>
      </c>
      <c r="E31" s="1" t="n">
        <v>34</v>
      </c>
      <c r="F31" s="3">
        <f>E31/E5</f>
        <v/>
      </c>
      <c r="G31">
        <f>ROUNDDOWN(F31*E6,0)</f>
        <v/>
      </c>
      <c r="H31" s="33" t="n">
        <v>24860</v>
      </c>
      <c r="I31" s="32">
        <f>H31/E31</f>
        <v/>
      </c>
      <c r="J31" s="32">
        <f>I31*G31</f>
        <v/>
      </c>
      <c r="K31" s="8" t="n">
        <v>0</v>
      </c>
      <c r="L31" s="3">
        <f>K31/E5</f>
        <v/>
      </c>
      <c r="M31" s="8">
        <f>ROUNDDOWN(L31*E6,0)</f>
        <v/>
      </c>
      <c r="N31" s="34" t="n">
        <v>0</v>
      </c>
      <c r="O31" s="34">
        <f>N31/K31</f>
        <v/>
      </c>
      <c r="P31" s="32">
        <f>M31*O31</f>
        <v/>
      </c>
    </row>
    <row r="32" customFormat="1" s="2">
      <c r="B32" s="12" t="inlineStr">
        <is>
          <t>https://www.ic3.gov/Media/PDF/AnnualReport/2020State/StateReport.aspx#?s=47</t>
        </is>
      </c>
      <c r="C32" t="inlineStr">
        <is>
          <t>Real Estate</t>
        </is>
      </c>
      <c r="D32" t="inlineStr">
        <is>
          <t>State Victim Count</t>
        </is>
      </c>
      <c r="E32" s="1" t="n">
        <v>229</v>
      </c>
      <c r="F32" s="3">
        <f>E32/E5</f>
        <v/>
      </c>
      <c r="G32">
        <f>ROUNDDOWN(F32*E6,0)</f>
        <v/>
      </c>
      <c r="H32" s="33" t="n">
        <v>2382094</v>
      </c>
      <c r="I32" s="32">
        <f>H32/E32</f>
        <v/>
      </c>
      <c r="J32" s="32">
        <f>I32*G32</f>
        <v/>
      </c>
      <c r="K32" s="8" t="n">
        <v>67</v>
      </c>
      <c r="L32" s="3">
        <f>K32/E5</f>
        <v/>
      </c>
      <c r="M32" s="8">
        <f>ROUNDDOWN(L32*E6,0)</f>
        <v/>
      </c>
      <c r="N32" s="33" t="n">
        <v>464575</v>
      </c>
      <c r="O32" s="34">
        <f>N32/K32</f>
        <v/>
      </c>
      <c r="P32" s="32">
        <f>M32*O32</f>
        <v/>
      </c>
    </row>
    <row r="33" customFormat="1" s="2">
      <c r="B33" s="12" t="inlineStr">
        <is>
          <t>https://www.ic3.gov/Media/PDF/AnnualReport/2020State/StateReport.aspx#?s=47</t>
        </is>
      </c>
      <c r="C33" t="inlineStr">
        <is>
          <t>SIM Swap</t>
        </is>
      </c>
      <c r="D33" t="inlineStr">
        <is>
          <t>State Victim Count</t>
        </is>
      </c>
      <c r="E33" s="1" t="inlineStr">
        <is>
          <t>NO MATCH</t>
        </is>
      </c>
      <c r="F33" s="3">
        <f>E33/E5</f>
        <v/>
      </c>
      <c r="G33">
        <f>ROUNDDOWN(F33*E6,0)</f>
        <v/>
      </c>
      <c r="H33" s="33" t="n"/>
      <c r="I33" s="32">
        <f>H33/E33</f>
        <v/>
      </c>
      <c r="J33" s="32">
        <f>I33*G33</f>
        <v/>
      </c>
      <c r="K33" s="8" t="n"/>
      <c r="L33" s="3">
        <f>K33/E5</f>
        <v/>
      </c>
      <c r="M33" s="8">
        <f>ROUNDDOWN(L33*E6,0)</f>
        <v/>
      </c>
      <c r="N33" s="33" t="n"/>
      <c r="O33" s="34">
        <f>N33/K33</f>
        <v/>
      </c>
      <c r="P33" s="32">
        <f>M33*O33</f>
        <v/>
      </c>
    </row>
    <row r="34" customFormat="1" s="2">
      <c r="B34" s="12" t="inlineStr">
        <is>
          <t>https://www.ic3.gov/Media/PDF/AnnualReport/2020State/StateReport.aspx#?s=47</t>
        </is>
      </c>
      <c r="C34" t="inlineStr">
        <is>
          <t>Spoofing</t>
        </is>
      </c>
      <c r="D34" t="inlineStr">
        <is>
          <t>State Victim Count</t>
        </is>
      </c>
      <c r="E34" s="1" t="n">
        <v>366</v>
      </c>
      <c r="F34" s="3">
        <f>E34/E5</f>
        <v/>
      </c>
      <c r="G34">
        <f>ROUNDDOWN(F34*E6,0)</f>
        <v/>
      </c>
      <c r="H34" s="33" t="n">
        <v>3299698</v>
      </c>
      <c r="I34" s="32">
        <f>H34/E34</f>
        <v/>
      </c>
      <c r="J34" s="32">
        <f>I34*G34</f>
        <v/>
      </c>
      <c r="K34" s="8" t="n">
        <v>72</v>
      </c>
      <c r="L34" s="3">
        <f>K34/E5</f>
        <v/>
      </c>
      <c r="M34" s="8">
        <f>ROUNDDOWN(L34*E6,0)</f>
        <v/>
      </c>
      <c r="N34" s="33" t="n">
        <v>233490</v>
      </c>
      <c r="O34" s="34">
        <f>N34/K34</f>
        <v/>
      </c>
      <c r="P34" s="32">
        <f>M34*O34</f>
        <v/>
      </c>
    </row>
    <row r="35" customFormat="1" s="2">
      <c r="B35" s="12" t="inlineStr">
        <is>
          <t>https://www.ic3.gov/Media/PDF/AnnualReport/2020State/StateReport.aspx#?s=47</t>
        </is>
      </c>
      <c r="C35" t="inlineStr">
        <is>
          <t>Tech Support</t>
        </is>
      </c>
      <c r="D35" t="inlineStr">
        <is>
          <t>State Victim Count</t>
        </is>
      </c>
      <c r="E35" s="1" t="n">
        <v>281</v>
      </c>
      <c r="F35" s="3">
        <f>E35/E5</f>
        <v/>
      </c>
      <c r="G35">
        <f>ROUNDDOWN(F35*E6,0)</f>
        <v/>
      </c>
      <c r="H35" s="33" t="n">
        <v>1500271</v>
      </c>
      <c r="I35" s="32">
        <f>H35/E35</f>
        <v/>
      </c>
      <c r="J35" s="32">
        <f>I35*G35</f>
        <v/>
      </c>
      <c r="K35" s="8" t="n">
        <v>47</v>
      </c>
      <c r="L35" s="3">
        <f>K35/E5</f>
        <v/>
      </c>
      <c r="M35" s="8">
        <f>ROUNDDOWN(L35*E6,0)</f>
        <v/>
      </c>
      <c r="N35" s="33" t="n">
        <v>151959</v>
      </c>
      <c r="O35" s="34">
        <f>N35/K35</f>
        <v/>
      </c>
      <c r="P35" s="32">
        <f>M35*O35</f>
        <v/>
      </c>
    </row>
    <row r="36" customFormat="1" s="2">
      <c r="B36" s="12" t="inlineStr">
        <is>
          <t>https://www.ic3.gov/Media/PDF/AnnualReport/2020State/StateReport.aspx#?s=47</t>
        </is>
      </c>
      <c r="C36" t="inlineStr">
        <is>
          <t>Threats of Violence</t>
        </is>
      </c>
      <c r="D36" t="inlineStr">
        <is>
          <t>State Victim Count</t>
        </is>
      </c>
      <c r="E36" s="1" t="n">
        <v>267</v>
      </c>
      <c r="F36" s="3">
        <f>E36/E5</f>
        <v/>
      </c>
      <c r="G36">
        <f>ROUNDDOWN(F36*E6,0)</f>
        <v/>
      </c>
      <c r="H36" s="33" t="n">
        <v>38329</v>
      </c>
      <c r="I36" s="32">
        <f>H36/E36</f>
        <v/>
      </c>
      <c r="J36" s="32">
        <f>I36*G36</f>
        <v/>
      </c>
      <c r="K36" s="8" t="n">
        <v>109</v>
      </c>
      <c r="L36" s="3">
        <f>K36/E5</f>
        <v/>
      </c>
      <c r="M36" s="8">
        <f>ROUNDDOWN(L36*E6,0)</f>
        <v/>
      </c>
      <c r="N36" s="35" t="n">
        <v>1426</v>
      </c>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row r="39">
      <c r="C39" t="inlineStr">
        <is>
          <t>Reported harassment and threats of violence together</t>
        </is>
      </c>
    </row>
    <row r="40">
      <c r="C40" t="inlineStr">
        <is>
          <t>Put the value under threats of violence</t>
        </is>
      </c>
    </row>
    <row r="41">
      <c r="O41" t="inlineStr">
        <is>
          <t>Looking at these numbers on local losses,</t>
        </is>
      </c>
    </row>
    <row r="42">
      <c r="O42" t="inlineStr">
        <is>
          <t xml:space="preserve">It seems that in order to make millions, </t>
        </is>
      </c>
    </row>
    <row r="43">
      <c r="O43" t="inlineStr">
        <is>
          <t>cybercriminals might have to work globally.</t>
        </is>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location="?s=47" r:id="rId3"/>
    <hyperlink xmlns:r="http://schemas.openxmlformats.org/officeDocument/2006/relationships" ref="B8" location="?s=47" display="https://www.ic3.gov/Media/PDF/AnnualReport/2020State/StateReport.aspx#?s=47" r:id="rId4"/>
    <hyperlink xmlns:r="http://schemas.openxmlformats.org/officeDocument/2006/relationships" ref="B9" location="?s=47" display="https://www.ic3.gov/Media/PDF/AnnualReport/2020State/StateReport.aspx#?s=47" r:id="rId5"/>
    <hyperlink xmlns:r="http://schemas.openxmlformats.org/officeDocument/2006/relationships" ref="B10" location="?s=47" display="https://www.ic3.gov/Media/PDF/AnnualReport/2020State/StateReport.aspx#?s=47" r:id="rId6"/>
    <hyperlink xmlns:r="http://schemas.openxmlformats.org/officeDocument/2006/relationships" ref="B11" location="?s=47" display="https://www.ic3.gov/Media/PDF/AnnualReport/2020State/StateReport.aspx#?s=47" r:id="rId7"/>
    <hyperlink xmlns:r="http://schemas.openxmlformats.org/officeDocument/2006/relationships" ref="B12" location="?s=47" display="https://www.ic3.gov/Media/PDF/AnnualReport/2020State/StateReport.aspx#?s=47" r:id="rId8"/>
    <hyperlink xmlns:r="http://schemas.openxmlformats.org/officeDocument/2006/relationships" ref="B13" location="?s=47" display="https://www.ic3.gov/Media/PDF/AnnualReport/2020State/StateReport.aspx#?s=47" r:id="rId9"/>
    <hyperlink xmlns:r="http://schemas.openxmlformats.org/officeDocument/2006/relationships" ref="B14" location="?s=47" display="https://www.ic3.gov/Media/PDF/AnnualReport/2020State/StateReport.aspx#?s=47" r:id="rId10"/>
    <hyperlink xmlns:r="http://schemas.openxmlformats.org/officeDocument/2006/relationships" ref="B15" location="?s=47" display="https://www.ic3.gov/Media/PDF/AnnualReport/2020State/StateReport.aspx#?s=47" r:id="rId11"/>
    <hyperlink xmlns:r="http://schemas.openxmlformats.org/officeDocument/2006/relationships" ref="B16" location="?s=47" display="https://www.ic3.gov/Media/PDF/AnnualReport/2020State/StateReport.aspx#?s=47" r:id="rId12"/>
    <hyperlink xmlns:r="http://schemas.openxmlformats.org/officeDocument/2006/relationships" ref="B17" location="?s=47" display="https://www.ic3.gov/Media/PDF/AnnualReport/2020State/StateReport.aspx#?s=47" r:id="rId13"/>
    <hyperlink xmlns:r="http://schemas.openxmlformats.org/officeDocument/2006/relationships" ref="B18" location="?s=47" display="https://www.ic3.gov/Media/PDF/AnnualReport/2020State/StateReport.aspx#?s=47" r:id="rId14"/>
    <hyperlink xmlns:r="http://schemas.openxmlformats.org/officeDocument/2006/relationships" ref="B19" location="?s=47" display="https://www.ic3.gov/Media/PDF/AnnualReport/2020State/StateReport.aspx#?s=47" r:id="rId15"/>
    <hyperlink xmlns:r="http://schemas.openxmlformats.org/officeDocument/2006/relationships" ref="B20" location="?s=47" display="https://www.ic3.gov/Media/PDF/AnnualReport/2020State/StateReport.aspx#?s=47" r:id="rId16"/>
    <hyperlink xmlns:r="http://schemas.openxmlformats.org/officeDocument/2006/relationships" ref="B21" location="?s=47" display="https://www.ic3.gov/Media/PDF/AnnualReport/2020State/StateReport.aspx#?s=47" r:id="rId17"/>
    <hyperlink xmlns:r="http://schemas.openxmlformats.org/officeDocument/2006/relationships" ref="B22" location="?s=47" display="https://www.ic3.gov/Media/PDF/AnnualReport/2020State/StateReport.aspx#?s=47" r:id="rId18"/>
    <hyperlink xmlns:r="http://schemas.openxmlformats.org/officeDocument/2006/relationships" ref="B23" location="?s=47" display="https://www.ic3.gov/Media/PDF/AnnualReport/2020State/StateReport.aspx#?s=47" r:id="rId19"/>
    <hyperlink xmlns:r="http://schemas.openxmlformats.org/officeDocument/2006/relationships" ref="B24" location="?s=47" display="https://www.ic3.gov/Media/PDF/AnnualReport/2020State/StateReport.aspx#?s=47" r:id="rId20"/>
    <hyperlink xmlns:r="http://schemas.openxmlformats.org/officeDocument/2006/relationships" ref="B25" location="?s=47" display="https://www.ic3.gov/Media/PDF/AnnualReport/2020State/StateReport.aspx#?s=47" r:id="rId21"/>
    <hyperlink xmlns:r="http://schemas.openxmlformats.org/officeDocument/2006/relationships" ref="B26" location="?s=47" display="https://www.ic3.gov/Media/PDF/AnnualReport/2020State/StateReport.aspx#?s=47" r:id="rId22"/>
    <hyperlink xmlns:r="http://schemas.openxmlformats.org/officeDocument/2006/relationships" ref="B27" location="?s=47" display="https://www.ic3.gov/Media/PDF/AnnualReport/2020State/StateReport.aspx#?s=47" r:id="rId23"/>
    <hyperlink xmlns:r="http://schemas.openxmlformats.org/officeDocument/2006/relationships" ref="B28" location="?s=47" display="https://www.ic3.gov/Media/PDF/AnnualReport/2020State/StateReport.aspx#?s=47" r:id="rId24"/>
    <hyperlink xmlns:r="http://schemas.openxmlformats.org/officeDocument/2006/relationships" ref="B29" location="?s=47" display="https://www.ic3.gov/Media/PDF/AnnualReport/2020State/StateReport.aspx#?s=47" r:id="rId25"/>
    <hyperlink xmlns:r="http://schemas.openxmlformats.org/officeDocument/2006/relationships" ref="B30" location="?s=47" display="https://www.ic3.gov/Media/PDF/AnnualReport/2020State/StateReport.aspx#?s=47" r:id="rId26"/>
    <hyperlink xmlns:r="http://schemas.openxmlformats.org/officeDocument/2006/relationships" ref="B31" location="?s=47" display="https://www.ic3.gov/Media/PDF/AnnualReport/2020State/StateReport.aspx#?s=47" r:id="rId27"/>
    <hyperlink xmlns:r="http://schemas.openxmlformats.org/officeDocument/2006/relationships" ref="B32" location="?s=47" display="https://www.ic3.gov/Media/PDF/AnnualReport/2020State/StateReport.aspx#?s=47" r:id="rId28"/>
    <hyperlink xmlns:r="http://schemas.openxmlformats.org/officeDocument/2006/relationships" ref="B33" location="?s=47" display="https://www.ic3.gov/Media/PDF/AnnualReport/2020State/StateReport.aspx#?s=47" r:id="rId29"/>
    <hyperlink xmlns:r="http://schemas.openxmlformats.org/officeDocument/2006/relationships" ref="B34" location="?s=47" display="https://www.ic3.gov/Media/PDF/AnnualReport/2020State/StateReport.aspx#?s=47" r:id="rId30"/>
    <hyperlink xmlns:r="http://schemas.openxmlformats.org/officeDocument/2006/relationships" ref="B35" location="?s=47" display="https://www.ic3.gov/Media/PDF/AnnualReport/2020State/StateReport.aspx#?s=47" r:id="rId31"/>
    <hyperlink xmlns:r="http://schemas.openxmlformats.org/officeDocument/2006/relationships" ref="B36" location="?s=47" display="https://www.ic3.gov/Media/PDF/AnnualReport/2020State/StateReport.aspx#?s=47" r:id="rId32"/>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B4:P42"/>
  <sheetViews>
    <sheetView topLeftCell="A7" workbookViewId="0">
      <selection activeCell="I29" sqref="I29"/>
    </sheetView>
  </sheetViews>
  <sheetFormatPr baseColWidth="8" defaultRowHeight="14.4"/>
  <cols>
    <col width="70.109375" customWidth="1" style="28" min="2" max="2"/>
    <col width="27.5546875" customWidth="1" style="28" min="3" max="3"/>
    <col hidden="1" width="17.6640625" customWidth="1" style="28" min="4" max="4"/>
    <col hidden="1" width="8.88671875" customWidth="1" style="28" min="5" max="5"/>
    <col hidden="1" width="24.6640625" customWidth="1" style="28" min="6" max="6"/>
    <col hidden="1" width="48.88671875" customWidth="1" style="28" min="7" max="7"/>
    <col hidden="1"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s="12" t="inlineStr">
        <is>
          <t>https://www2.census.gov/programs-surveys/popest/datasets/2020-2022/state/totals/NST-EST2022-POPCHG2020_2022.csv</t>
        </is>
      </c>
      <c r="C5" t="inlineStr">
        <is>
          <t>TN Population in 2021</t>
        </is>
      </c>
      <c r="D5" t="inlineStr">
        <is>
          <t>Population Estimate</t>
        </is>
      </c>
      <c r="E5" s="1" t="n">
        <v>6968351</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s="14" t="inlineStr">
        <is>
          <t>https://www.census.gov/data/tables/time-series/demo/popest/2020s-total-cities-and-towns.html</t>
        </is>
      </c>
      <c r="C6" t="inlineStr">
        <is>
          <t>Chattanooga Population in 2021</t>
        </is>
      </c>
      <c r="D6" t="inlineStr">
        <is>
          <t>Population Estimate</t>
        </is>
      </c>
      <c r="E6" s="13" t="n">
        <v>181163</v>
      </c>
      <c r="H6" s="31" t="n"/>
      <c r="I6" s="32" t="n"/>
      <c r="K6" s="8" t="n"/>
      <c r="L6" s="8" t="n"/>
      <c r="M6" s="8" t="n"/>
    </row>
    <row r="7" customFormat="1" s="2">
      <c r="B7" t="inlineStr">
        <is>
          <t>https://www.ic3.gov/Media/PDF/AnnualReport/2021State/StateReport.aspx#?s=47</t>
        </is>
      </c>
      <c r="C7" t="inlineStr">
        <is>
          <t>Advanced Fee</t>
        </is>
      </c>
      <c r="D7" t="inlineStr">
        <is>
          <t>State Victim Count</t>
        </is>
      </c>
      <c r="E7" s="1" t="n">
        <v>172</v>
      </c>
      <c r="F7" s="3">
        <f>E7/E5</f>
        <v/>
      </c>
      <c r="G7">
        <f>ROUNDDOWN(F7*E6,0)</f>
        <v/>
      </c>
      <c r="H7" s="33" t="n">
        <v>2943621</v>
      </c>
      <c r="I7" s="32">
        <f>H7/E7</f>
        <v/>
      </c>
      <c r="J7" s="32">
        <f>I7*G7</f>
        <v/>
      </c>
      <c r="K7" s="8" t="n">
        <v>52</v>
      </c>
      <c r="L7" s="3">
        <f>K7/E5</f>
        <v/>
      </c>
      <c r="M7" s="8">
        <f>ROUNDDOWN(L7*E6,0)</f>
        <v/>
      </c>
      <c r="N7" s="34" t="n">
        <v>98602</v>
      </c>
      <c r="O7" s="34">
        <f>N7/K7</f>
        <v/>
      </c>
      <c r="P7" s="32">
        <f>M7*O7</f>
        <v/>
      </c>
    </row>
    <row r="8" customFormat="1" s="2">
      <c r="B8" t="inlineStr">
        <is>
          <t>https://www.ic3.gov/Media/PDF/AnnualReport/2021State/StateReport.aspx#?s=47</t>
        </is>
      </c>
      <c r="C8" t="inlineStr">
        <is>
          <t>Business Email Compromise</t>
        </is>
      </c>
      <c r="D8" t="inlineStr">
        <is>
          <t>State Victim Count</t>
        </is>
      </c>
      <c r="E8" s="1" t="n">
        <v>321</v>
      </c>
      <c r="F8" s="3">
        <f>E8/E5</f>
        <v/>
      </c>
      <c r="G8">
        <f>ROUNDDOWN(F8*E6,0)</f>
        <v/>
      </c>
      <c r="H8" s="33" t="n">
        <v>38847655</v>
      </c>
      <c r="I8" s="32">
        <f>H8/E8</f>
        <v/>
      </c>
      <c r="J8" s="32">
        <f>I8*G8</f>
        <v/>
      </c>
      <c r="K8" s="8" t="n">
        <v>52</v>
      </c>
      <c r="L8" s="3">
        <f>K8/E5</f>
        <v/>
      </c>
      <c r="M8" s="8">
        <f>ROUNDDOWN(L8*E6,0)</f>
        <v/>
      </c>
      <c r="N8" s="34" t="n">
        <v>5165687</v>
      </c>
      <c r="O8" s="34">
        <f>N8/K8</f>
        <v/>
      </c>
      <c r="P8" s="32">
        <f>M8*O8</f>
        <v/>
      </c>
    </row>
    <row r="9" customFormat="1" s="2">
      <c r="B9" t="inlineStr">
        <is>
          <t>https://www.ic3.gov/Media/PDF/AnnualReport/2021State/StateReport.aspx#?s=47</t>
        </is>
      </c>
      <c r="C9" t="inlineStr">
        <is>
          <t>Botnet</t>
        </is>
      </c>
      <c r="D9" t="inlineStr">
        <is>
          <t>State Victim Count</t>
        </is>
      </c>
      <c r="E9" s="1" t="inlineStr">
        <is>
          <t>NO MATCH</t>
        </is>
      </c>
      <c r="F9" s="3">
        <f>E9/E5</f>
        <v/>
      </c>
      <c r="G9">
        <f>ROUNDDOWN(F9*E6,0)</f>
        <v/>
      </c>
      <c r="H9" s="1" t="inlineStr">
        <is>
          <t>NO MATCH</t>
        </is>
      </c>
      <c r="I9" s="32">
        <f>H9/E9</f>
        <v/>
      </c>
      <c r="J9" s="32">
        <f>I9*G9</f>
        <v/>
      </c>
      <c r="K9" s="8" t="n"/>
      <c r="L9" s="3">
        <f>K9/E5</f>
        <v/>
      </c>
      <c r="M9" s="8">
        <f>ROUNDDOWN(L9*E6,0)</f>
        <v/>
      </c>
      <c r="N9" s="34" t="n"/>
      <c r="O9" s="34">
        <f>N9/K9</f>
        <v/>
      </c>
      <c r="P9" s="32">
        <f>M9*O9</f>
        <v/>
      </c>
    </row>
    <row r="10" customFormat="1" s="2">
      <c r="B10" t="inlineStr">
        <is>
          <t>https://www.ic3.gov/Media/PDF/AnnualReport/2021State/StateReport.aspx#?s=47</t>
        </is>
      </c>
      <c r="C10" t="inlineStr">
        <is>
          <t>Confidence/Romance</t>
        </is>
      </c>
      <c r="D10" t="inlineStr">
        <is>
          <t>State Victim Count</t>
        </is>
      </c>
      <c r="E10" s="1" t="n">
        <v>366</v>
      </c>
      <c r="F10" s="3">
        <f>E10/E5</f>
        <v/>
      </c>
      <c r="G10">
        <f>ROUNDDOWN(F10*E6,0)</f>
        <v/>
      </c>
      <c r="H10" s="33" t="n">
        <v>14569398</v>
      </c>
      <c r="I10" s="32">
        <f>H10/E10</f>
        <v/>
      </c>
      <c r="J10" s="32">
        <f>I10*G10</f>
        <v/>
      </c>
      <c r="K10" s="8" t="n">
        <v>162</v>
      </c>
      <c r="L10" s="3">
        <f>K10/E5</f>
        <v/>
      </c>
      <c r="M10" s="8">
        <f>ROUNDDOWN(L10*E6,0)</f>
        <v/>
      </c>
      <c r="N10" s="34" t="n">
        <v>5152816</v>
      </c>
      <c r="O10" s="34">
        <f>N10/K10</f>
        <v/>
      </c>
      <c r="P10" s="32">
        <f>M10*O10</f>
        <v/>
      </c>
    </row>
    <row r="11" customFormat="1" s="2">
      <c r="B11" t="inlineStr">
        <is>
          <t>https://www.ic3.gov/Media/PDF/AnnualReport/2021State/StateReport.aspx#?s=47</t>
        </is>
      </c>
      <c r="C11" t="inlineStr">
        <is>
          <t>Check Fraud</t>
        </is>
      </c>
      <c r="D11" t="inlineStr">
        <is>
          <t>State Victim Count</t>
        </is>
      </c>
      <c r="E11" s="1" t="inlineStr">
        <is>
          <t>NO MATCH</t>
        </is>
      </c>
      <c r="F11" s="3">
        <f>E11/E5</f>
        <v/>
      </c>
      <c r="G11">
        <f>ROUNDDOWN(F11*E6,0)</f>
        <v/>
      </c>
      <c r="H11" s="1" t="inlineStr">
        <is>
          <t>NO MATCH</t>
        </is>
      </c>
      <c r="I11" s="32">
        <f>H11/E11</f>
        <v/>
      </c>
      <c r="J11" s="32">
        <f>I11*G11</f>
        <v/>
      </c>
      <c r="K11" s="8" t="n"/>
      <c r="L11" s="3">
        <f>K11/E5</f>
        <v/>
      </c>
      <c r="M11" s="8">
        <f>ROUNDDOWN(L11*E6,0)</f>
        <v/>
      </c>
      <c r="N11" s="34" t="n"/>
      <c r="O11" s="34">
        <f>N11/K11</f>
        <v/>
      </c>
      <c r="P11" s="32">
        <f>M11*O11</f>
        <v/>
      </c>
    </row>
    <row r="12" customFormat="1" s="2">
      <c r="B12" t="inlineStr">
        <is>
          <t>https://www.ic3.gov/Media/PDF/AnnualReport/2021State/StateReport.aspx#?s=47</t>
        </is>
      </c>
      <c r="C12" t="inlineStr">
        <is>
          <t>Crimes Against Children</t>
        </is>
      </c>
      <c r="D12" t="inlineStr">
        <is>
          <t>State Victim Count</t>
        </is>
      </c>
      <c r="E12" s="1" t="n">
        <v>29</v>
      </c>
      <c r="F12" s="3">
        <f>E12/E5</f>
        <v/>
      </c>
      <c r="G12">
        <f>ROUNDDOWN(F12*E6,0)</f>
        <v/>
      </c>
      <c r="H12" s="31" t="n">
        <v>0</v>
      </c>
      <c r="I12" s="32">
        <f>H12/E12</f>
        <v/>
      </c>
      <c r="J12" s="32">
        <f>I12*G12</f>
        <v/>
      </c>
      <c r="K12" s="8" t="n">
        <v>12</v>
      </c>
      <c r="L12" s="3">
        <f>K12/E5</f>
        <v/>
      </c>
      <c r="M12" s="8">
        <f>ROUNDDOWN(L12*E6,0)</f>
        <v/>
      </c>
      <c r="N12" s="33" t="n">
        <v>34078</v>
      </c>
      <c r="O12" s="34">
        <f>N12/K12</f>
        <v/>
      </c>
      <c r="P12" s="32">
        <f>M12*O12</f>
        <v/>
      </c>
    </row>
    <row r="13" customFormat="1" s="2">
      <c r="B13" t="inlineStr">
        <is>
          <t>https://www.ic3.gov/Media/PDF/AnnualReport/2021State/StateReport.aspx#?s=47</t>
        </is>
      </c>
      <c r="C13" t="inlineStr">
        <is>
          <t xml:space="preserve">Data Breach </t>
        </is>
      </c>
      <c r="D13" t="inlineStr">
        <is>
          <t>State Victim Count</t>
        </is>
      </c>
      <c r="E13" s="1" t="n">
        <v>21</v>
      </c>
      <c r="F13" s="3">
        <f>E13/E5</f>
        <v/>
      </c>
      <c r="G13">
        <f>ROUNDDOWN(F13*E6,0)</f>
        <v/>
      </c>
      <c r="H13" s="33" t="n">
        <v>609113</v>
      </c>
      <c r="I13" s="32">
        <f>H13/E13</f>
        <v/>
      </c>
      <c r="J13" s="32">
        <f>I13*G13</f>
        <v/>
      </c>
      <c r="K13" s="8" t="n">
        <v>7</v>
      </c>
      <c r="L13" s="3">
        <f>K13/E5</f>
        <v/>
      </c>
      <c r="M13" s="8">
        <f>ROUNDDOWN(L13*E6,0)</f>
        <v/>
      </c>
      <c r="N13" s="33" t="n">
        <v>540618</v>
      </c>
      <c r="O13" s="34">
        <f>N13/K13</f>
        <v/>
      </c>
      <c r="P13" s="32">
        <f>M13*O13</f>
        <v/>
      </c>
    </row>
    <row r="14" customFormat="1" s="2">
      <c r="B14" t="inlineStr">
        <is>
          <t>https://www.ic3.gov/Media/PDF/AnnualReport/2021State/StateReport.aspx#?s=47</t>
        </is>
      </c>
      <c r="C14" t="inlineStr">
        <is>
          <t>Employment</t>
        </is>
      </c>
      <c r="D14" t="inlineStr">
        <is>
          <t>State Victim Count</t>
        </is>
      </c>
      <c r="E14" s="1" t="n">
        <v>230</v>
      </c>
      <c r="F14" s="3">
        <f>E14/E5</f>
        <v/>
      </c>
      <c r="G14">
        <f>ROUNDDOWN(F14*E6,0)</f>
        <v/>
      </c>
      <c r="H14" s="33" t="n">
        <v>2996197</v>
      </c>
      <c r="I14" s="32">
        <f>H14/E14</f>
        <v/>
      </c>
      <c r="J14" s="32">
        <f>I14*G14</f>
        <v/>
      </c>
      <c r="K14" s="8" t="n">
        <v>96</v>
      </c>
      <c r="L14" s="3">
        <f>K14/E5</f>
        <v/>
      </c>
      <c r="M14" s="8">
        <f>ROUNDDOWN(L14*E6,0)</f>
        <v/>
      </c>
      <c r="N14" s="33" t="n">
        <v>1679416</v>
      </c>
      <c r="O14" s="34">
        <f>N14/K14</f>
        <v/>
      </c>
      <c r="P14" s="32">
        <f>M14*O14</f>
        <v/>
      </c>
    </row>
    <row r="15" customFormat="1" s="2">
      <c r="B15" t="inlineStr">
        <is>
          <t>https://www.ic3.gov/Media/PDF/AnnualReport/2021State/StateReport.aspx#?s=47</t>
        </is>
      </c>
      <c r="C15" t="inlineStr">
        <is>
          <t>Extortion</t>
        </is>
      </c>
      <c r="D15" t="inlineStr">
        <is>
          <t>State Victim Count</t>
        </is>
      </c>
      <c r="E15" s="1" t="n">
        <v>628</v>
      </c>
      <c r="F15" s="3">
        <f>E15/E5</f>
        <v/>
      </c>
      <c r="G15">
        <f>ROUNDDOWN(F15*E6,0)</f>
        <v/>
      </c>
      <c r="H15" s="33" t="n">
        <v>362852</v>
      </c>
      <c r="I15" s="32">
        <f>H15/E15</f>
        <v/>
      </c>
      <c r="J15" s="32">
        <f>I15*G15</f>
        <v/>
      </c>
      <c r="K15" s="8" t="n">
        <v>77</v>
      </c>
      <c r="L15" s="3">
        <f>K15/E5</f>
        <v/>
      </c>
      <c r="M15" s="8">
        <f>ROUNDDOWN(L15*E6,0)</f>
        <v/>
      </c>
      <c r="N15" s="33" t="n">
        <v>48710</v>
      </c>
      <c r="O15" s="34">
        <f>N15/K15</f>
        <v/>
      </c>
      <c r="P15" s="32">
        <f>M15*O15</f>
        <v/>
      </c>
    </row>
    <row r="16" customFormat="1" s="2">
      <c r="B16" t="inlineStr">
        <is>
          <t>https://www.ic3.gov/Media/PDF/AnnualReport/2021State/StateReport.aspx#?s=47</t>
        </is>
      </c>
      <c r="C16" t="inlineStr">
        <is>
          <t>Government Impersonation</t>
        </is>
      </c>
      <c r="D16" t="inlineStr">
        <is>
          <t>State Victim Count</t>
        </is>
      </c>
      <c r="E16" s="1" t="n">
        <v>220</v>
      </c>
      <c r="F16" s="3">
        <f>E16/E5</f>
        <v/>
      </c>
      <c r="G16">
        <f>ROUNDDOWN(F16*E6,0)</f>
        <v/>
      </c>
      <c r="H16" s="33" t="n">
        <v>1053487</v>
      </c>
      <c r="I16" s="32">
        <f>H16/E16</f>
        <v/>
      </c>
      <c r="J16" s="32">
        <f>I16*G16</f>
        <v/>
      </c>
      <c r="K16" s="8" t="n">
        <v>23</v>
      </c>
      <c r="L16" s="3">
        <f>K16/E5</f>
        <v/>
      </c>
      <c r="M16" s="8">
        <f>ROUNDDOWN(L16*E6,0)</f>
        <v/>
      </c>
      <c r="N16" s="33" t="n">
        <v>125849</v>
      </c>
      <c r="O16" s="34">
        <f>N16/K16</f>
        <v/>
      </c>
      <c r="P16" s="32">
        <f>M16*O16</f>
        <v/>
      </c>
    </row>
    <row r="17" customFormat="1" s="2">
      <c r="B17" t="inlineStr">
        <is>
          <t>https://www.ic3.gov/Media/PDF/AnnualReport/2021State/StateReport.aspx#?s=47</t>
        </is>
      </c>
      <c r="C17" t="inlineStr">
        <is>
          <t>Harassing/Stalking</t>
        </is>
      </c>
      <c r="D17" t="inlineStr">
        <is>
          <t>State Victim Count</t>
        </is>
      </c>
      <c r="E17" s="1" t="inlineStr">
        <is>
          <t>NO MATCH</t>
        </is>
      </c>
      <c r="F17" s="3">
        <f>E17/E5</f>
        <v/>
      </c>
      <c r="G17">
        <f>ROUNDDOWN(F17*E6,0)</f>
        <v/>
      </c>
      <c r="H17" s="1" t="inlineStr">
        <is>
          <t>NO MATCH</t>
        </is>
      </c>
      <c r="I17" s="32">
        <f>H17/E17</f>
        <v/>
      </c>
      <c r="J17" s="32">
        <f>I17*G17</f>
        <v/>
      </c>
      <c r="K17" s="8" t="n"/>
      <c r="L17" s="3">
        <f>K17/E5</f>
        <v/>
      </c>
      <c r="M17" s="8">
        <f>ROUNDDOWN(L17*E6,0)</f>
        <v/>
      </c>
      <c r="N17" s="36" t="n"/>
      <c r="O17" s="34">
        <f>N17/K17</f>
        <v/>
      </c>
      <c r="P17" s="32">
        <f>M17*O17</f>
        <v/>
      </c>
    </row>
    <row r="18" customFormat="1" s="2">
      <c r="B18" t="inlineStr">
        <is>
          <t>https://www.ic3.gov/Media/PDF/AnnualReport/2021State/StateReport.aspx#?s=47</t>
        </is>
      </c>
      <c r="C18" t="inlineStr">
        <is>
          <t>IPR/Counterfeit</t>
        </is>
      </c>
      <c r="D18" t="inlineStr">
        <is>
          <t>State Victim Count</t>
        </is>
      </c>
      <c r="E18" s="1" t="n">
        <v>60</v>
      </c>
      <c r="F18" s="3">
        <f>E18/E5</f>
        <v/>
      </c>
      <c r="G18">
        <f>ROUNDDOWN(F18*E6,0)</f>
        <v/>
      </c>
      <c r="H18" s="33" t="n">
        <v>248288</v>
      </c>
      <c r="I18" s="32">
        <f>H18/E18</f>
        <v/>
      </c>
      <c r="J18" s="32">
        <f>I18*G18</f>
        <v/>
      </c>
      <c r="K18" s="8" t="n">
        <v>19</v>
      </c>
      <c r="L18" s="3">
        <f>K18/E5</f>
        <v/>
      </c>
      <c r="M18" s="8">
        <f>ROUNDDOWN(L18*E6,0)</f>
        <v/>
      </c>
      <c r="N18" s="33" t="n">
        <v>11863</v>
      </c>
      <c r="O18" s="34">
        <f>N18/K18</f>
        <v/>
      </c>
      <c r="P18" s="32">
        <f>M18*O18</f>
        <v/>
      </c>
    </row>
    <row r="19" customFormat="1" s="2">
      <c r="B19" t="inlineStr">
        <is>
          <t>https://www.ic3.gov/Media/PDF/AnnualReport/2021State/StateReport.aspx#?s=47</t>
        </is>
      </c>
      <c r="C19" t="inlineStr">
        <is>
          <t>Identity Theft</t>
        </is>
      </c>
      <c r="D19" t="inlineStr">
        <is>
          <t>State Victim Count</t>
        </is>
      </c>
      <c r="E19" s="1" t="n">
        <v>529</v>
      </c>
      <c r="F19" s="3">
        <f>E19/E5</f>
        <v/>
      </c>
      <c r="G19">
        <f>ROUNDDOWN(F19*E6,0)</f>
        <v/>
      </c>
      <c r="H19" s="33" t="n">
        <v>2898060</v>
      </c>
      <c r="I19" s="32">
        <f>H19/E19</f>
        <v/>
      </c>
      <c r="J19" s="32">
        <f>I19*G19</f>
        <v/>
      </c>
      <c r="K19" s="8" t="n">
        <v>135</v>
      </c>
      <c r="L19" s="3">
        <f>K19/E5</f>
        <v/>
      </c>
      <c r="M19" s="8">
        <f>ROUNDDOWN(L19*E6,0)</f>
        <v/>
      </c>
      <c r="N19" s="33" t="n">
        <v>942507</v>
      </c>
      <c r="O19" s="34">
        <f>N19/K19</f>
        <v/>
      </c>
      <c r="P19" s="32">
        <f>M19*O19</f>
        <v/>
      </c>
    </row>
    <row r="20" customFormat="1" s="2">
      <c r="B20" t="inlineStr">
        <is>
          <t>https://www.ic3.gov/Media/PDF/AnnualReport/2021State/StateReport.aspx#?s=47</t>
        </is>
      </c>
      <c r="C20" t="inlineStr">
        <is>
          <t>Investment</t>
        </is>
      </c>
      <c r="D20" t="inlineStr">
        <is>
          <t>State Victim Count</t>
        </is>
      </c>
      <c r="E20" s="1" t="n">
        <v>162</v>
      </c>
      <c r="F20" s="3">
        <f>E20/E5</f>
        <v/>
      </c>
      <c r="G20">
        <f>ROUNDDOWN(F20*E6,0)</f>
        <v/>
      </c>
      <c r="H20" s="33" t="n">
        <v>7966687</v>
      </c>
      <c r="I20" s="32">
        <f>H20/E20</f>
        <v/>
      </c>
      <c r="J20" s="32">
        <f>I20*G20</f>
        <v/>
      </c>
      <c r="K20" s="8" t="n">
        <v>43</v>
      </c>
      <c r="L20" s="3">
        <f>K20/E5</f>
        <v/>
      </c>
      <c r="M20" s="8">
        <f>ROUNDDOWN(L20*E6,0)</f>
        <v/>
      </c>
      <c r="N20" s="33" t="n">
        <v>808506</v>
      </c>
      <c r="O20" s="34">
        <f>N20/K20</f>
        <v/>
      </c>
      <c r="P20" s="32">
        <f>M20*O20</f>
        <v/>
      </c>
    </row>
    <row r="21" customFormat="1" s="2">
      <c r="B21" t="inlineStr">
        <is>
          <t>https://www.ic3.gov/Media/PDF/AnnualReport/2021State/StateReport.aspx#?s=47</t>
        </is>
      </c>
      <c r="C21" t="inlineStr">
        <is>
          <t>Lottery/Sweepstakes/Inheritance</t>
        </is>
      </c>
      <c r="D21" t="inlineStr">
        <is>
          <t>State Victim Count</t>
        </is>
      </c>
      <c r="E21" s="1" t="n">
        <v>90</v>
      </c>
      <c r="F21" s="3">
        <f>E21/E5</f>
        <v/>
      </c>
      <c r="G21">
        <f>ROUNDDOWN(F21*E6,0)</f>
        <v/>
      </c>
      <c r="H21" s="33" t="n">
        <v>1157782</v>
      </c>
      <c r="I21" s="32">
        <f>H21/E21</f>
        <v/>
      </c>
      <c r="J21" s="32">
        <f>I21*G21</f>
        <v/>
      </c>
      <c r="K21" s="8" t="n">
        <v>18</v>
      </c>
      <c r="L21" s="3">
        <f>K21/E5</f>
        <v/>
      </c>
      <c r="M21" s="8">
        <f>ROUNDDOWN(L21*E6,0)</f>
        <v/>
      </c>
      <c r="N21" s="33" t="n">
        <v>743890</v>
      </c>
      <c r="O21" s="34">
        <f>N21/K21</f>
        <v/>
      </c>
      <c r="P21" s="32">
        <f>M21*O21</f>
        <v/>
      </c>
    </row>
    <row r="22" customFormat="1" s="2">
      <c r="B22" t="inlineStr">
        <is>
          <t>https://www.ic3.gov/Media/PDF/AnnualReport/2021State/StateReport.aspx#?s=47</t>
        </is>
      </c>
      <c r="C22" t="inlineStr">
        <is>
          <t>Malware</t>
        </is>
      </c>
      <c r="D22" t="inlineStr">
        <is>
          <t>State Victim Count</t>
        </is>
      </c>
      <c r="E22" s="1" t="n">
        <v>11</v>
      </c>
      <c r="F22" s="3">
        <f>E22/E5</f>
        <v/>
      </c>
      <c r="G22">
        <f>ROUNDDOWN(F22*E6,0)</f>
        <v/>
      </c>
      <c r="H22" s="33" t="n">
        <v>8000</v>
      </c>
      <c r="I22" s="32">
        <f>H22/E22</f>
        <v/>
      </c>
      <c r="J22" s="32">
        <f>I22*G22</f>
        <v/>
      </c>
      <c r="K22" s="8" t="n">
        <v>9</v>
      </c>
      <c r="L22" s="3">
        <f>K22/E5</f>
        <v/>
      </c>
      <c r="M22" s="8">
        <f>ROUNDDOWN(L22*E6,0)</f>
        <v/>
      </c>
      <c r="N22" s="34" t="n">
        <v>0</v>
      </c>
      <c r="O22" s="34">
        <f>N22/K22</f>
        <v/>
      </c>
      <c r="P22" s="32">
        <f>M22*O22</f>
        <v/>
      </c>
    </row>
    <row r="23" customFormat="1" s="2">
      <c r="B23" t="inlineStr">
        <is>
          <t>https://www.ic3.gov/Media/PDF/AnnualReport/2021State/StateReport.aspx#?s=47</t>
        </is>
      </c>
      <c r="C23" t="inlineStr">
        <is>
          <t>NCDF</t>
        </is>
      </c>
      <c r="D23" t="inlineStr">
        <is>
          <t>State Victim Count</t>
        </is>
      </c>
      <c r="E23" s="1" t="inlineStr">
        <is>
          <t>NO MATCH</t>
        </is>
      </c>
      <c r="F23" s="3">
        <f>E23/E5</f>
        <v/>
      </c>
      <c r="G23">
        <f>ROUNDDOWN(F23*E6,0)</f>
        <v/>
      </c>
      <c r="H23" s="1" t="inlineStr">
        <is>
          <t>NO MATCH</t>
        </is>
      </c>
      <c r="I23" s="32">
        <f>H23/E23</f>
        <v/>
      </c>
      <c r="J23" s="32">
        <f>I23*G23</f>
        <v/>
      </c>
      <c r="K23" s="8" t="n"/>
      <c r="L23" s="3">
        <f>K23/E5</f>
        <v/>
      </c>
      <c r="M23" s="8">
        <f>ROUNDDOWN(L23*E6,0)</f>
        <v/>
      </c>
      <c r="N23" s="34" t="n"/>
      <c r="O23" s="34">
        <f>N23/K23</f>
        <v/>
      </c>
      <c r="P23" s="32">
        <f>M23*O23</f>
        <v/>
      </c>
    </row>
    <row r="24" customFormat="1" s="2">
      <c r="B24" t="inlineStr">
        <is>
          <t>https://www.ic3.gov/Media/PDF/AnnualReport/2021State/StateReport.aspx#?s=47</t>
        </is>
      </c>
      <c r="C24" t="inlineStr">
        <is>
          <t>NTOC</t>
        </is>
      </c>
      <c r="D24" t="inlineStr">
        <is>
          <t>State Victim Count</t>
        </is>
      </c>
      <c r="E24" s="1" t="inlineStr">
        <is>
          <t>NO MATCH</t>
        </is>
      </c>
      <c r="F24" s="3">
        <f>E24/E5</f>
        <v/>
      </c>
      <c r="G24">
        <f>ROUNDDOWN(F24*E6,0)</f>
        <v/>
      </c>
      <c r="H24" s="1" t="inlineStr">
        <is>
          <t>NO MATCH</t>
        </is>
      </c>
      <c r="I24" s="32">
        <f>H24/E24</f>
        <v/>
      </c>
      <c r="J24" s="32">
        <f>I24*G24</f>
        <v/>
      </c>
      <c r="K24" s="8" t="n"/>
      <c r="L24" s="3">
        <f>K24/E5</f>
        <v/>
      </c>
      <c r="M24" s="8">
        <f>ROUNDDOWN(L24*E6,0)</f>
        <v/>
      </c>
      <c r="N24" s="34" t="n"/>
      <c r="O24" s="34">
        <f>N24/K24</f>
        <v/>
      </c>
      <c r="P24" s="32">
        <f>M24*O24</f>
        <v/>
      </c>
    </row>
    <row r="25" customFormat="1" s="2">
      <c r="B25" t="inlineStr">
        <is>
          <t>https://www.ic3.gov/Media/PDF/AnnualReport/2021State/StateReport.aspx#?s=47</t>
        </is>
      </c>
      <c r="C25" t="inlineStr">
        <is>
          <t>No Lead Value</t>
        </is>
      </c>
      <c r="D25" t="inlineStr">
        <is>
          <t>State Victim Count</t>
        </is>
      </c>
      <c r="E25" s="1" t="n">
        <v>600</v>
      </c>
      <c r="F25" s="3">
        <f>E25/E5</f>
        <v/>
      </c>
      <c r="G25">
        <f>ROUNDDOWN(F25*E6,0)</f>
        <v/>
      </c>
      <c r="H25" s="33" t="n"/>
      <c r="I25" s="32">
        <f>H25/E25</f>
        <v/>
      </c>
      <c r="J25" s="32">
        <f>I25*G25</f>
        <v/>
      </c>
      <c r="K25" s="8" t="n">
        <v>471</v>
      </c>
      <c r="L25" s="3">
        <f>K25/E5</f>
        <v/>
      </c>
      <c r="M25" s="8">
        <f>ROUNDDOWN(L25*E6,0)</f>
        <v/>
      </c>
      <c r="N25" s="34" t="n">
        <v>0</v>
      </c>
      <c r="O25" s="34">
        <f>N25/K25</f>
        <v/>
      </c>
      <c r="P25" s="32">
        <f>M25*O25</f>
        <v/>
      </c>
    </row>
    <row r="26" customFormat="1" s="2">
      <c r="B26" t="inlineStr">
        <is>
          <t>https://www.ic3.gov/Media/PDF/AnnualReport/2021State/StateReport.aspx#?s=47</t>
        </is>
      </c>
      <c r="C26" t="inlineStr">
        <is>
          <t>Non-Payable/Non-Delivery</t>
        </is>
      </c>
      <c r="D26" t="inlineStr">
        <is>
          <t>State Victim Count</t>
        </is>
      </c>
      <c r="E26" s="1" t="n">
        <v>1429</v>
      </c>
      <c r="F26" s="3">
        <f>E26/E5</f>
        <v/>
      </c>
      <c r="G26">
        <f>ROUNDDOWN(F26*E6,0)</f>
        <v/>
      </c>
      <c r="H26" s="33" t="n">
        <v>3094120</v>
      </c>
      <c r="I26" s="32">
        <f>H26/E26</f>
        <v/>
      </c>
      <c r="J26" s="32">
        <f>I26*G26</f>
        <v/>
      </c>
      <c r="K26" s="8" t="n">
        <v>479</v>
      </c>
      <c r="L26" s="3">
        <f>K26/E5</f>
        <v/>
      </c>
      <c r="M26" s="8">
        <f>ROUNDDOWN(L26*E6,0)</f>
        <v/>
      </c>
      <c r="N26" s="33" t="n">
        <v>1503558</v>
      </c>
      <c r="O26" s="34">
        <f>N26/K26</f>
        <v/>
      </c>
      <c r="P26" s="32">
        <f>M26*O26</f>
        <v/>
      </c>
    </row>
    <row r="27" customFormat="1" s="2">
      <c r="B27" t="inlineStr">
        <is>
          <t>https://www.ic3.gov/Media/PDF/AnnualReport/2021State/StateReport.aspx#?s=47</t>
        </is>
      </c>
      <c r="C27" t="inlineStr">
        <is>
          <t>Other</t>
        </is>
      </c>
      <c r="D27" t="inlineStr">
        <is>
          <t>State Victim Count</t>
        </is>
      </c>
      <c r="E27" s="1" t="n">
        <v>148</v>
      </c>
      <c r="F27" s="3">
        <f>E27/E5</f>
        <v/>
      </c>
      <c r="G27">
        <f>ROUNDDOWN(F27*E6,0)</f>
        <v/>
      </c>
      <c r="H27" s="33" t="n">
        <v>1341046</v>
      </c>
      <c r="I27" s="32">
        <f>H27/E27</f>
        <v/>
      </c>
      <c r="J27" s="32">
        <f>I27*G27</f>
        <v/>
      </c>
      <c r="K27" s="8" t="n">
        <v>66</v>
      </c>
      <c r="L27" s="3">
        <f>K27/E5</f>
        <v/>
      </c>
      <c r="M27" s="8">
        <f>ROUNDDOWN(L27*E6,0)</f>
        <v/>
      </c>
      <c r="N27" s="33" t="n">
        <v>100517</v>
      </c>
      <c r="O27" s="34">
        <f>N27/K27</f>
        <v/>
      </c>
      <c r="P27" s="32">
        <f>M27*O27</f>
        <v/>
      </c>
    </row>
    <row r="28" customFormat="1" s="2">
      <c r="B28" t="inlineStr">
        <is>
          <t>https://www.ic3.gov/Media/PDF/AnnualReport/2021State/StateReport.aspx#?s=47</t>
        </is>
      </c>
      <c r="C28" t="inlineStr">
        <is>
          <t>Overpayment</t>
        </is>
      </c>
      <c r="D28" t="inlineStr">
        <is>
          <t>State Victim Count</t>
        </is>
      </c>
      <c r="E28" s="1" t="n">
        <v>86</v>
      </c>
      <c r="F28" s="3">
        <f>E28/E5</f>
        <v/>
      </c>
      <c r="G28">
        <f>ROUNDDOWN(F28*E6,0)</f>
        <v/>
      </c>
      <c r="H28" s="33" t="n">
        <v>2402040</v>
      </c>
      <c r="I28" s="32">
        <f>H28/E28</f>
        <v/>
      </c>
      <c r="J28" s="32">
        <f>I28*G28</f>
        <v/>
      </c>
      <c r="K28" s="8" t="n">
        <v>57</v>
      </c>
      <c r="L28" s="3">
        <f>K28/E5</f>
        <v/>
      </c>
      <c r="M28" s="8">
        <f>ROUNDDOWN(L28*E6,0)</f>
        <v/>
      </c>
      <c r="N28" s="33" t="n">
        <v>1566851</v>
      </c>
      <c r="O28" s="34">
        <f>N28/K28</f>
        <v/>
      </c>
      <c r="P28" s="32">
        <f>M28*O28</f>
        <v/>
      </c>
    </row>
    <row r="29" customFormat="1" s="2">
      <c r="B29" t="inlineStr">
        <is>
          <t>https://www.ic3.gov/Media/PDF/AnnualReport/2021State/StateReport.aspx#?s=47</t>
        </is>
      </c>
      <c r="C29" t="inlineStr">
        <is>
          <t>Personal Data Breach</t>
        </is>
      </c>
      <c r="D29" t="inlineStr">
        <is>
          <t>State Victim Count</t>
        </is>
      </c>
      <c r="E29" s="1" t="n">
        <v>742</v>
      </c>
      <c r="F29" s="3">
        <f>E29/E5</f>
        <v/>
      </c>
      <c r="G29">
        <f>ROUNDDOWN(F29*E6,0)</f>
        <v/>
      </c>
      <c r="H29" s="33" t="n">
        <v>8559707</v>
      </c>
      <c r="I29" s="32">
        <f>H29/E29</f>
        <v/>
      </c>
      <c r="J29" s="32">
        <f>I29*G29</f>
        <v/>
      </c>
      <c r="K29" s="8" t="n">
        <v>302</v>
      </c>
      <c r="L29" s="3">
        <f>K29/E5</f>
        <v/>
      </c>
      <c r="M29" s="8">
        <f>ROUNDDOWN(L29*E6,0)</f>
        <v/>
      </c>
      <c r="N29" s="33" t="n">
        <v>698113</v>
      </c>
      <c r="O29" s="34">
        <f>N29/K29</f>
        <v/>
      </c>
      <c r="P29" s="32">
        <f>M29*O29</f>
        <v/>
      </c>
    </row>
    <row r="30" customFormat="1" s="2">
      <c r="B30" t="inlineStr">
        <is>
          <t>https://www.ic3.gov/Media/PDF/AnnualReport/2021State/StateReport.aspx#?s=47</t>
        </is>
      </c>
      <c r="C30" t="inlineStr">
        <is>
          <t>Phishing</t>
        </is>
      </c>
      <c r="D30" t="inlineStr">
        <is>
          <t>State Victim Count</t>
        </is>
      </c>
      <c r="E30" s="1" t="n">
        <v>438</v>
      </c>
      <c r="F30" s="3">
        <f>E30/E5</f>
        <v/>
      </c>
      <c r="G30">
        <f>ROUNDDOWN(F30*E6,0)</f>
        <v/>
      </c>
      <c r="H30" s="33" t="n">
        <v>671637</v>
      </c>
      <c r="I30" s="32">
        <f>H30/E30</f>
        <v/>
      </c>
      <c r="J30" s="32">
        <f>I30*G30</f>
        <v/>
      </c>
      <c r="K30" s="8" t="n">
        <v>52</v>
      </c>
      <c r="L30" s="3">
        <f>K30/E5</f>
        <v/>
      </c>
      <c r="M30" s="8">
        <f>ROUNDDOWN(L30*E6,0)</f>
        <v/>
      </c>
      <c r="N30" s="33" t="n">
        <v>119371</v>
      </c>
      <c r="O30" s="34">
        <f>N30/K30</f>
        <v/>
      </c>
      <c r="P30" s="32">
        <f>M30*O30</f>
        <v/>
      </c>
    </row>
    <row r="31" customFormat="1" s="2">
      <c r="B31" t="inlineStr">
        <is>
          <t>https://www.ic3.gov/Media/PDF/AnnualReport/2021State/StateReport.aspx#?s=47</t>
        </is>
      </c>
      <c r="C31" t="inlineStr">
        <is>
          <t>Ransomware</t>
        </is>
      </c>
      <c r="D31" t="inlineStr">
        <is>
          <t>State Victim Count</t>
        </is>
      </c>
      <c r="E31" s="1" t="n">
        <v>47</v>
      </c>
      <c r="F31" s="3">
        <f>E31/E5</f>
        <v/>
      </c>
      <c r="G31">
        <f>ROUNDDOWN(F31*E6,0)</f>
        <v/>
      </c>
      <c r="H31" s="33" t="n">
        <v>206000</v>
      </c>
      <c r="I31" s="32">
        <f>H31/E31</f>
        <v/>
      </c>
      <c r="J31" s="32">
        <f>I31*G31</f>
        <v/>
      </c>
      <c r="K31" s="8" t="n">
        <v>1</v>
      </c>
      <c r="L31" s="3">
        <f>K31/E5</f>
        <v/>
      </c>
      <c r="M31" s="8">
        <f>ROUNDDOWN(L31*E6,0)</f>
        <v/>
      </c>
      <c r="N31" s="34" t="n">
        <v>0</v>
      </c>
      <c r="O31" s="34">
        <f>N31/K31</f>
        <v/>
      </c>
      <c r="P31" s="32">
        <f>M31*O31</f>
        <v/>
      </c>
    </row>
    <row r="32" customFormat="1" s="2">
      <c r="B32" t="inlineStr">
        <is>
          <t>https://www.ic3.gov/Media/PDF/AnnualReport/2021State/StateReport.aspx#?s=47</t>
        </is>
      </c>
      <c r="C32" t="inlineStr">
        <is>
          <t>Real Estate</t>
        </is>
      </c>
      <c r="D32" t="inlineStr">
        <is>
          <t>State Victim Count</t>
        </is>
      </c>
      <c r="E32" s="1" t="n">
        <v>173</v>
      </c>
      <c r="F32" s="3">
        <f>E32/E5</f>
        <v/>
      </c>
      <c r="G32">
        <f>ROUNDDOWN(F32*E6,0)</f>
        <v/>
      </c>
      <c r="H32" s="33" t="n">
        <v>3819229</v>
      </c>
      <c r="I32" s="32">
        <f>H32/E32</f>
        <v/>
      </c>
      <c r="J32" s="32">
        <f>I32*G32</f>
        <v/>
      </c>
      <c r="K32" s="8" t="n">
        <v>72</v>
      </c>
      <c r="L32" s="3">
        <f>K32/E5</f>
        <v/>
      </c>
      <c r="M32" s="8">
        <f>ROUNDDOWN(L32*E6,0)</f>
        <v/>
      </c>
      <c r="N32" s="33" t="n">
        <v>775312</v>
      </c>
      <c r="O32" s="34">
        <f>N32/K32</f>
        <v/>
      </c>
      <c r="P32" s="32">
        <f>M32*O32</f>
        <v/>
      </c>
    </row>
    <row r="33" customFormat="1" s="2">
      <c r="B33" t="inlineStr">
        <is>
          <t>https://www.ic3.gov/Media/PDF/AnnualReport/2021State/StateReport.aspx#?s=47</t>
        </is>
      </c>
      <c r="C33" t="inlineStr">
        <is>
          <t>SIM Swap</t>
        </is>
      </c>
      <c r="D33" t="inlineStr">
        <is>
          <t>State Victim Count</t>
        </is>
      </c>
      <c r="E33" s="1" t="inlineStr">
        <is>
          <t>NO MATCH</t>
        </is>
      </c>
      <c r="F33" s="3">
        <f>E33/E5</f>
        <v/>
      </c>
      <c r="G33">
        <f>ROUNDDOWN(F33*E6,0)</f>
        <v/>
      </c>
      <c r="H33" s="1" t="inlineStr">
        <is>
          <t>NO MATCH</t>
        </is>
      </c>
      <c r="I33" s="32">
        <f>H33/E33</f>
        <v/>
      </c>
      <c r="J33" s="32">
        <f>I33*G33</f>
        <v/>
      </c>
      <c r="K33" s="8" t="n"/>
      <c r="L33" s="3">
        <f>K33/E5</f>
        <v/>
      </c>
      <c r="M33" s="8">
        <f>ROUNDDOWN(L33*E6,0)</f>
        <v/>
      </c>
      <c r="N33" s="33" t="n"/>
      <c r="O33" s="34">
        <f>N33/K33</f>
        <v/>
      </c>
      <c r="P33" s="32">
        <f>M33*O33</f>
        <v/>
      </c>
    </row>
    <row r="34" customFormat="1" s="2">
      <c r="B34" t="inlineStr">
        <is>
          <t>https://www.ic3.gov/Media/PDF/AnnualReport/2021State/StateReport.aspx#?s=47</t>
        </is>
      </c>
      <c r="C34" t="inlineStr">
        <is>
          <t>Spoofing</t>
        </is>
      </c>
      <c r="D34" t="inlineStr">
        <is>
          <t>State Victim Count</t>
        </is>
      </c>
      <c r="E34" s="1" t="n">
        <v>279</v>
      </c>
      <c r="F34" s="3">
        <f>E34/E5</f>
        <v/>
      </c>
      <c r="G34">
        <f>ROUNDDOWN(F34*E6,0)</f>
        <v/>
      </c>
      <c r="H34" s="33" t="n">
        <v>1105303</v>
      </c>
      <c r="I34" s="32">
        <f>H34/E34</f>
        <v/>
      </c>
      <c r="J34" s="32">
        <f>I34*G34</f>
        <v/>
      </c>
      <c r="K34" s="8" t="n">
        <v>49</v>
      </c>
      <c r="L34" s="3">
        <f>K34/E5</f>
        <v/>
      </c>
      <c r="M34" s="8">
        <f>ROUNDDOWN(L34*E6,0)</f>
        <v/>
      </c>
      <c r="N34" s="33" t="n">
        <v>138623</v>
      </c>
      <c r="O34" s="34">
        <f>N34/K34</f>
        <v/>
      </c>
      <c r="P34" s="32">
        <f>M34*O34</f>
        <v/>
      </c>
    </row>
    <row r="35" customFormat="1" s="2">
      <c r="B35" t="inlineStr">
        <is>
          <t>https://www.ic3.gov/Media/PDF/AnnualReport/2021State/StateReport.aspx#?s=47</t>
        </is>
      </c>
      <c r="C35" t="inlineStr">
        <is>
          <t>Tech Support</t>
        </is>
      </c>
      <c r="D35" t="inlineStr">
        <is>
          <t>State Victim Count</t>
        </is>
      </c>
      <c r="E35" s="1" t="n">
        <v>418</v>
      </c>
      <c r="F35" s="3">
        <f>E35/E5</f>
        <v/>
      </c>
      <c r="G35">
        <f>ROUNDDOWN(F35*E6,0)</f>
        <v/>
      </c>
      <c r="H35" s="33" t="n">
        <v>15980875</v>
      </c>
      <c r="I35" s="32">
        <f>H35/E35</f>
        <v/>
      </c>
      <c r="J35" s="32">
        <f>I35*G35</f>
        <v/>
      </c>
      <c r="K35" s="8" t="n">
        <v>75</v>
      </c>
      <c r="L35" s="3">
        <f>K35/E5</f>
        <v/>
      </c>
      <c r="M35" s="8">
        <f>ROUNDDOWN(L35*E6,0)</f>
        <v/>
      </c>
      <c r="N35" s="33" t="n">
        <v>511886</v>
      </c>
      <c r="O35" s="34">
        <f>N35/K35</f>
        <v/>
      </c>
      <c r="P35" s="32">
        <f>M35*O35</f>
        <v/>
      </c>
    </row>
    <row r="36" customFormat="1" s="2">
      <c r="B36" t="inlineStr">
        <is>
          <t>https://www.ic3.gov/Media/PDF/AnnualReport/2021State/StateReport.aspx#?s=47</t>
        </is>
      </c>
      <c r="C36" t="inlineStr">
        <is>
          <t>Threats of Violence</t>
        </is>
      </c>
      <c r="D36" t="inlineStr">
        <is>
          <t>State Victim Count</t>
        </is>
      </c>
      <c r="E36" s="1" t="n">
        <v>172</v>
      </c>
      <c r="F36" s="3">
        <f>E36/E5</f>
        <v/>
      </c>
      <c r="G36">
        <f>ROUNDDOWN(F36*E6,0)</f>
        <v/>
      </c>
      <c r="H36" s="33" t="n">
        <v>228032</v>
      </c>
      <c r="I36" s="32">
        <f>H36/E36</f>
        <v/>
      </c>
      <c r="J36" s="32">
        <f>I36*G36</f>
        <v/>
      </c>
      <c r="K36" s="8" t="n">
        <v>101</v>
      </c>
      <c r="L36" s="3">
        <f>K36/E5</f>
        <v/>
      </c>
      <c r="M36" s="8">
        <f>ROUNDDOWN(L36*E6,0)</f>
        <v/>
      </c>
      <c r="N36" s="33" t="n">
        <v>4104</v>
      </c>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row r="39">
      <c r="C39" t="inlineStr">
        <is>
          <t xml:space="preserve">Some category names changed from 2022 to 2021.  </t>
        </is>
      </c>
    </row>
    <row r="40">
      <c r="C40" t="inlineStr">
        <is>
          <t>If the names didn't line up with the later year, I dropped the data.</t>
        </is>
      </c>
    </row>
    <row r="41">
      <c r="C41" t="inlineStr">
        <is>
          <t xml:space="preserve">A zero value on the input means 0; </t>
        </is>
      </c>
    </row>
    <row r="42">
      <c r="C42" t="inlineStr">
        <is>
          <t>Trying to establish figures of confidence intervals.</t>
        </is>
      </c>
    </row>
  </sheetData>
  <hyperlinks>
    <hyperlink xmlns:r="http://schemas.openxmlformats.org/officeDocument/2006/relationships" ref="B5" r:id="rId1"/>
    <hyperlink xmlns:r="http://schemas.openxmlformats.org/officeDocument/2006/relationships" ref="B6" r:id="rId2"/>
  </hyperlinks>
  <pageMargins left="0.7" right="0.7" top="0.75" bottom="0.75" header="0.3" footer="0.3"/>
  <pageSetup orientation="portrait"/>
</worksheet>
</file>

<file path=xl/worksheets/sheet8.xml><?xml version="1.0" encoding="utf-8"?>
<worksheet xmlns="http://schemas.openxmlformats.org/spreadsheetml/2006/main">
  <sheetPr>
    <outlinePr summaryBelow="1" summaryRight="1"/>
    <pageSetUpPr/>
  </sheetPr>
  <dimension ref="A3:P21"/>
  <sheetViews>
    <sheetView workbookViewId="0">
      <selection activeCell="F5" sqref="F5"/>
    </sheetView>
  </sheetViews>
  <sheetFormatPr baseColWidth="8" defaultRowHeight="14.4"/>
  <cols>
    <col width="5" bestFit="1" customWidth="1" style="28" min="2" max="2"/>
    <col width="13.44140625" bestFit="1" customWidth="1" style="28" min="3" max="3"/>
    <col width="6.5546875" bestFit="1" customWidth="1" style="28" min="5" max="5"/>
    <col width="11" bestFit="1" customWidth="1" style="28" min="6" max="6"/>
    <col width="18.6640625" bestFit="1" customWidth="1" style="28" min="7" max="7"/>
    <col width="8.21875" bestFit="1" customWidth="1" style="28" min="8" max="8"/>
    <col width="7.5546875" bestFit="1" customWidth="1" style="28" min="9" max="9"/>
    <col width="11.6640625" bestFit="1" customWidth="1" style="28" min="10" max="10"/>
    <col width="20.21875" bestFit="1" customWidth="1" style="28" min="11" max="11"/>
    <col width="8.5546875" bestFit="1" customWidth="1" style="28" min="12" max="12"/>
    <col width="33.88671875" bestFit="1" customWidth="1" style="28" min="13" max="13"/>
    <col width="13.88671875" bestFit="1" customWidth="1" style="28" min="14" max="14"/>
    <col width="12" bestFit="1" customWidth="1" style="28" min="15" max="15"/>
    <col width="4.21875" bestFit="1" customWidth="1" style="28" min="16" max="16"/>
  </cols>
  <sheetData>
    <row r="3">
      <c r="F3" s="30" t="inlineStr">
        <is>
          <t>System Intrusion Group</t>
        </is>
      </c>
      <c r="K3" s="30" t="inlineStr">
        <is>
          <t>Threat to Personnel via Network</t>
        </is>
      </c>
      <c r="N3" s="30" t="inlineStr">
        <is>
          <t>Theft of Data via Network</t>
        </is>
      </c>
    </row>
    <row r="4">
      <c r="B4" t="inlineStr">
        <is>
          <t>Year</t>
        </is>
      </c>
      <c r="C4" t="inlineStr">
        <is>
          <t>City Population</t>
        </is>
      </c>
      <c r="E4" t="inlineStr">
        <is>
          <t>Crimes</t>
        </is>
      </c>
      <c r="F4" t="inlineStr">
        <is>
          <t>Data Breach</t>
        </is>
      </c>
      <c r="G4" t="inlineStr">
        <is>
          <t>Personal Data Breach</t>
        </is>
      </c>
      <c r="H4" t="inlineStr">
        <is>
          <t>Malware</t>
        </is>
      </c>
      <c r="I4" t="inlineStr">
        <is>
          <t>Phishing</t>
        </is>
      </c>
      <c r="J4" t="inlineStr">
        <is>
          <t>Ransomware</t>
        </is>
      </c>
      <c r="K4" t="inlineStr">
        <is>
          <t>Crimes Against Children</t>
        </is>
      </c>
      <c r="L4" t="inlineStr">
        <is>
          <t>Extortion</t>
        </is>
      </c>
      <c r="M4" t="inlineStr">
        <is>
          <t>Threats/Stalking/Harassment/Terrorism</t>
        </is>
      </c>
      <c r="N4" t="inlineStr">
        <is>
          <t>IPR/Counterfeit</t>
        </is>
      </c>
      <c r="O4" t="inlineStr">
        <is>
          <t>Identify Theft</t>
        </is>
      </c>
      <c r="P4" t="inlineStr">
        <is>
          <t>BEC</t>
        </is>
      </c>
    </row>
    <row r="5">
      <c r="B5" t="n">
        <v>2016</v>
      </c>
      <c r="C5" s="1">
        <f>'2016_IC3 State to City'!$E$6</f>
        <v/>
      </c>
      <c r="F5">
        <f>'2016_IC3 State to City'!$G$13</f>
        <v/>
      </c>
      <c r="G5" s="1">
        <f>'2016_IC3 State to City'!$G$29</f>
        <v/>
      </c>
      <c r="H5">
        <f>'2016_IC3 State to City'!$G$22</f>
        <v/>
      </c>
      <c r="I5" s="1">
        <f>'2016_IC3 State to City'!$G$30</f>
        <v/>
      </c>
      <c r="J5" s="1">
        <f>'2016_IC3 State to City'!$G$31</f>
        <v/>
      </c>
      <c r="K5" s="1">
        <f>'2016_IC3 State to City'!$G$12</f>
        <v/>
      </c>
      <c r="L5" s="1">
        <f>'2016_IC3 State to City'!$G$15</f>
        <v/>
      </c>
      <c r="M5" s="1">
        <f>'2016_IC3 State to City'!$G$36</f>
        <v/>
      </c>
      <c r="N5" s="1">
        <f>'2016_IC3 State to City'!$G$18</f>
        <v/>
      </c>
      <c r="O5" s="1">
        <f>'2016_IC3 State to City'!$G$19</f>
        <v/>
      </c>
      <c r="P5" s="1">
        <f>'2016_IC3 State to City'!$G$8</f>
        <v/>
      </c>
    </row>
    <row r="6">
      <c r="B6" t="n">
        <v>2017</v>
      </c>
      <c r="C6" s="1">
        <f>'2017_IC3 State to City'!$E$6</f>
        <v/>
      </c>
      <c r="D6" s="1">
        <f>C6-C5</f>
        <v/>
      </c>
      <c r="F6" s="1">
        <f>'2017_IC3 State to City'!$G$13</f>
        <v/>
      </c>
      <c r="G6" s="1">
        <f>'2017_IC3 State to City'!$G$13</f>
        <v/>
      </c>
      <c r="H6" s="1">
        <f>'2017_IC3 State to City'!$G$22</f>
        <v/>
      </c>
      <c r="I6" s="1">
        <f>'2017_IC3 State to City'!$G$30</f>
        <v/>
      </c>
      <c r="J6" s="1">
        <f>'2017_IC3 State to City'!$G$31</f>
        <v/>
      </c>
      <c r="K6" s="1">
        <f>'2017_IC3 State to City'!$G$12</f>
        <v/>
      </c>
      <c r="L6" s="1">
        <f>'2017_IC3 State to City'!$G$15</f>
        <v/>
      </c>
      <c r="M6" s="1">
        <f>'2017_IC3 State to City'!$G$36</f>
        <v/>
      </c>
      <c r="N6" s="1">
        <f>'2017_IC3 State to City'!$G$18</f>
        <v/>
      </c>
      <c r="O6" s="1">
        <f>'2017_IC3 State to City'!$G$19</f>
        <v/>
      </c>
      <c r="P6" s="1">
        <f>'2017_IC3 State to City'!$G$8</f>
        <v/>
      </c>
    </row>
    <row r="7">
      <c r="B7" t="n">
        <v>2018</v>
      </c>
      <c r="C7" s="1">
        <f>'2018_IC3 State to City'!$E$6</f>
        <v/>
      </c>
      <c r="D7" s="1">
        <f>C7-C6</f>
        <v/>
      </c>
      <c r="F7" s="1">
        <f>'2018_IC3 State to City'!$G$13</f>
        <v/>
      </c>
      <c r="G7" s="1">
        <f>'2018_IC3 State to City'!$G$29</f>
        <v/>
      </c>
      <c r="H7" s="1">
        <f>'2018_IC3 State to City'!$G$22</f>
        <v/>
      </c>
      <c r="I7" s="1">
        <f>'2018_IC3 State to City'!$G$30</f>
        <v/>
      </c>
      <c r="J7" s="1">
        <f>'2018_IC3 State to City'!$G$31</f>
        <v/>
      </c>
      <c r="K7" s="1">
        <f>'2018_IC3 State to City'!$G$12</f>
        <v/>
      </c>
      <c r="L7" s="1">
        <f>'2018_IC3 State to City'!$G$15</f>
        <v/>
      </c>
      <c r="M7" s="1">
        <f>'2018_IC3 State to City'!$G$36</f>
        <v/>
      </c>
      <c r="N7" s="1">
        <f>'2018_IC3 State to City'!$G$18</f>
        <v/>
      </c>
      <c r="O7" s="1">
        <f>'2018_IC3 State to City'!$G$19</f>
        <v/>
      </c>
      <c r="P7" s="1">
        <f>'2018_IC3 State to City'!$G$8</f>
        <v/>
      </c>
    </row>
    <row r="8">
      <c r="B8" t="n">
        <v>2019</v>
      </c>
      <c r="C8" s="1">
        <f>'2019_IC3 State to City'!$E$6</f>
        <v/>
      </c>
      <c r="D8" s="1">
        <f>C8-C7</f>
        <v/>
      </c>
      <c r="F8">
        <f>ROUNDDOWN(E8*D1,0)</f>
        <v/>
      </c>
      <c r="G8" s="1">
        <f>'2019_IC3 State to City'!$G$29</f>
        <v/>
      </c>
      <c r="H8" s="1">
        <f>'2019_IC3 State to City'!$G$22</f>
        <v/>
      </c>
      <c r="I8" s="1">
        <f>'2019_IC3 State to City'!$G$30</f>
        <v/>
      </c>
      <c r="J8" s="1">
        <f>'2019_IC3 State to City'!$G$31</f>
        <v/>
      </c>
      <c r="K8" s="1">
        <f>'2019_IC3 State to City'!$G$12</f>
        <v/>
      </c>
      <c r="L8" s="1">
        <f>'2019_IC3 State to City'!$G$15</f>
        <v/>
      </c>
      <c r="M8" s="1">
        <f>'2019_IC3 State to City'!$G$36</f>
        <v/>
      </c>
      <c r="N8" s="1">
        <f>'2019_IC3 State to City'!$G$18</f>
        <v/>
      </c>
      <c r="O8" s="1">
        <f>'2019_IC3 State to City'!$G$19</f>
        <v/>
      </c>
      <c r="P8" s="1">
        <f>'2019_IC3 State to City'!$G$8</f>
        <v/>
      </c>
    </row>
    <row r="9">
      <c r="B9" t="n">
        <v>2020</v>
      </c>
      <c r="C9" s="1">
        <f>'2020_IC3 State to City'!$E$6</f>
        <v/>
      </c>
      <c r="D9" s="1">
        <f>C9-C8</f>
        <v/>
      </c>
      <c r="F9" s="1">
        <f>'2020_IC3 State to City'!$G$13</f>
        <v/>
      </c>
      <c r="G9" s="1">
        <f>'2020_IC3 State to City'!$G$29</f>
        <v/>
      </c>
      <c r="H9" s="1">
        <f>'2020_IC3 State to City'!$G$22</f>
        <v/>
      </c>
      <c r="I9" s="1">
        <f>'2020_IC3 State to City'!$G$30</f>
        <v/>
      </c>
      <c r="J9" s="1">
        <f>'2020_IC3 State to City'!$G$31</f>
        <v/>
      </c>
      <c r="K9" s="1">
        <f>'2020_IC3 State to City'!$G$12</f>
        <v/>
      </c>
      <c r="L9" s="1">
        <f>'2020_IC3 State to City'!$G$15</f>
        <v/>
      </c>
      <c r="M9" s="1">
        <f>'2020_IC3 State to City'!$G$36</f>
        <v/>
      </c>
      <c r="N9" s="1">
        <f>'2020_IC3 State to City'!$G$18</f>
        <v/>
      </c>
      <c r="O9" s="1">
        <f>'2020_IC3 State to City'!$G$19</f>
        <v/>
      </c>
      <c r="P9" s="1">
        <f>'2020_IC3 State to City'!$G$8</f>
        <v/>
      </c>
    </row>
    <row r="10">
      <c r="B10" t="n">
        <v>2021</v>
      </c>
      <c r="C10" s="1">
        <f>'2021_IC3 State to City'!$E$6</f>
        <v/>
      </c>
      <c r="D10" s="1">
        <f>C10-C9</f>
        <v/>
      </c>
      <c r="F10" s="1">
        <f>'2021_IC3 State to City'!$G$13</f>
        <v/>
      </c>
      <c r="G10" s="1">
        <f>'2021_IC3 State to City'!$G$29</f>
        <v/>
      </c>
      <c r="H10" s="1">
        <f>'2021_IC3 State to City'!$G$22</f>
        <v/>
      </c>
      <c r="I10" s="1">
        <f>'2021_IC3 State to City'!$G$30</f>
        <v/>
      </c>
      <c r="J10" s="1">
        <f>'2021_IC3 State to City'!$G$31</f>
        <v/>
      </c>
      <c r="K10" s="1">
        <f>'2021_IC3 State to City'!$G$12</f>
        <v/>
      </c>
      <c r="L10">
        <f>ROUNDDOWN(K10*J1,0)</f>
        <v/>
      </c>
      <c r="M10" s="1">
        <f>'2021_IC3 State to City'!$G$36</f>
        <v/>
      </c>
      <c r="N10" s="1">
        <f>'2021_IC3 State to City'!$G$18</f>
        <v/>
      </c>
      <c r="O10" s="1">
        <f>'2021_IC3 State to City'!$G$19</f>
        <v/>
      </c>
      <c r="P10" s="1">
        <f>'2021_IC3 State to City'!$G$8</f>
        <v/>
      </c>
    </row>
    <row r="11">
      <c r="B11" t="n">
        <v>2022</v>
      </c>
      <c r="C11" s="1">
        <f>'2022_IC3 State to City'!$E$6</f>
        <v/>
      </c>
      <c r="D11" s="1">
        <f>C11-C10</f>
        <v/>
      </c>
      <c r="F11" s="1">
        <f>'2022_IC3 State to City'!$H$13</f>
        <v/>
      </c>
      <c r="G11" s="1">
        <f>'2022_IC3 State to City'!$H$29</f>
        <v/>
      </c>
      <c r="H11" s="1">
        <f>'2022_IC3 State to City'!$H$22</f>
        <v/>
      </c>
      <c r="I11" s="1">
        <f>'2022_IC3 State to City'!$H$30</f>
        <v/>
      </c>
      <c r="J11" s="1">
        <f>'2022_IC3 State to City'!$H$31</f>
        <v/>
      </c>
      <c r="K11" s="1">
        <f>'2022_IC3 State to City'!$H$12</f>
        <v/>
      </c>
      <c r="L11" s="1">
        <f>'2022_IC3 State to City'!$H$15</f>
        <v/>
      </c>
      <c r="M11" s="1">
        <f>'2022_IC3 State to City'!$H$36</f>
        <v/>
      </c>
      <c r="N11" s="1">
        <f>'2022_IC3 State to City'!$H$18</f>
        <v/>
      </c>
      <c r="O11" s="1">
        <f>'2022_IC3 State to City'!$H$19</f>
        <v/>
      </c>
      <c r="P11" s="1">
        <f>'2022_IC3 State to City'!$H$8</f>
        <v/>
      </c>
    </row>
    <row r="14">
      <c r="A14" t="inlineStr">
        <is>
          <t>Average deviation</t>
        </is>
      </c>
      <c r="D14">
        <f>AVEDEV(C5:C11)</f>
        <v/>
      </c>
    </row>
    <row r="15">
      <c r="A15" t="inlineStr">
        <is>
          <t>Projected population</t>
        </is>
      </c>
      <c r="D15" s="1">
        <f>C11+D14</f>
        <v/>
      </c>
    </row>
    <row r="16">
      <c r="A16" t="inlineStr">
        <is>
          <t>Projected population High</t>
        </is>
      </c>
      <c r="D16">
        <f>ROUNDDOWN(C11+(D14*1.25),0)</f>
        <v/>
      </c>
    </row>
    <row r="17">
      <c r="A17" t="inlineStr">
        <is>
          <t>Projected poplulation Low</t>
        </is>
      </c>
      <c r="D17">
        <f>ROUNDDOWN(C11+(D14*0.75),0)</f>
        <v/>
      </c>
    </row>
    <row r="19">
      <c r="A19" t="inlineStr">
        <is>
          <t>Chance of decrease</t>
        </is>
      </c>
      <c r="D19">
        <f>2/6</f>
        <v/>
      </c>
    </row>
    <row r="21">
      <c r="D21" s="1">
        <f>MEDIAN(C5:C11)</f>
        <v/>
      </c>
    </row>
  </sheetData>
  <mergeCells count="3">
    <mergeCell ref="F3:J3"/>
    <mergeCell ref="N3:P3"/>
    <mergeCell ref="K3:M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4:Q38"/>
  <sheetViews>
    <sheetView topLeftCell="L1" workbookViewId="0">
      <selection activeCell="J29" sqref="J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55.5546875" customWidth="1" style="28" min="8" max="8"/>
    <col width="41.88671875" customWidth="1" style="31" min="9" max="9"/>
    <col width="44" customWidth="1" style="32" min="10" max="10"/>
    <col width="56.21875" customWidth="1" style="28" min="11" max="11"/>
    <col width="34.21875" bestFit="1" customWidth="1" style="8" min="12" max="12"/>
    <col width="34.21875" customWidth="1" style="8" min="13" max="14"/>
    <col width="44.6640625" customWidth="1" style="28" min="15" max="16"/>
    <col width="37.77734375" bestFit="1" customWidth="1" style="28" min="17" max="17"/>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t="inlineStr">
        <is>
          <t>Estimated In-City Victims, 2022, As if IC3 Victim Complaint</t>
        </is>
      </c>
      <c r="I4" s="31" t="inlineStr">
        <is>
          <t>State Victim Loss</t>
        </is>
      </c>
      <c r="J4" s="32" t="inlineStr">
        <is>
          <t>Even Loss per State Victim Count</t>
        </is>
      </c>
      <c r="K4" t="inlineStr">
        <is>
          <t>Projected In-City Victim Loss</t>
        </is>
      </c>
      <c r="L4" s="8" t="inlineStr">
        <is>
          <t>State Subject (Perpetrator) Count</t>
        </is>
      </c>
      <c r="M4" s="8" t="inlineStr">
        <is>
          <t>Subject (Perpetrator) to State Population</t>
        </is>
      </c>
      <c r="N4" s="8" t="inlineStr">
        <is>
          <t>Estimated Subject to City Population</t>
        </is>
      </c>
      <c r="O4" t="inlineStr">
        <is>
          <t>State Subject Losses (Perpetrator gained X dollars)</t>
        </is>
      </c>
      <c r="P4" s="8" t="inlineStr">
        <is>
          <t>Even Loss per State Subject</t>
        </is>
      </c>
      <c r="Q4" s="8" t="inlineStr">
        <is>
          <t xml:space="preserve">Estimated In-City Subject Losses (Perpetrator Take from Victim) </t>
        </is>
      </c>
    </row>
    <row r="5">
      <c r="B5" t="inlineStr">
        <is>
          <t>https://www.census.gov/quickfacts/fact/table/TN/PST045222</t>
        </is>
      </c>
      <c r="C5" t="inlineStr">
        <is>
          <t>TN Population in 2022</t>
        </is>
      </c>
      <c r="D5" t="inlineStr">
        <is>
          <t>Population Estimate</t>
        </is>
      </c>
      <c r="E5" s="1" t="n">
        <v>7051339</v>
      </c>
      <c r="F5" t="inlineStr">
        <is>
          <t>Raw Value</t>
        </is>
      </c>
      <c r="G5" t="inlineStr">
        <is>
          <t>(Victim Count/State Population ) * City Population</t>
        </is>
      </c>
      <c r="H5" t="inlineStr">
        <is>
          <t>(Victim Count/State Population ) * City Population Rounded Down</t>
        </is>
      </c>
      <c r="K5" t="inlineStr">
        <is>
          <t>Estimated In-City Victims * Even Loss per State Victim</t>
        </is>
      </c>
      <c r="Q5" t="inlineStr">
        <is>
          <t>Subject to City * Even Loss per State Subject</t>
        </is>
      </c>
    </row>
    <row r="6" customFormat="1" s="2">
      <c r="B6" t="inlineStr">
        <is>
          <t>https://www.census.gov/quickfacts/chattanoogacitytennessee</t>
        </is>
      </c>
      <c r="C6" t="inlineStr">
        <is>
          <t>Chattanooga Population in 2022</t>
        </is>
      </c>
      <c r="D6" t="inlineStr">
        <is>
          <t>Population Estimate</t>
        </is>
      </c>
      <c r="E6" s="1" t="n">
        <v>184086</v>
      </c>
      <c r="I6" s="31" t="n"/>
      <c r="J6" s="32" t="n"/>
      <c r="L6" s="8" t="n"/>
      <c r="M6" s="8" t="n"/>
      <c r="N6" s="8" t="n"/>
    </row>
    <row r="7" customFormat="1" s="2">
      <c r="B7" t="inlineStr">
        <is>
          <t>https://www.ic3.gov/Media/PDF/AnnualReport/2022State/StateReport.aspx#?s=47</t>
        </is>
      </c>
      <c r="C7" t="inlineStr">
        <is>
          <t>Advanced Fee</t>
        </is>
      </c>
      <c r="D7" t="inlineStr">
        <is>
          <t>State Victim Count</t>
        </is>
      </c>
      <c r="E7" s="1" t="n">
        <v>204</v>
      </c>
      <c r="F7" s="3">
        <f>E7/E5</f>
        <v/>
      </c>
      <c r="G7">
        <f>F7*E6</f>
        <v/>
      </c>
      <c r="H7">
        <f>ROUNDDOWN(F7*E6,0)</f>
        <v/>
      </c>
      <c r="I7" s="31" t="n">
        <v>1807140</v>
      </c>
      <c r="J7" s="32">
        <f>I7/E7</f>
        <v/>
      </c>
      <c r="K7" s="32">
        <f>J7*H7</f>
        <v/>
      </c>
      <c r="L7" s="8" t="n">
        <v>61</v>
      </c>
      <c r="M7" s="3">
        <f>L7/E5</f>
        <v/>
      </c>
      <c r="N7" s="8">
        <f>ROUNDDOWN(M7*E6,0)</f>
        <v/>
      </c>
      <c r="O7" s="34" t="n">
        <v>1129309</v>
      </c>
      <c r="P7" s="34">
        <f>O7/L7</f>
        <v/>
      </c>
      <c r="Q7" s="32">
        <f>N7*P7</f>
        <v/>
      </c>
    </row>
    <row r="8" customFormat="1" s="2">
      <c r="B8" t="inlineStr">
        <is>
          <t>https://www.ic3.gov/Media/PDF/AnnualReport/2022State/StateReport.aspx#?s=47</t>
        </is>
      </c>
      <c r="C8" t="inlineStr">
        <is>
          <t>Business Email Compromise</t>
        </is>
      </c>
      <c r="D8" t="inlineStr">
        <is>
          <t>State Victim Count</t>
        </is>
      </c>
      <c r="E8" s="1" t="n">
        <v>416</v>
      </c>
      <c r="F8" s="3">
        <f>E8/E5</f>
        <v/>
      </c>
      <c r="G8">
        <f>F8*E6</f>
        <v/>
      </c>
      <c r="H8">
        <f>ROUNDDOWN(F8*E6,0)</f>
        <v/>
      </c>
      <c r="I8" s="31" t="n">
        <v>46637795</v>
      </c>
      <c r="J8" s="32">
        <f>I8/E8</f>
        <v/>
      </c>
      <c r="K8" s="32">
        <f>J8*H8</f>
        <v/>
      </c>
      <c r="L8" s="8" t="n">
        <v>60</v>
      </c>
      <c r="M8" s="3">
        <f>L8/E5</f>
        <v/>
      </c>
      <c r="N8" s="8">
        <f>ROUNDDOWN(M8*E6,0)</f>
        <v/>
      </c>
      <c r="O8" s="34" t="n">
        <v>8204329</v>
      </c>
      <c r="P8" s="34">
        <f>O8/L8</f>
        <v/>
      </c>
      <c r="Q8" s="32">
        <f>N8*P8</f>
        <v/>
      </c>
    </row>
    <row r="9" customFormat="1" s="2">
      <c r="B9" t="inlineStr">
        <is>
          <t>https://www.ic3.gov/Media/PDF/AnnualReport/2022State/StateReport.aspx#?s=47</t>
        </is>
      </c>
      <c r="C9" t="inlineStr">
        <is>
          <t>Botnet</t>
        </is>
      </c>
      <c r="D9" t="inlineStr">
        <is>
          <t>State Victim Count</t>
        </is>
      </c>
      <c r="E9" s="1" t="n">
        <v>9</v>
      </c>
      <c r="F9" s="3">
        <f>E9/E5</f>
        <v/>
      </c>
      <c r="G9">
        <f>F9*E6</f>
        <v/>
      </c>
      <c r="H9">
        <f>ROUNDDOWN(F9*E6,0)</f>
        <v/>
      </c>
      <c r="I9" s="33" t="n">
        <v>643</v>
      </c>
      <c r="J9" s="32">
        <f>I9/E9</f>
        <v/>
      </c>
      <c r="K9" s="32">
        <f>J9*H9</f>
        <v/>
      </c>
      <c r="L9" s="8" t="n">
        <v>7</v>
      </c>
      <c r="M9" s="3">
        <f>L9/E5</f>
        <v/>
      </c>
      <c r="N9" s="8">
        <f>ROUNDDOWN(M9*E6,0)</f>
        <v/>
      </c>
      <c r="O9" s="34" t="n">
        <v>439</v>
      </c>
      <c r="P9" s="34">
        <f>O9/L9</f>
        <v/>
      </c>
      <c r="Q9" s="32">
        <f>N9*P9</f>
        <v/>
      </c>
    </row>
    <row r="10" customFormat="1" s="2">
      <c r="B10" t="inlineStr">
        <is>
          <t>https://www.ic3.gov/Media/PDF/AnnualReport/2022State/StateReport.aspx#?s=47</t>
        </is>
      </c>
      <c r="C10" t="inlineStr">
        <is>
          <t>Confidence/Romance</t>
        </is>
      </c>
      <c r="D10" t="inlineStr">
        <is>
          <t>State Victim Count</t>
        </is>
      </c>
      <c r="E10" s="1" t="n">
        <v>331</v>
      </c>
      <c r="F10" s="3">
        <f>E10/E5</f>
        <v/>
      </c>
      <c r="G10">
        <f>F10*E6</f>
        <v/>
      </c>
      <c r="H10">
        <f>ROUNDDOWN(F10*E6,0)</f>
        <v/>
      </c>
      <c r="I10" s="33" t="n">
        <v>8892488</v>
      </c>
      <c r="J10" s="32">
        <f>I10/E10</f>
        <v/>
      </c>
      <c r="K10" s="32">
        <f>J10*H10</f>
        <v/>
      </c>
      <c r="L10" s="8" t="n">
        <v>146</v>
      </c>
      <c r="M10" s="3">
        <f>L10/E5</f>
        <v/>
      </c>
      <c r="N10" s="8">
        <f>ROUNDDOWN(M10*E6,0)</f>
        <v/>
      </c>
      <c r="O10" s="34" t="n">
        <v>4323401</v>
      </c>
      <c r="P10" s="34">
        <f>O10/L10</f>
        <v/>
      </c>
      <c r="Q10" s="32">
        <f>N10*P10</f>
        <v/>
      </c>
    </row>
    <row r="11" customFormat="1" s="2">
      <c r="B11" t="inlineStr">
        <is>
          <t>https://www.ic3.gov/Media/PDF/AnnualReport/2022State/StateReport.aspx#?s=47</t>
        </is>
      </c>
      <c r="C11" t="inlineStr">
        <is>
          <t>Check Fraud</t>
        </is>
      </c>
      <c r="D11" t="inlineStr">
        <is>
          <t>State Victim Count</t>
        </is>
      </c>
      <c r="E11" s="1" t="n">
        <v>471</v>
      </c>
      <c r="F11" s="3">
        <f>E11/E5</f>
        <v/>
      </c>
      <c r="G11">
        <f>F11*E6</f>
        <v/>
      </c>
      <c r="H11">
        <f>ROUNDDOWN(F11*E6,0)</f>
        <v/>
      </c>
      <c r="I11" s="35" t="n">
        <v>3879384</v>
      </c>
      <c r="J11" s="32">
        <f>I11/E11</f>
        <v/>
      </c>
      <c r="K11" s="32">
        <f>J11*H11</f>
        <v/>
      </c>
      <c r="L11" s="8" t="n">
        <v>196</v>
      </c>
      <c r="M11" s="3">
        <f>L11/E5</f>
        <v/>
      </c>
      <c r="N11" s="8">
        <f>ROUNDDOWN(M11*E6,0)</f>
        <v/>
      </c>
      <c r="O11" s="34" t="n">
        <v>1537536</v>
      </c>
      <c r="P11" s="34">
        <f>O11/L11</f>
        <v/>
      </c>
      <c r="Q11" s="32">
        <f>N11*P11</f>
        <v/>
      </c>
    </row>
    <row r="12" customFormat="1" s="2">
      <c r="B12" t="inlineStr">
        <is>
          <t>https://www.ic3.gov/Media/PDF/AnnualReport/2022State/StateReport.aspx#?s=47</t>
        </is>
      </c>
      <c r="C12" t="inlineStr">
        <is>
          <t>Crimes Against Children</t>
        </is>
      </c>
      <c r="D12" t="inlineStr">
        <is>
          <t>State Victim Count</t>
        </is>
      </c>
      <c r="E12" s="1" t="n">
        <v>54</v>
      </c>
      <c r="F12" s="3">
        <f>E12/E5</f>
        <v/>
      </c>
      <c r="G12">
        <f>F12*E6</f>
        <v/>
      </c>
      <c r="H12">
        <f>ROUNDDOWN(F12*E6,0)</f>
        <v/>
      </c>
      <c r="I12" s="31" t="n">
        <v>2681</v>
      </c>
      <c r="J12" s="32">
        <f>I12/E12</f>
        <v/>
      </c>
      <c r="K12" s="32">
        <f>J12*H12</f>
        <v/>
      </c>
      <c r="L12" s="8" t="n">
        <v>9</v>
      </c>
      <c r="M12" s="3">
        <f>L12/E5</f>
        <v/>
      </c>
      <c r="N12" s="8">
        <f>ROUNDDOWN(M12*E6,0)</f>
        <v/>
      </c>
      <c r="O12" s="34" t="n">
        <v>566</v>
      </c>
      <c r="P12" s="34">
        <f>O12/L12</f>
        <v/>
      </c>
      <c r="Q12" s="32">
        <f>N12*P12</f>
        <v/>
      </c>
    </row>
    <row r="13" customFormat="1" s="2">
      <c r="B13" t="inlineStr">
        <is>
          <t>https://www.ic3.gov/Media/PDF/AnnualReport/2022State/StateReport.aspx#?s=47</t>
        </is>
      </c>
      <c r="C13" t="inlineStr">
        <is>
          <t xml:space="preserve">Data Breach </t>
        </is>
      </c>
      <c r="D13" t="inlineStr">
        <is>
          <t>State Victim Count</t>
        </is>
      </c>
      <c r="E13" s="1" t="n">
        <v>44</v>
      </c>
      <c r="F13" s="3">
        <f>E13/E5</f>
        <v/>
      </c>
      <c r="G13">
        <f>F13*E6</f>
        <v/>
      </c>
      <c r="H13">
        <f>ROUNDDOWN(F13*E6,0)</f>
        <v/>
      </c>
      <c r="I13" s="31" t="n">
        <v>1499907</v>
      </c>
      <c r="J13" s="32">
        <f>I13/E13</f>
        <v/>
      </c>
      <c r="K13" s="32">
        <f>J13*H13</f>
        <v/>
      </c>
      <c r="L13" s="8" t="n">
        <v>35</v>
      </c>
      <c r="M13" s="3">
        <f>L13/E5</f>
        <v/>
      </c>
      <c r="N13" s="8">
        <f>ROUNDDOWN(M13*E6,0)</f>
        <v/>
      </c>
      <c r="O13" s="34" t="n">
        <v>497487</v>
      </c>
      <c r="P13" s="34">
        <f>O13/L13</f>
        <v/>
      </c>
      <c r="Q13" s="32">
        <f>N13*P13</f>
        <v/>
      </c>
    </row>
    <row r="14" customFormat="1" s="2">
      <c r="B14" t="inlineStr">
        <is>
          <t>https://www.ic3.gov/Media/PDF/AnnualReport/2022State/StateReport.aspx#?s=47</t>
        </is>
      </c>
      <c r="C14" t="inlineStr">
        <is>
          <t>Employment</t>
        </is>
      </c>
      <c r="D14" t="inlineStr">
        <is>
          <t>State Victim Count</t>
        </is>
      </c>
      <c r="E14" s="1" t="n">
        <v>255</v>
      </c>
      <c r="F14" s="3">
        <f>E14/E5</f>
        <v/>
      </c>
      <c r="G14">
        <f>F14*E6</f>
        <v/>
      </c>
      <c r="H14">
        <f>ROUNDDOWN(F14*E6,0)</f>
        <v/>
      </c>
      <c r="I14" s="33" t="n">
        <v>536631</v>
      </c>
      <c r="J14" s="32">
        <f>I14/E14</f>
        <v/>
      </c>
      <c r="K14" s="32">
        <f>J14*H14</f>
        <v/>
      </c>
      <c r="L14" s="8" t="n">
        <v>85</v>
      </c>
      <c r="M14" s="3">
        <f>L14/E5</f>
        <v/>
      </c>
      <c r="N14" s="8">
        <f>ROUNDDOWN(M14*E6,0)</f>
        <v/>
      </c>
      <c r="O14" s="34" t="n">
        <v>84959</v>
      </c>
      <c r="P14" s="34">
        <f>O14/L14</f>
        <v/>
      </c>
      <c r="Q14" s="32">
        <f>N14*P14</f>
        <v/>
      </c>
    </row>
    <row r="15" customFormat="1" s="2">
      <c r="B15" t="inlineStr">
        <is>
          <t>https://www.ic3.gov/Media/PDF/AnnualReport/2022State/StateReport.aspx#?s=47</t>
        </is>
      </c>
      <c r="C15" t="inlineStr">
        <is>
          <t>Extortion</t>
        </is>
      </c>
      <c r="D15" t="inlineStr">
        <is>
          <t>State Victim Count</t>
        </is>
      </c>
      <c r="E15" s="1" t="n">
        <v>695</v>
      </c>
      <c r="F15" s="3">
        <f>E15/E5</f>
        <v/>
      </c>
      <c r="G15">
        <f>F15*E6</f>
        <v/>
      </c>
      <c r="H15">
        <f>ROUNDDOWN(F15*E6,0)</f>
        <v/>
      </c>
      <c r="I15" s="33" t="n">
        <v>595359</v>
      </c>
      <c r="J15" s="32">
        <f>I15/E15</f>
        <v/>
      </c>
      <c r="K15" s="32">
        <f>J15*H15</f>
        <v/>
      </c>
      <c r="L15" s="8" t="n">
        <v>110</v>
      </c>
      <c r="M15" s="3">
        <f>L15/E5</f>
        <v/>
      </c>
      <c r="N15" s="8">
        <f>ROUNDDOWN(M15*E6,0)</f>
        <v/>
      </c>
      <c r="O15" s="34" t="n">
        <v>131245</v>
      </c>
      <c r="P15" s="34">
        <f>O15/L15</f>
        <v/>
      </c>
      <c r="Q15" s="32">
        <f>N15*P15</f>
        <v/>
      </c>
    </row>
    <row r="16" customFormat="1" s="2">
      <c r="B16" t="inlineStr">
        <is>
          <t>https://www.ic3.gov/Media/PDF/AnnualReport/2022State/StateReport.aspx#?s=47</t>
        </is>
      </c>
      <c r="C16" t="inlineStr">
        <is>
          <t>Government Impersonation</t>
        </is>
      </c>
      <c r="D16" t="inlineStr">
        <is>
          <t>State Victim Count</t>
        </is>
      </c>
      <c r="E16" s="1" t="n">
        <v>195</v>
      </c>
      <c r="F16" s="3">
        <f>E16/E5</f>
        <v/>
      </c>
      <c r="G16">
        <f>F16*E6</f>
        <v/>
      </c>
      <c r="H16">
        <f>ROUNDDOWN(F16*E6,0)</f>
        <v/>
      </c>
      <c r="I16" s="33" t="n">
        <v>2305283</v>
      </c>
      <c r="J16" s="32">
        <f>I16/E16</f>
        <v/>
      </c>
      <c r="K16" s="32">
        <f>J16*H16</f>
        <v/>
      </c>
      <c r="L16" s="8" t="n">
        <v>44</v>
      </c>
      <c r="M16" s="3">
        <f>L16/E5</f>
        <v/>
      </c>
      <c r="N16" s="8">
        <f>ROUNDDOWN(M16*E6,0)</f>
        <v/>
      </c>
      <c r="O16" s="34" t="n">
        <v>665515</v>
      </c>
      <c r="P16" s="34">
        <f>O16/L16</f>
        <v/>
      </c>
      <c r="Q16" s="32">
        <f>N16*P16</f>
        <v/>
      </c>
    </row>
    <row r="17" customFormat="1" s="2">
      <c r="B17" t="inlineStr">
        <is>
          <t>https://www.ic3.gov/Media/PDF/AnnualReport/2022State/StateReport.aspx#?s=47</t>
        </is>
      </c>
      <c r="C17" t="inlineStr">
        <is>
          <t>Harassing/Stalking</t>
        </is>
      </c>
      <c r="D17" t="inlineStr">
        <is>
          <t>State Victim Count</t>
        </is>
      </c>
      <c r="E17" s="1" t="n">
        <v>173</v>
      </c>
      <c r="F17" s="3">
        <f>E17/E5</f>
        <v/>
      </c>
      <c r="G17">
        <f>F17*E6</f>
        <v/>
      </c>
      <c r="H17">
        <f>ROUNDDOWN(F17*E6,0)</f>
        <v/>
      </c>
      <c r="I17" s="33" t="n">
        <v>1422</v>
      </c>
      <c r="J17" s="32">
        <f>I17/E17</f>
        <v/>
      </c>
      <c r="K17" s="32">
        <f>J17*H17</f>
        <v/>
      </c>
      <c r="L17" s="8" t="n">
        <v>77</v>
      </c>
      <c r="M17" s="3">
        <f>L17/E5</f>
        <v/>
      </c>
      <c r="N17" s="8">
        <f>ROUNDDOWN(M17*E6,0)</f>
        <v/>
      </c>
      <c r="O17" s="36" t="n">
        <v>500</v>
      </c>
      <c r="P17" s="34">
        <f>O17/L17</f>
        <v/>
      </c>
      <c r="Q17" s="32">
        <f>N17*P17</f>
        <v/>
      </c>
    </row>
    <row r="18" customFormat="1" s="2">
      <c r="B18" t="inlineStr">
        <is>
          <t>https://www.ic3.gov/Media/PDF/AnnualReport/2022State/StateReport.aspx#?s=47</t>
        </is>
      </c>
      <c r="C18" t="inlineStr">
        <is>
          <t>IPR/Counterfeit</t>
        </is>
      </c>
      <c r="D18" t="inlineStr">
        <is>
          <t>State Victim Count</t>
        </is>
      </c>
      <c r="E18" s="1" t="n">
        <v>19</v>
      </c>
      <c r="F18" s="3">
        <f>E18/E5</f>
        <v/>
      </c>
      <c r="G18">
        <f>F18*E6</f>
        <v/>
      </c>
      <c r="H18">
        <f>ROUNDDOWN(F18*E6,0)</f>
        <v/>
      </c>
      <c r="I18" s="33" t="n">
        <v>1322</v>
      </c>
      <c r="J18" s="32">
        <f>I18/E18</f>
        <v/>
      </c>
      <c r="K18" s="32">
        <f>J18*H18</f>
        <v/>
      </c>
      <c r="L18" s="8" t="n">
        <v>18</v>
      </c>
      <c r="M18" s="3">
        <f>L18/E5</f>
        <v/>
      </c>
      <c r="N18" s="8">
        <f>ROUNDDOWN(M18*E6,0)</f>
        <v/>
      </c>
      <c r="O18" s="34" t="n">
        <v>74831</v>
      </c>
      <c r="P18" s="34">
        <f>O18/L18</f>
        <v/>
      </c>
      <c r="Q18" s="32">
        <f>N18*P18</f>
        <v/>
      </c>
    </row>
    <row r="19" customFormat="1" s="2">
      <c r="B19" t="inlineStr">
        <is>
          <t>https://www.ic3.gov/Media/PDF/AnnualReport/2022State/StateReport.aspx#?s=47</t>
        </is>
      </c>
      <c r="C19" t="inlineStr">
        <is>
          <t>Identity Theft</t>
        </is>
      </c>
      <c r="D19" t="inlineStr">
        <is>
          <t>State Victim Count</t>
        </is>
      </c>
      <c r="E19" s="1" t="n">
        <v>539</v>
      </c>
      <c r="F19" s="3">
        <f>E19/E5</f>
        <v/>
      </c>
      <c r="G19">
        <f>F19*E6</f>
        <v/>
      </c>
      <c r="H19">
        <f>ROUNDDOWN(F19*E6,0)</f>
        <v/>
      </c>
      <c r="I19" s="33" t="n">
        <v>2057849</v>
      </c>
      <c r="J19" s="32">
        <f>I19/E19</f>
        <v/>
      </c>
      <c r="K19" s="32">
        <f>J19*H19</f>
        <v/>
      </c>
      <c r="L19" s="8" t="n">
        <v>154</v>
      </c>
      <c r="M19" s="3">
        <f>L19/E5</f>
        <v/>
      </c>
      <c r="N19" s="8">
        <f>ROUNDDOWN(M19*E6,0)</f>
        <v/>
      </c>
      <c r="O19" s="34" t="n">
        <v>657767</v>
      </c>
      <c r="P19" s="34">
        <f>O19/L19</f>
        <v/>
      </c>
      <c r="Q19" s="32">
        <f>N19*P19</f>
        <v/>
      </c>
    </row>
    <row r="20" customFormat="1" s="2">
      <c r="B20" t="inlineStr">
        <is>
          <t>https://www.ic3.gov/Media/PDF/AnnualReport/2022State/StateReport.aspx#?s=47</t>
        </is>
      </c>
      <c r="C20" t="inlineStr">
        <is>
          <t>Investment</t>
        </is>
      </c>
      <c r="D20" t="inlineStr">
        <is>
          <t>State Victim Count</t>
        </is>
      </c>
      <c r="E20" s="1" t="n">
        <v>261</v>
      </c>
      <c r="F20" s="3">
        <f>E20/E5</f>
        <v/>
      </c>
      <c r="G20">
        <f>F20*E6</f>
        <v/>
      </c>
      <c r="H20">
        <f>ROUNDDOWN(F20*E6,0)</f>
        <v/>
      </c>
      <c r="I20" s="33" t="n">
        <v>20869755</v>
      </c>
      <c r="J20" s="32">
        <f>I20/E20</f>
        <v/>
      </c>
      <c r="K20" s="32">
        <f>J20*H20</f>
        <v/>
      </c>
      <c r="L20" s="8" t="n">
        <v>56</v>
      </c>
      <c r="M20" s="3">
        <f>L20/E5</f>
        <v/>
      </c>
      <c r="N20" s="8">
        <f>ROUNDDOWN(M20*E6,0)</f>
        <v/>
      </c>
      <c r="O20" s="34" t="n">
        <v>3607694</v>
      </c>
      <c r="P20" s="34">
        <f>O20/L20</f>
        <v/>
      </c>
      <c r="Q20" s="32">
        <f>N20*P20</f>
        <v/>
      </c>
    </row>
    <row r="21" customFormat="1" s="2">
      <c r="B21" t="inlineStr">
        <is>
          <t>https://www.ic3.gov/Media/PDF/AnnualReport/2022State/StateReport.aspx#?s=47</t>
        </is>
      </c>
      <c r="C21" t="inlineStr">
        <is>
          <t>Lottery/Sweepstakes/Inheritance</t>
        </is>
      </c>
      <c r="D21" t="inlineStr">
        <is>
          <t>State Victim Count</t>
        </is>
      </c>
      <c r="E21" s="1" t="n">
        <v>137</v>
      </c>
      <c r="F21" s="3">
        <f>E21/E5</f>
        <v/>
      </c>
      <c r="G21">
        <f>F21*E6</f>
        <v/>
      </c>
      <c r="H21">
        <f>ROUNDDOWN(F21*E6,0)</f>
        <v/>
      </c>
      <c r="I21" s="33" t="n">
        <v>2235665</v>
      </c>
      <c r="J21" s="32">
        <f>I21/E21</f>
        <v/>
      </c>
      <c r="K21" s="32">
        <f>J21*H21</f>
        <v/>
      </c>
      <c r="L21" s="8" t="n">
        <v>29</v>
      </c>
      <c r="M21" s="3">
        <f>L21/E5</f>
        <v/>
      </c>
      <c r="N21" s="8">
        <f>ROUNDDOWN(M21*E6,0)</f>
        <v/>
      </c>
      <c r="O21" s="34" t="n">
        <v>840629</v>
      </c>
      <c r="P21" s="34">
        <f>O21/L21</f>
        <v/>
      </c>
      <c r="Q21" s="32">
        <f>N21*P21</f>
        <v/>
      </c>
    </row>
    <row r="22" customFormat="1" s="2">
      <c r="B22" t="inlineStr">
        <is>
          <t>https://www.ic3.gov/Media/PDF/AnnualReport/2022State/StateReport.aspx#?s=47</t>
        </is>
      </c>
      <c r="C22" t="inlineStr">
        <is>
          <t>Malware</t>
        </is>
      </c>
      <c r="D22" t="inlineStr">
        <is>
          <t>State Victim Count</t>
        </is>
      </c>
      <c r="E22" s="1" t="n">
        <v>9</v>
      </c>
      <c r="F22" s="3">
        <f>E22/E5</f>
        <v/>
      </c>
      <c r="G22">
        <f>F22*E6</f>
        <v/>
      </c>
      <c r="H22">
        <f>ROUNDDOWN(F22*E6,0)</f>
        <v/>
      </c>
      <c r="I22" s="33" t="n">
        <v>705506</v>
      </c>
      <c r="J22" s="32">
        <f>I22/E22</f>
        <v/>
      </c>
      <c r="K22" s="32">
        <f>J22*H22</f>
        <v/>
      </c>
      <c r="L22" s="8" t="n">
        <v>1</v>
      </c>
      <c r="M22" s="3">
        <f>L22/E5</f>
        <v/>
      </c>
      <c r="N22" s="8">
        <f>ROUNDDOWN(M22*E6,0)</f>
        <v/>
      </c>
      <c r="O22" s="34" t="n">
        <v>0</v>
      </c>
      <c r="P22" s="34">
        <f>O22/L22</f>
        <v/>
      </c>
      <c r="Q22" s="32">
        <f>N22*P22</f>
        <v/>
      </c>
    </row>
    <row r="23" customFormat="1" s="2">
      <c r="B23" t="inlineStr">
        <is>
          <t>https://www.ic3.gov/Media/PDF/AnnualReport/2022State/StateReport.aspx#?s=47</t>
        </is>
      </c>
      <c r="C23" t="inlineStr">
        <is>
          <t>NCDF</t>
        </is>
      </c>
      <c r="D23" t="inlineStr">
        <is>
          <t>State Victim Count</t>
        </is>
      </c>
      <c r="E23" s="1" t="n">
        <v>0</v>
      </c>
      <c r="F23" s="3">
        <f>E23/E5</f>
        <v/>
      </c>
      <c r="G23">
        <f>F23*E6</f>
        <v/>
      </c>
      <c r="H23">
        <f>ROUNDDOWN(F23*E6,0)</f>
        <v/>
      </c>
      <c r="I23" s="33" t="n">
        <v>0</v>
      </c>
      <c r="J23" s="32">
        <f>I23/E23</f>
        <v/>
      </c>
      <c r="K23" s="32">
        <f>J23*H23</f>
        <v/>
      </c>
      <c r="L23" s="8" t="n">
        <v>0</v>
      </c>
      <c r="M23" s="3">
        <f>L23/E5</f>
        <v/>
      </c>
      <c r="N23" s="8">
        <f>ROUNDDOWN(M23*E6,0)</f>
        <v/>
      </c>
      <c r="O23" s="34" t="n">
        <v>0</v>
      </c>
      <c r="P23" s="34">
        <f>O23/L23</f>
        <v/>
      </c>
      <c r="Q23" s="32">
        <f>N23*P23</f>
        <v/>
      </c>
    </row>
    <row r="24" customFormat="1" s="2">
      <c r="B24" t="inlineStr">
        <is>
          <t>https://www.ic3.gov/Media/PDF/AnnualReport/2022State/StateReport.aspx#?s=47</t>
        </is>
      </c>
      <c r="C24" t="inlineStr">
        <is>
          <t>NTOC</t>
        </is>
      </c>
      <c r="D24" t="inlineStr">
        <is>
          <t>State Victim Count</t>
        </is>
      </c>
      <c r="E24" s="1" t="n">
        <v>0</v>
      </c>
      <c r="F24" s="3">
        <f>E24/E5</f>
        <v/>
      </c>
      <c r="G24">
        <f>F24*E6</f>
        <v/>
      </c>
      <c r="H24">
        <f>ROUNDDOWN(F24*E6,0)</f>
        <v/>
      </c>
      <c r="I24" s="33" t="n">
        <v>0</v>
      </c>
      <c r="J24" s="32">
        <f>I24/E24</f>
        <v/>
      </c>
      <c r="K24" s="32">
        <f>J24*H24</f>
        <v/>
      </c>
      <c r="L24" s="8" t="n">
        <v>0</v>
      </c>
      <c r="M24" s="3">
        <f>L24/E5</f>
        <v/>
      </c>
      <c r="N24" s="8">
        <f>ROUNDDOWN(M24*E6,0)</f>
        <v/>
      </c>
      <c r="O24" s="34" t="n">
        <v>0</v>
      </c>
      <c r="P24" s="34">
        <f>O24/L24</f>
        <v/>
      </c>
      <c r="Q24" s="32">
        <f>N24*P24</f>
        <v/>
      </c>
    </row>
    <row r="25" customFormat="1" s="2">
      <c r="B25" t="inlineStr">
        <is>
          <t>https://www.ic3.gov/Media/PDF/AnnualReport/2022State/StateReport.aspx#?s=47</t>
        </is>
      </c>
      <c r="C25" t="inlineStr">
        <is>
          <t>No Lead Value</t>
        </is>
      </c>
      <c r="D25" t="inlineStr">
        <is>
          <t>State Victim Count</t>
        </is>
      </c>
      <c r="E25" s="1" t="n">
        <v>514</v>
      </c>
      <c r="F25" s="3">
        <f>E25/E5</f>
        <v/>
      </c>
      <c r="G25">
        <f>F25*E6</f>
        <v/>
      </c>
      <c r="H25">
        <f>ROUNDDOWN(F25*E6,0)</f>
        <v/>
      </c>
      <c r="I25" s="33" t="n">
        <v>0</v>
      </c>
      <c r="J25" s="32">
        <f>I25/E25</f>
        <v/>
      </c>
      <c r="K25" s="32">
        <f>J25*H25</f>
        <v/>
      </c>
      <c r="L25" s="8" t="n">
        <v>892</v>
      </c>
      <c r="M25" s="3">
        <f>L25/E5</f>
        <v/>
      </c>
      <c r="N25" s="8">
        <f>ROUNDDOWN(M25*E6,0)</f>
        <v/>
      </c>
      <c r="O25" s="34" t="n">
        <v>0</v>
      </c>
      <c r="P25" s="34">
        <f>O25/L25</f>
        <v/>
      </c>
      <c r="Q25" s="32">
        <f>N25*P25</f>
        <v/>
      </c>
    </row>
    <row r="26" customFormat="1" s="2">
      <c r="B26" t="inlineStr">
        <is>
          <t>https://www.ic3.gov/Media/PDF/AnnualReport/2022State/StateReport.aspx#?s=47</t>
        </is>
      </c>
      <c r="C26" t="inlineStr">
        <is>
          <t>Non-Payable/Non-Delivery</t>
        </is>
      </c>
      <c r="D26" t="inlineStr">
        <is>
          <t>State Victim Count</t>
        </is>
      </c>
      <c r="E26" s="1" t="n">
        <v>849</v>
      </c>
      <c r="F26" s="3">
        <f>E26/E5</f>
        <v/>
      </c>
      <c r="G26">
        <f>F26*E6</f>
        <v/>
      </c>
      <c r="H26">
        <f>ROUNDDOWN(F26*E6,0)</f>
        <v/>
      </c>
      <c r="I26" s="33" t="n">
        <v>3830326</v>
      </c>
      <c r="J26" s="32">
        <f>I26/E26</f>
        <v/>
      </c>
      <c r="K26" s="32">
        <f>J26*H26</f>
        <v/>
      </c>
      <c r="L26" s="8" t="n">
        <v>365</v>
      </c>
      <c r="M26" s="3">
        <f>L26/E5</f>
        <v/>
      </c>
      <c r="N26" s="8">
        <f>ROUNDDOWN(M26*E6,0)</f>
        <v/>
      </c>
      <c r="O26" s="33" t="n">
        <v>2183461</v>
      </c>
      <c r="P26" s="34">
        <f>O26/L26</f>
        <v/>
      </c>
      <c r="Q26" s="32">
        <f>N26*P26</f>
        <v/>
      </c>
    </row>
    <row r="27" customFormat="1" s="2">
      <c r="B27" t="inlineStr">
        <is>
          <t>https://www.ic3.gov/Media/PDF/AnnualReport/2022State/StateReport.aspx#?s=47</t>
        </is>
      </c>
      <c r="C27" t="inlineStr">
        <is>
          <t>Other</t>
        </is>
      </c>
      <c r="D27" t="inlineStr">
        <is>
          <t>State Victim Count</t>
        </is>
      </c>
      <c r="E27" s="1" t="n">
        <v>147</v>
      </c>
      <c r="F27" s="3">
        <f>E27/E5</f>
        <v/>
      </c>
      <c r="G27">
        <f>F27*E6</f>
        <v/>
      </c>
      <c r="H27">
        <f>ROUNDDOWN(F27*E6,0)</f>
        <v/>
      </c>
      <c r="I27" s="33" t="n">
        <v>1291750</v>
      </c>
      <c r="J27" s="32">
        <f>I27/E27</f>
        <v/>
      </c>
      <c r="K27" s="32">
        <f>J27*H27</f>
        <v/>
      </c>
      <c r="L27" s="8" t="n">
        <v>53</v>
      </c>
      <c r="M27" s="3">
        <f>L27/E5</f>
        <v/>
      </c>
      <c r="N27" s="8">
        <f>ROUNDDOWN(M27*E6,0)</f>
        <v/>
      </c>
      <c r="O27" s="33" t="n">
        <v>1131997</v>
      </c>
      <c r="P27" s="34">
        <f>O27/L27</f>
        <v/>
      </c>
      <c r="Q27" s="32">
        <f>N27*P27</f>
        <v/>
      </c>
    </row>
    <row r="28" customFormat="1" s="2">
      <c r="B28" t="inlineStr">
        <is>
          <t>https://www.ic3.gov/Media/PDF/AnnualReport/2022State/StateReport.aspx#?s=47</t>
        </is>
      </c>
      <c r="C28" t="inlineStr">
        <is>
          <t>Overpayment</t>
        </is>
      </c>
      <c r="D28" t="inlineStr">
        <is>
          <t>State Victim Count</t>
        </is>
      </c>
      <c r="E28" s="1" t="n">
        <v>119</v>
      </c>
      <c r="F28" s="3">
        <f>E28/E5</f>
        <v/>
      </c>
      <c r="G28">
        <f>F28*E6</f>
        <v/>
      </c>
      <c r="H28">
        <f>ROUNDDOWN(F28*E6,0)</f>
        <v/>
      </c>
      <c r="I28" s="33" t="n">
        <v>669941</v>
      </c>
      <c r="J28" s="32">
        <f>I28/E28</f>
        <v/>
      </c>
      <c r="K28" s="32">
        <f>J28*H28</f>
        <v/>
      </c>
      <c r="L28" s="8" t="n">
        <v>38</v>
      </c>
      <c r="M28" s="3">
        <f>L28/E5</f>
        <v/>
      </c>
      <c r="N28" s="8">
        <f>ROUNDDOWN(M28*E6,0)</f>
        <v/>
      </c>
      <c r="O28" s="33" t="n">
        <v>577476</v>
      </c>
      <c r="P28" s="34">
        <f>O28/L28</f>
        <v/>
      </c>
      <c r="Q28" s="32">
        <f>N28*P28</f>
        <v/>
      </c>
    </row>
    <row r="29" customFormat="1" s="2">
      <c r="B29" t="inlineStr">
        <is>
          <t>https://www.ic3.gov/Media/PDF/AnnualReport/2022State/StateReport.aspx#?s=47</t>
        </is>
      </c>
      <c r="C29" t="inlineStr">
        <is>
          <t>Personal Data Breach</t>
        </is>
      </c>
      <c r="D29" t="inlineStr">
        <is>
          <t>State Victim Count</t>
        </is>
      </c>
      <c r="E29" s="1" t="n">
        <v>903</v>
      </c>
      <c r="F29" s="3">
        <f>E29/E5</f>
        <v/>
      </c>
      <c r="G29">
        <f>F29*E6</f>
        <v/>
      </c>
      <c r="H29">
        <f>ROUNDDOWN(F29*E6,0)</f>
        <v/>
      </c>
      <c r="I29" s="33" t="n">
        <v>6376097</v>
      </c>
      <c r="J29" s="32">
        <f>I29/E29</f>
        <v/>
      </c>
      <c r="K29" s="32">
        <f>J29*H29</f>
        <v/>
      </c>
      <c r="L29" s="8" t="n">
        <v>305</v>
      </c>
      <c r="M29" s="3">
        <f>L29/E5</f>
        <v/>
      </c>
      <c r="N29" s="8">
        <f>ROUNDDOWN(M29*E6,0)</f>
        <v/>
      </c>
      <c r="O29" s="33" t="n">
        <v>935734</v>
      </c>
      <c r="P29" s="34">
        <f>O29/L29</f>
        <v/>
      </c>
      <c r="Q29" s="32">
        <f>N29*P29</f>
        <v/>
      </c>
    </row>
    <row r="30" customFormat="1" s="2">
      <c r="B30" t="inlineStr">
        <is>
          <t>https://www.ic3.gov/Media/PDF/AnnualReport/2022State/StateReport.aspx#?s=47</t>
        </is>
      </c>
      <c r="C30" t="inlineStr">
        <is>
          <t>Phishing</t>
        </is>
      </c>
      <c r="D30" t="inlineStr">
        <is>
          <t>State Victim Count</t>
        </is>
      </c>
      <c r="E30" s="1" t="n">
        <v>296</v>
      </c>
      <c r="F30" s="3">
        <f>E30/E5</f>
        <v/>
      </c>
      <c r="G30">
        <f>F30*E6</f>
        <v/>
      </c>
      <c r="H30">
        <f>ROUNDDOWN(F30*E6,0)</f>
        <v/>
      </c>
      <c r="I30" s="33" t="n">
        <v>279475</v>
      </c>
      <c r="J30" s="32">
        <f>I30/E30</f>
        <v/>
      </c>
      <c r="K30" s="32">
        <f>J30*H30</f>
        <v/>
      </c>
      <c r="L30" s="8" t="n">
        <v>43</v>
      </c>
      <c r="M30" s="3">
        <f>L30/E5</f>
        <v/>
      </c>
      <c r="N30" s="8">
        <f>ROUNDDOWN(M30*E6,0)</f>
        <v/>
      </c>
      <c r="O30" s="33" t="n">
        <v>109027</v>
      </c>
      <c r="P30" s="34">
        <f>O30/L30</f>
        <v/>
      </c>
      <c r="Q30" s="32">
        <f>N30*P30</f>
        <v/>
      </c>
    </row>
    <row r="31" customFormat="1" s="2">
      <c r="B31" t="inlineStr">
        <is>
          <t>https://www.ic3.gov/Media/PDF/AnnualReport/2022State/StateReport.aspx#?s=47</t>
        </is>
      </c>
      <c r="C31" t="inlineStr">
        <is>
          <t>Ransomware</t>
        </is>
      </c>
      <c r="D31" t="inlineStr">
        <is>
          <t>State Victim Count</t>
        </is>
      </c>
      <c r="E31" s="1" t="n">
        <v>31</v>
      </c>
      <c r="F31" s="3">
        <f>E31/E5</f>
        <v/>
      </c>
      <c r="G31">
        <f>F31*E6</f>
        <v/>
      </c>
      <c r="H31">
        <f>ROUNDDOWN(F31*E6,0)</f>
        <v/>
      </c>
      <c r="I31" s="33" t="n">
        <v>110000</v>
      </c>
      <c r="J31" s="32">
        <f>I31/E31</f>
        <v/>
      </c>
      <c r="K31" s="32">
        <f>J31*H31</f>
        <v/>
      </c>
      <c r="L31" s="8" t="n">
        <v>0</v>
      </c>
      <c r="M31" s="3">
        <f>L31/E5</f>
        <v/>
      </c>
      <c r="N31" s="8">
        <f>ROUNDDOWN(M31*E6,0)</f>
        <v/>
      </c>
      <c r="O31" s="34" t="n">
        <v>0</v>
      </c>
      <c r="P31" s="34">
        <f>O31/L31</f>
        <v/>
      </c>
      <c r="Q31" s="32">
        <f>N31*P31</f>
        <v/>
      </c>
    </row>
    <row r="32" customFormat="1" s="2">
      <c r="B32" t="inlineStr">
        <is>
          <t>https://www.ic3.gov/Media/PDF/AnnualReport/2022State/StateReport.aspx#?s=47</t>
        </is>
      </c>
      <c r="C32" t="inlineStr">
        <is>
          <t>Real Estate</t>
        </is>
      </c>
      <c r="D32" t="inlineStr">
        <is>
          <t>State Victim Count</t>
        </is>
      </c>
      <c r="E32" s="1" t="n">
        <v>174</v>
      </c>
      <c r="F32" s="3">
        <f>E32/E5</f>
        <v/>
      </c>
      <c r="G32">
        <f>F32*E6</f>
        <v/>
      </c>
      <c r="H32">
        <f>ROUNDDOWN(F32*E6,0)</f>
        <v/>
      </c>
      <c r="I32" s="33" t="n">
        <v>7314288</v>
      </c>
      <c r="J32" s="32">
        <f>I32/E32</f>
        <v/>
      </c>
      <c r="K32" s="32">
        <f>J32*H32</f>
        <v/>
      </c>
      <c r="L32" s="8" t="n">
        <v>63</v>
      </c>
      <c r="M32" s="3">
        <f>L32/E5</f>
        <v/>
      </c>
      <c r="N32" s="8">
        <f>ROUNDDOWN(M32*E6,0)</f>
        <v/>
      </c>
      <c r="O32" s="33" t="n">
        <v>2917722</v>
      </c>
      <c r="P32" s="34">
        <f>O32/L32</f>
        <v/>
      </c>
      <c r="Q32" s="32">
        <f>N32*P32</f>
        <v/>
      </c>
    </row>
    <row r="33" customFormat="1" s="2">
      <c r="B33" t="inlineStr">
        <is>
          <t>https://www.ic3.gov/Media/PDF/AnnualReport/2022State/StateReport.aspx#?s=47</t>
        </is>
      </c>
      <c r="C33" t="inlineStr">
        <is>
          <t>SIM Swap</t>
        </is>
      </c>
      <c r="D33" t="inlineStr">
        <is>
          <t>State Victim Count</t>
        </is>
      </c>
      <c r="E33" s="1" t="n">
        <v>25</v>
      </c>
      <c r="F33" s="3">
        <f>E33/E5</f>
        <v/>
      </c>
      <c r="G33">
        <f>F33*E6</f>
        <v/>
      </c>
      <c r="H33">
        <f>ROUNDDOWN(F33*E6,0)</f>
        <v/>
      </c>
      <c r="I33" s="33" t="n">
        <v>630219</v>
      </c>
      <c r="J33" s="32">
        <f>I33/E33</f>
        <v/>
      </c>
      <c r="K33" s="32">
        <f>J33*H33</f>
        <v/>
      </c>
      <c r="L33" s="8" t="n">
        <v>4</v>
      </c>
      <c r="M33" s="3">
        <f>L33/E5</f>
        <v/>
      </c>
      <c r="N33" s="8">
        <f>ROUNDDOWN(M33*E6,0)</f>
        <v/>
      </c>
      <c r="O33" s="33" t="n">
        <v>180</v>
      </c>
      <c r="P33" s="34">
        <f>O33/L33</f>
        <v/>
      </c>
      <c r="Q33" s="32">
        <f>N33*P33</f>
        <v/>
      </c>
    </row>
    <row r="34" customFormat="1" s="2">
      <c r="B34" t="inlineStr">
        <is>
          <t>https://www.ic3.gov/Media/PDF/AnnualReport/2022State/StateReport.aspx#?s=47</t>
        </is>
      </c>
      <c r="C34" t="inlineStr">
        <is>
          <t>Spoofing</t>
        </is>
      </c>
      <c r="D34" t="inlineStr">
        <is>
          <t>State Victim Count</t>
        </is>
      </c>
      <c r="E34" s="1" t="n">
        <v>320</v>
      </c>
      <c r="F34" s="3">
        <f>E34/E5</f>
        <v/>
      </c>
      <c r="G34">
        <f>F34*E6</f>
        <v/>
      </c>
      <c r="H34">
        <f>ROUNDDOWN(F34*E6,0)</f>
        <v/>
      </c>
      <c r="I34" s="33" t="n">
        <v>517094</v>
      </c>
      <c r="J34" s="32">
        <f>I34/E34</f>
        <v/>
      </c>
      <c r="K34" s="32">
        <f>J34*H34</f>
        <v/>
      </c>
      <c r="L34" s="8" t="n">
        <v>52</v>
      </c>
      <c r="M34" s="3">
        <f>L34/E5</f>
        <v/>
      </c>
      <c r="N34" s="8">
        <f>ROUNDDOWN(M34*E6,0)</f>
        <v/>
      </c>
      <c r="O34" s="33" t="n">
        <v>37720</v>
      </c>
      <c r="P34" s="34">
        <f>O34/L34</f>
        <v/>
      </c>
      <c r="Q34" s="32">
        <f>N34*P34</f>
        <v/>
      </c>
    </row>
    <row r="35" customFormat="1" s="2">
      <c r="B35" t="inlineStr">
        <is>
          <t>https://www.ic3.gov/Media/PDF/AnnualReport/2022State/StateReport.aspx#?s=47</t>
        </is>
      </c>
      <c r="C35" t="inlineStr">
        <is>
          <t>Tech Support</t>
        </is>
      </c>
      <c r="D35" t="inlineStr">
        <is>
          <t>State Victim Count</t>
        </is>
      </c>
      <c r="E35" s="1" t="n">
        <v>609</v>
      </c>
      <c r="F35" s="3">
        <f>E35/E5</f>
        <v/>
      </c>
      <c r="G35">
        <f>F35*E6</f>
        <v/>
      </c>
      <c r="H35">
        <f>ROUNDDOWN(F35*E6,0)</f>
        <v/>
      </c>
      <c r="I35" s="33" t="n">
        <v>12760219</v>
      </c>
      <c r="J35" s="32">
        <f>I35/E35</f>
        <v/>
      </c>
      <c r="K35" s="32">
        <f>J35*H35</f>
        <v/>
      </c>
      <c r="L35" s="8" t="n">
        <v>99</v>
      </c>
      <c r="M35" s="3">
        <f>L35/E5</f>
        <v/>
      </c>
      <c r="N35" s="8">
        <f>ROUNDDOWN(M35*E6,0)</f>
        <v/>
      </c>
      <c r="O35" s="33" t="n">
        <v>2028988</v>
      </c>
      <c r="P35" s="34">
        <f>O35/L35</f>
        <v/>
      </c>
      <c r="Q35" s="32">
        <f>N35*P35</f>
        <v/>
      </c>
    </row>
    <row r="36" customFormat="1" s="2">
      <c r="B36" t="inlineStr">
        <is>
          <t>https://www.ic3.gov/Media/PDF/AnnualReport/2022State/StateReport.aspx#?s=47</t>
        </is>
      </c>
      <c r="C36" t="inlineStr">
        <is>
          <t>Threats of Violence</t>
        </is>
      </c>
      <c r="D36" t="inlineStr">
        <is>
          <t>State Victim Count</t>
        </is>
      </c>
      <c r="E36" s="1" t="n">
        <v>28</v>
      </c>
      <c r="F36" s="3">
        <f>E36/E5</f>
        <v/>
      </c>
      <c r="G36">
        <f>F36*E6</f>
        <v/>
      </c>
      <c r="H36">
        <f>ROUNDDOWN(F36*E6,0)</f>
        <v/>
      </c>
      <c r="I36" s="33" t="n">
        <v>1100</v>
      </c>
      <c r="J36" s="32">
        <f>I36/E36</f>
        <v/>
      </c>
      <c r="K36" s="32">
        <f>J36*H36</f>
        <v/>
      </c>
      <c r="L36" s="8" t="n">
        <v>12</v>
      </c>
      <c r="M36" s="3">
        <f>L36/E5</f>
        <v/>
      </c>
      <c r="N36" s="8">
        <f>ROUNDDOWN(M36*E6,0)</f>
        <v/>
      </c>
      <c r="O36" s="34" t="n">
        <v>0</v>
      </c>
      <c r="P36" s="34">
        <f>O36/L36</f>
        <v/>
      </c>
      <c r="Q36" s="32">
        <f>N36*P36</f>
        <v/>
      </c>
    </row>
    <row r="37">
      <c r="G37">
        <f>F37*E6</f>
        <v/>
      </c>
      <c r="K37" s="32">
        <f>J37*H37</f>
        <v/>
      </c>
      <c r="M37" s="3" t="n"/>
      <c r="N37" s="3" t="n"/>
      <c r="O37" s="34" t="n"/>
      <c r="P37" s="34" t="n"/>
    </row>
    <row r="38">
      <c r="E38" s="1">
        <f>SUM(E7:E36)</f>
        <v/>
      </c>
      <c r="G38">
        <f>SUM(G7:G36)</f>
        <v/>
      </c>
      <c r="H38">
        <f>SUM(H8:H36)</f>
        <v/>
      </c>
      <c r="I38" s="31">
        <f>SUM(I7:I36)</f>
        <v/>
      </c>
      <c r="J38" s="32">
        <f>I38/E38</f>
        <v/>
      </c>
      <c r="K38" s="32">
        <f>J38*H38</f>
        <v/>
      </c>
      <c r="M38" s="3" t="n"/>
      <c r="N38" s="3" t="n"/>
      <c r="O38" s="34" t="n"/>
      <c r="P38" s="34" t="n"/>
    </row>
  </sheetData>
  <pageMargins left="0.7" right="0.7" top="0.75" bottom="0.75" header="0.3" footer="0.3"/>
  <pageSetup orientation="portrait"/>
</worksheet>
</file>

<file path=xl/worksheets/sheet10.xml><?xml version="1.0" encoding="utf-8"?>
<worksheet xmlns="http://schemas.openxmlformats.org/spreadsheetml/2006/main">
  <sheetPr>
    <outlinePr summaryBelow="1" summaryRight="1"/>
    <pageSetUpPr/>
  </sheetPr>
  <dimension ref="B4:P38"/>
  <sheetViews>
    <sheetView topLeftCell="B4" workbookViewId="0">
      <selection activeCell="C10" sqref="C10"/>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bestFit="1" customWidth="1" style="8" min="11" max="11"/>
    <col width="34.21875" customWidth="1" style="8" min="12"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https://www.census.gov/quickfacts/fact/table/TN/PST045222</t>
        </is>
      </c>
      <c r="C5" t="inlineStr">
        <is>
          <t>TN Population in 20</t>
        </is>
      </c>
      <c r="D5" t="inlineStr">
        <is>
          <t>Population Estimate</t>
        </is>
      </c>
      <c r="E5" s="1" t="n"/>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t>
        </is>
      </c>
      <c r="D6" t="inlineStr">
        <is>
          <t>Population Estimate</t>
        </is>
      </c>
      <c r="E6" s="1" t="n"/>
      <c r="H6" s="31" t="n"/>
      <c r="I6" s="32" t="n"/>
      <c r="K6" s="8" t="n"/>
      <c r="L6" s="8" t="n"/>
      <c r="M6" s="8" t="n"/>
    </row>
    <row r="7" customFormat="1" s="2">
      <c r="B7" t="inlineStr">
        <is>
          <t>https://www.ic3.gov/Media/PDF/AnnualReport/2022State/StateReport.aspx#?s=47</t>
        </is>
      </c>
      <c r="C7" t="inlineStr">
        <is>
          <t>Advanced Fee</t>
        </is>
      </c>
      <c r="D7" t="inlineStr">
        <is>
          <t>State Victim Count</t>
        </is>
      </c>
      <c r="E7" s="1" t="n"/>
      <c r="F7" s="3">
        <f>E7/E5</f>
        <v/>
      </c>
      <c r="G7">
        <f>ROUNDDOWN(F7*E6,0)</f>
        <v/>
      </c>
      <c r="H7" s="31" t="n"/>
      <c r="I7" s="32">
        <f>H7/E7</f>
        <v/>
      </c>
      <c r="J7" s="32">
        <f>I7*G7</f>
        <v/>
      </c>
      <c r="K7" s="8" t="n"/>
      <c r="L7" s="3">
        <f>K7/E5</f>
        <v/>
      </c>
      <c r="M7" s="8">
        <f>ROUNDDOWN(L7*E6,0)</f>
        <v/>
      </c>
      <c r="N7" s="34" t="n"/>
      <c r="O7" s="34">
        <f>N7/K7</f>
        <v/>
      </c>
      <c r="P7" s="32">
        <f>M7*O7</f>
        <v/>
      </c>
    </row>
    <row r="8" customFormat="1" s="2">
      <c r="B8" t="inlineStr">
        <is>
          <t>https://www.ic3.gov/Media/PDF/AnnualReport/2022State/StateReport.aspx#?s=47</t>
        </is>
      </c>
      <c r="C8" t="inlineStr">
        <is>
          <t>Business Email Compromise</t>
        </is>
      </c>
      <c r="D8" t="inlineStr">
        <is>
          <t>State Victim Count</t>
        </is>
      </c>
      <c r="E8" s="1" t="n"/>
      <c r="F8" s="3">
        <f>E8/E5</f>
        <v/>
      </c>
      <c r="G8">
        <f>ROUNDDOWN(F8*E6,0)</f>
        <v/>
      </c>
      <c r="H8" s="31" t="n"/>
      <c r="I8" s="32">
        <f>H8/E8</f>
        <v/>
      </c>
      <c r="J8" s="32">
        <f>I8*G8</f>
        <v/>
      </c>
      <c r="K8" s="8" t="n"/>
      <c r="L8" s="3">
        <f>K8/E5</f>
        <v/>
      </c>
      <c r="M8" s="8">
        <f>ROUNDDOWN(L8*E6,0)</f>
        <v/>
      </c>
      <c r="N8" s="34" t="n"/>
      <c r="O8" s="34">
        <f>N8/K8</f>
        <v/>
      </c>
      <c r="P8" s="32">
        <f>M8*O8</f>
        <v/>
      </c>
    </row>
    <row r="9" customFormat="1" s="2">
      <c r="B9" t="inlineStr">
        <is>
          <t>https://www.ic3.gov/Media/PDF/AnnualReport/2022State/StateReport.aspx#?s=47</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t="inlineStr">
        <is>
          <t>https://www.ic3.gov/Media/PDF/AnnualReport/2022State/StateReport.aspx#?s=47</t>
        </is>
      </c>
      <c r="C10" t="inlineStr">
        <is>
          <t>Confidence/Romance</t>
        </is>
      </c>
      <c r="D10" t="inlineStr">
        <is>
          <t>State Victim Count</t>
        </is>
      </c>
      <c r="E10" s="1" t="n"/>
      <c r="F10" s="3">
        <f>E10/E5</f>
        <v/>
      </c>
      <c r="G10">
        <f>ROUNDDOWN(F10*E6,0)</f>
        <v/>
      </c>
      <c r="H10" s="33" t="n"/>
      <c r="I10" s="32">
        <f>H10/E10</f>
        <v/>
      </c>
      <c r="J10" s="32">
        <f>I10*G10</f>
        <v/>
      </c>
      <c r="K10" s="8" t="n"/>
      <c r="L10" s="3">
        <f>K10/E5</f>
        <v/>
      </c>
      <c r="M10" s="8">
        <f>ROUNDDOWN(L10*E6,0)</f>
        <v/>
      </c>
      <c r="N10" s="34" t="n"/>
      <c r="O10" s="34">
        <f>N10/K10</f>
        <v/>
      </c>
      <c r="P10" s="32">
        <f>M10*O10</f>
        <v/>
      </c>
    </row>
    <row r="11" customFormat="1" s="2">
      <c r="B11" t="inlineStr">
        <is>
          <t>https://www.ic3.gov/Media/PDF/AnnualReport/2022State/StateReport.aspx#?s=47</t>
        </is>
      </c>
      <c r="C11" t="inlineStr">
        <is>
          <t>Check Fraud</t>
        </is>
      </c>
      <c r="D11" t="inlineStr">
        <is>
          <t>State Victim Count</t>
        </is>
      </c>
      <c r="E11" s="1" t="n"/>
      <c r="F11" s="3">
        <f>E11/E5</f>
        <v/>
      </c>
      <c r="G11">
        <f>ROUNDDOWN(F11*E6,0)</f>
        <v/>
      </c>
      <c r="H11" s="35" t="n"/>
      <c r="I11" s="32">
        <f>H11/E11</f>
        <v/>
      </c>
      <c r="J11" s="32">
        <f>I11*G11</f>
        <v/>
      </c>
      <c r="K11" s="8" t="n"/>
      <c r="L11" s="3">
        <f>K11/E5</f>
        <v/>
      </c>
      <c r="M11" s="8">
        <f>ROUNDDOWN(L11*E6,0)</f>
        <v/>
      </c>
      <c r="N11" s="34" t="n"/>
      <c r="O11" s="34">
        <f>N11/K11</f>
        <v/>
      </c>
      <c r="P11" s="32">
        <f>M11*O11</f>
        <v/>
      </c>
    </row>
    <row r="12" customFormat="1" s="2">
      <c r="B12" t="inlineStr">
        <is>
          <t>https://www.ic3.gov/Media/PDF/AnnualReport/2022State/StateReport.aspx#?s=47</t>
        </is>
      </c>
      <c r="C12" t="inlineStr">
        <is>
          <t>Crimes Against Children</t>
        </is>
      </c>
      <c r="D12" t="inlineStr">
        <is>
          <t>State Victim Count</t>
        </is>
      </c>
      <c r="E12" s="1" t="n"/>
      <c r="F12" s="3">
        <f>E12/E5</f>
        <v/>
      </c>
      <c r="G12">
        <f>ROUNDDOWN(F12*E6,0)</f>
        <v/>
      </c>
      <c r="H12" s="31" t="n"/>
      <c r="I12" s="32">
        <f>H12/E12</f>
        <v/>
      </c>
      <c r="J12" s="32">
        <f>I12*G12</f>
        <v/>
      </c>
      <c r="K12" s="8" t="n"/>
      <c r="L12" s="3">
        <f>K12/E5</f>
        <v/>
      </c>
      <c r="M12" s="8">
        <f>ROUNDDOWN(L12*E6,0)</f>
        <v/>
      </c>
      <c r="N12" s="34" t="n"/>
      <c r="O12" s="34">
        <f>N12/K12</f>
        <v/>
      </c>
      <c r="P12" s="32">
        <f>M12*O12</f>
        <v/>
      </c>
    </row>
    <row r="13" customFormat="1" s="2">
      <c r="B13" t="inlineStr">
        <is>
          <t>https://www.ic3.gov/Media/PDF/AnnualReport/2022State/StateReport.aspx#?s=47</t>
        </is>
      </c>
      <c r="C13" t="inlineStr">
        <is>
          <t xml:space="preserve">Data Breach </t>
        </is>
      </c>
      <c r="D13" t="inlineStr">
        <is>
          <t>State Victim Count</t>
        </is>
      </c>
      <c r="E13" s="1" t="n"/>
      <c r="F13" s="3">
        <f>E13/E5</f>
        <v/>
      </c>
      <c r="G13">
        <f>ROUNDDOWN(F13*E6,0)</f>
        <v/>
      </c>
      <c r="H13" s="31" t="n"/>
      <c r="I13" s="32">
        <f>H13/E13</f>
        <v/>
      </c>
      <c r="J13" s="32">
        <f>I13*G13</f>
        <v/>
      </c>
      <c r="K13" s="8" t="n"/>
      <c r="L13" s="3">
        <f>K13/E5</f>
        <v/>
      </c>
      <c r="M13" s="8">
        <f>ROUNDDOWN(L13*E6,0)</f>
        <v/>
      </c>
      <c r="N13" s="34" t="n"/>
      <c r="O13" s="34">
        <f>N13/K13</f>
        <v/>
      </c>
      <c r="P13" s="32">
        <f>M13*O13</f>
        <v/>
      </c>
    </row>
    <row r="14" customFormat="1" s="2">
      <c r="B14" t="inlineStr">
        <is>
          <t>https://www.ic3.gov/Media/PDF/AnnualReport/2022State/StateReport.aspx#?s=47</t>
        </is>
      </c>
      <c r="C14" t="inlineStr">
        <is>
          <t>Employment</t>
        </is>
      </c>
      <c r="D14" t="inlineStr">
        <is>
          <t>State Victim Count</t>
        </is>
      </c>
      <c r="E14" s="1" t="n"/>
      <c r="F14" s="3">
        <f>E14/E5</f>
        <v/>
      </c>
      <c r="G14">
        <f>ROUNDDOWN(F14*E6,0)</f>
        <v/>
      </c>
      <c r="H14" s="33" t="n"/>
      <c r="I14" s="32">
        <f>H14/E14</f>
        <v/>
      </c>
      <c r="J14" s="32">
        <f>I14*G14</f>
        <v/>
      </c>
      <c r="K14" s="8" t="n"/>
      <c r="L14" s="3">
        <f>K14/E5</f>
        <v/>
      </c>
      <c r="M14" s="8">
        <f>ROUNDDOWN(L14*E6,0)</f>
        <v/>
      </c>
      <c r="N14" s="34" t="n"/>
      <c r="O14" s="34">
        <f>N14/K14</f>
        <v/>
      </c>
      <c r="P14" s="32">
        <f>M14*O14</f>
        <v/>
      </c>
    </row>
    <row r="15" customFormat="1" s="2">
      <c r="B15" t="inlineStr">
        <is>
          <t>https://www.ic3.gov/Media/PDF/AnnualReport/2022State/StateReport.aspx#?s=47</t>
        </is>
      </c>
      <c r="C15" t="inlineStr">
        <is>
          <t>Extortion</t>
        </is>
      </c>
      <c r="D15" t="inlineStr">
        <is>
          <t>State Victim Count</t>
        </is>
      </c>
      <c r="E15" s="1" t="n"/>
      <c r="F15" s="3">
        <f>E15/E5</f>
        <v/>
      </c>
      <c r="G15">
        <f>ROUNDDOWN(F15*E6,0)</f>
        <v/>
      </c>
      <c r="H15" s="33" t="n"/>
      <c r="I15" s="32">
        <f>H15/E15</f>
        <v/>
      </c>
      <c r="J15" s="32">
        <f>I15*G15</f>
        <v/>
      </c>
      <c r="K15" s="8" t="n"/>
      <c r="L15" s="3">
        <f>K15/E5</f>
        <v/>
      </c>
      <c r="M15" s="8">
        <f>ROUNDDOWN(L15*E6,0)</f>
        <v/>
      </c>
      <c r="N15" s="34" t="n"/>
      <c r="O15" s="34">
        <f>N15/K15</f>
        <v/>
      </c>
      <c r="P15" s="32">
        <f>M15*O15</f>
        <v/>
      </c>
    </row>
    <row r="16" customFormat="1" s="2">
      <c r="B16" t="inlineStr">
        <is>
          <t>https://www.ic3.gov/Media/PDF/AnnualReport/2022State/StateReport.aspx#?s=47</t>
        </is>
      </c>
      <c r="C16" t="inlineStr">
        <is>
          <t>Government Impersonation</t>
        </is>
      </c>
      <c r="D16" t="inlineStr">
        <is>
          <t>State Victim Count</t>
        </is>
      </c>
      <c r="E16" s="1" t="n"/>
      <c r="F16" s="3">
        <f>E16/E5</f>
        <v/>
      </c>
      <c r="G16">
        <f>ROUNDDOWN(F16*E6,0)</f>
        <v/>
      </c>
      <c r="H16" s="33" t="n"/>
      <c r="I16" s="32">
        <f>H16/E16</f>
        <v/>
      </c>
      <c r="J16" s="32">
        <f>I16*G16</f>
        <v/>
      </c>
      <c r="K16" s="8" t="n"/>
      <c r="L16" s="3">
        <f>K16/E5</f>
        <v/>
      </c>
      <c r="M16" s="8">
        <f>ROUNDDOWN(L16*E6,0)</f>
        <v/>
      </c>
      <c r="N16" s="34" t="n"/>
      <c r="O16" s="34">
        <f>N16/K16</f>
        <v/>
      </c>
      <c r="P16" s="32">
        <f>M16*O16</f>
        <v/>
      </c>
    </row>
    <row r="17" customFormat="1" s="2">
      <c r="B17" t="inlineStr">
        <is>
          <t>https://www.ic3.gov/Media/PDF/AnnualReport/2022State/StateReport.aspx#?s=47</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t="inlineStr">
        <is>
          <t>https://www.ic3.gov/Media/PDF/AnnualReport/2022State/StateReport.aspx#?s=47</t>
        </is>
      </c>
      <c r="C18" t="inlineStr">
        <is>
          <t>IPR/Counterfeit</t>
        </is>
      </c>
      <c r="D18" t="inlineStr">
        <is>
          <t>State Victim Count</t>
        </is>
      </c>
      <c r="E18" s="1" t="n"/>
      <c r="F18" s="3">
        <f>E18/E5</f>
        <v/>
      </c>
      <c r="G18">
        <f>ROUNDDOWN(F18*E6,0)</f>
        <v/>
      </c>
      <c r="H18" s="33" t="n"/>
      <c r="I18" s="32">
        <f>H18/E18</f>
        <v/>
      </c>
      <c r="J18" s="32">
        <f>I18*G18</f>
        <v/>
      </c>
      <c r="K18" s="8" t="n"/>
      <c r="L18" s="3">
        <f>K18/E5</f>
        <v/>
      </c>
      <c r="M18" s="8">
        <f>ROUNDDOWN(L18*E6,0)</f>
        <v/>
      </c>
      <c r="N18" s="34" t="n"/>
      <c r="O18" s="34">
        <f>N18/K18</f>
        <v/>
      </c>
      <c r="P18" s="32">
        <f>M18*O18</f>
        <v/>
      </c>
    </row>
    <row r="19" customFormat="1" s="2">
      <c r="B19" t="inlineStr">
        <is>
          <t>https://www.ic3.gov/Media/PDF/AnnualReport/2022State/StateReport.aspx#?s=47</t>
        </is>
      </c>
      <c r="C19" t="inlineStr">
        <is>
          <t>Identity Theft</t>
        </is>
      </c>
      <c r="D19" t="inlineStr">
        <is>
          <t>State Victim Count</t>
        </is>
      </c>
      <c r="E19" s="1" t="n"/>
      <c r="F19" s="3">
        <f>E19/E5</f>
        <v/>
      </c>
      <c r="G19">
        <f>ROUNDDOWN(F19*E6,0)</f>
        <v/>
      </c>
      <c r="H19" s="33" t="n"/>
      <c r="I19" s="32">
        <f>H19/E19</f>
        <v/>
      </c>
      <c r="J19" s="32">
        <f>I19*G19</f>
        <v/>
      </c>
      <c r="K19" s="8" t="n"/>
      <c r="L19" s="3">
        <f>K19/E5</f>
        <v/>
      </c>
      <c r="M19" s="8">
        <f>ROUNDDOWN(L19*E6,0)</f>
        <v/>
      </c>
      <c r="N19" s="34" t="n"/>
      <c r="O19" s="34">
        <f>N19/K19</f>
        <v/>
      </c>
      <c r="P19" s="32">
        <f>M19*O19</f>
        <v/>
      </c>
    </row>
    <row r="20" customFormat="1" s="2">
      <c r="B20" t="inlineStr">
        <is>
          <t>https://www.ic3.gov/Media/PDF/AnnualReport/2022State/StateReport.aspx#?s=47</t>
        </is>
      </c>
      <c r="C20" t="inlineStr">
        <is>
          <t>Investment</t>
        </is>
      </c>
      <c r="D20" t="inlineStr">
        <is>
          <t>State Victim Count</t>
        </is>
      </c>
      <c r="E20" s="1" t="n"/>
      <c r="F20" s="3">
        <f>E20/E5</f>
        <v/>
      </c>
      <c r="G20">
        <f>ROUNDDOWN(F20*E6,0)</f>
        <v/>
      </c>
      <c r="H20" s="33" t="n"/>
      <c r="I20" s="32">
        <f>H20/E20</f>
        <v/>
      </c>
      <c r="J20" s="32">
        <f>I20*G20</f>
        <v/>
      </c>
      <c r="K20" s="8" t="n"/>
      <c r="L20" s="3">
        <f>K20/E5</f>
        <v/>
      </c>
      <c r="M20" s="8">
        <f>ROUNDDOWN(L20*E6,0)</f>
        <v/>
      </c>
      <c r="N20" s="34" t="n"/>
      <c r="O20" s="34">
        <f>N20/K20</f>
        <v/>
      </c>
      <c r="P20" s="32">
        <f>M20*O20</f>
        <v/>
      </c>
    </row>
    <row r="21" customFormat="1" s="2">
      <c r="B21" t="inlineStr">
        <is>
          <t>https://www.ic3.gov/Media/PDF/AnnualReport/2022State/StateReport.aspx#?s=47</t>
        </is>
      </c>
      <c r="C21" t="inlineStr">
        <is>
          <t>Lottery/Sweepstakes/Inheritance</t>
        </is>
      </c>
      <c r="D21" t="inlineStr">
        <is>
          <t>State Victim Count</t>
        </is>
      </c>
      <c r="E21" s="1" t="n"/>
      <c r="F21" s="3">
        <f>E21/E5</f>
        <v/>
      </c>
      <c r="G21">
        <f>ROUNDDOWN(F21*E6,0)</f>
        <v/>
      </c>
      <c r="H21" s="33" t="n"/>
      <c r="I21" s="32">
        <f>H21/E21</f>
        <v/>
      </c>
      <c r="J21" s="32">
        <f>I21*G21</f>
        <v/>
      </c>
      <c r="K21" s="8" t="n"/>
      <c r="L21" s="3">
        <f>K21/E5</f>
        <v/>
      </c>
      <c r="M21" s="8">
        <f>ROUNDDOWN(L21*E6,0)</f>
        <v/>
      </c>
      <c r="N21" s="34" t="n"/>
      <c r="O21" s="34">
        <f>N21/K21</f>
        <v/>
      </c>
      <c r="P21" s="32">
        <f>M21*O21</f>
        <v/>
      </c>
    </row>
    <row r="22" customFormat="1" s="2">
      <c r="B22" t="inlineStr">
        <is>
          <t>https://www.ic3.gov/Media/PDF/AnnualReport/2022State/StateReport.aspx#?s=47</t>
        </is>
      </c>
      <c r="C22" t="inlineStr">
        <is>
          <t>Malware</t>
        </is>
      </c>
      <c r="D22" t="inlineStr">
        <is>
          <t>State Victim Count</t>
        </is>
      </c>
      <c r="E22" s="1" t="n"/>
      <c r="F22" s="3">
        <f>E22/E5</f>
        <v/>
      </c>
      <c r="G22">
        <f>ROUNDDOWN(F22*E6,0)</f>
        <v/>
      </c>
      <c r="H22" s="33" t="n"/>
      <c r="I22" s="32">
        <f>H22/E22</f>
        <v/>
      </c>
      <c r="J22" s="32">
        <f>I22*G22</f>
        <v/>
      </c>
      <c r="K22" s="8" t="n"/>
      <c r="L22" s="3">
        <f>K22/E5</f>
        <v/>
      </c>
      <c r="M22" s="8">
        <f>ROUNDDOWN(L22*E6,0)</f>
        <v/>
      </c>
      <c r="N22" s="34" t="n"/>
      <c r="O22" s="34">
        <f>N22/K22</f>
        <v/>
      </c>
      <c r="P22" s="32">
        <f>M22*O22</f>
        <v/>
      </c>
    </row>
    <row r="23" customFormat="1" s="2">
      <c r="B23" t="inlineStr">
        <is>
          <t>https://www.ic3.gov/Media/PDF/AnnualReport/2022State/StateReport.aspx#?s=47</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t="inlineStr">
        <is>
          <t>https://www.ic3.gov/Media/PDF/AnnualReport/2022State/StateReport.aspx#?s=47</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t="inlineStr">
        <is>
          <t>https://www.ic3.gov/Media/PDF/AnnualReport/2022State/StateReport.aspx#?s=47</t>
        </is>
      </c>
      <c r="C25" t="inlineStr">
        <is>
          <t>No Lead Value</t>
        </is>
      </c>
      <c r="D25" t="inlineStr">
        <is>
          <t>State Victim Count</t>
        </is>
      </c>
      <c r="E25" s="1" t="n"/>
      <c r="F25" s="3">
        <f>E25/E5</f>
        <v/>
      </c>
      <c r="G25">
        <f>ROUNDDOWN(F25*E6,0)</f>
        <v/>
      </c>
      <c r="H25" s="33" t="n"/>
      <c r="I25" s="32">
        <f>H25/E25</f>
        <v/>
      </c>
      <c r="J25" s="32">
        <f>I25*G25</f>
        <v/>
      </c>
      <c r="K25" s="8" t="n"/>
      <c r="L25" s="3">
        <f>K25/E5</f>
        <v/>
      </c>
      <c r="M25" s="8">
        <f>ROUNDDOWN(L25*E6,0)</f>
        <v/>
      </c>
      <c r="N25" s="34" t="n"/>
      <c r="O25" s="34">
        <f>N25/K25</f>
        <v/>
      </c>
      <c r="P25" s="32">
        <f>M25*O25</f>
        <v/>
      </c>
    </row>
    <row r="26" customFormat="1" s="2">
      <c r="B26" t="inlineStr">
        <is>
          <t>https://www.ic3.gov/Media/PDF/AnnualReport/2022State/StateReport.aspx#?s=47</t>
        </is>
      </c>
      <c r="C26" t="inlineStr">
        <is>
          <t>Non-Payable/Non-Delivery</t>
        </is>
      </c>
      <c r="D26" t="inlineStr">
        <is>
          <t>State Victim Count</t>
        </is>
      </c>
      <c r="E26" s="1" t="n"/>
      <c r="F26" s="3">
        <f>E26/E5</f>
        <v/>
      </c>
      <c r="G26">
        <f>ROUNDDOWN(F26*E6,0)</f>
        <v/>
      </c>
      <c r="H26" s="33" t="n"/>
      <c r="I26" s="32">
        <f>H26/E26</f>
        <v/>
      </c>
      <c r="J26" s="32">
        <f>I26*G26</f>
        <v/>
      </c>
      <c r="K26" s="8" t="n"/>
      <c r="L26" s="3">
        <f>K26/E5</f>
        <v/>
      </c>
      <c r="M26" s="8">
        <f>ROUNDDOWN(L26*E6,0)</f>
        <v/>
      </c>
      <c r="N26" s="33" t="n"/>
      <c r="O26" s="34">
        <f>N26/K26</f>
        <v/>
      </c>
      <c r="P26" s="32">
        <f>M26*O26</f>
        <v/>
      </c>
    </row>
    <row r="27" customFormat="1" s="2">
      <c r="B27" t="inlineStr">
        <is>
          <t>https://www.ic3.gov/Media/PDF/AnnualReport/2022State/StateReport.aspx#?s=47</t>
        </is>
      </c>
      <c r="C27" t="inlineStr">
        <is>
          <t>Other</t>
        </is>
      </c>
      <c r="D27" t="inlineStr">
        <is>
          <t>State Victim Count</t>
        </is>
      </c>
      <c r="E27" s="1" t="n"/>
      <c r="F27" s="3">
        <f>E27/E5</f>
        <v/>
      </c>
      <c r="G27">
        <f>ROUNDDOWN(F27*E6,0)</f>
        <v/>
      </c>
      <c r="H27" s="33" t="n"/>
      <c r="I27" s="32">
        <f>H27/E27</f>
        <v/>
      </c>
      <c r="J27" s="32">
        <f>I27*G27</f>
        <v/>
      </c>
      <c r="K27" s="8" t="n"/>
      <c r="L27" s="3">
        <f>K27/E5</f>
        <v/>
      </c>
      <c r="M27" s="8">
        <f>ROUNDDOWN(L27*E6,0)</f>
        <v/>
      </c>
      <c r="N27" s="33" t="n"/>
      <c r="O27" s="34">
        <f>N27/K27</f>
        <v/>
      </c>
      <c r="P27" s="32">
        <f>M27*O27</f>
        <v/>
      </c>
    </row>
    <row r="28" customFormat="1" s="2">
      <c r="B28" t="inlineStr">
        <is>
          <t>https://www.ic3.gov/Media/PDF/AnnualReport/2022State/StateReport.aspx#?s=47</t>
        </is>
      </c>
      <c r="C28" t="inlineStr">
        <is>
          <t>Overpayment</t>
        </is>
      </c>
      <c r="D28" t="inlineStr">
        <is>
          <t>State Victim Count</t>
        </is>
      </c>
      <c r="E28" s="1" t="n"/>
      <c r="F28" s="3">
        <f>E28/E5</f>
        <v/>
      </c>
      <c r="G28">
        <f>ROUNDDOWN(F28*E6,0)</f>
        <v/>
      </c>
      <c r="H28" s="33" t="n"/>
      <c r="I28" s="32">
        <f>H28/E28</f>
        <v/>
      </c>
      <c r="J28" s="32">
        <f>I28*G28</f>
        <v/>
      </c>
      <c r="K28" s="8" t="n"/>
      <c r="L28" s="3">
        <f>K28/E5</f>
        <v/>
      </c>
      <c r="M28" s="8">
        <f>ROUNDDOWN(L28*E6,0)</f>
        <v/>
      </c>
      <c r="N28" s="33" t="n"/>
      <c r="O28" s="34">
        <f>N28/K28</f>
        <v/>
      </c>
      <c r="P28" s="32">
        <f>M28*O28</f>
        <v/>
      </c>
    </row>
    <row r="29" customFormat="1" s="2">
      <c r="B29" t="inlineStr">
        <is>
          <t>https://www.ic3.gov/Media/PDF/AnnualReport/2022State/StateReport.aspx#?s=47</t>
        </is>
      </c>
      <c r="C29" t="inlineStr">
        <is>
          <t>Personal Data Breach</t>
        </is>
      </c>
      <c r="D29" t="inlineStr">
        <is>
          <t>State Victim Count</t>
        </is>
      </c>
      <c r="E29" s="1" t="n"/>
      <c r="F29" s="3">
        <f>E29/E5</f>
        <v/>
      </c>
      <c r="G29">
        <f>ROUNDDOWN(F29*E6,0)</f>
        <v/>
      </c>
      <c r="H29" s="33" t="n"/>
      <c r="I29" s="32">
        <f>H29/E29</f>
        <v/>
      </c>
      <c r="J29" s="32">
        <f>I29*G29</f>
        <v/>
      </c>
      <c r="K29" s="8" t="n"/>
      <c r="L29" s="3">
        <f>K29/E5</f>
        <v/>
      </c>
      <c r="M29" s="8">
        <f>ROUNDDOWN(L29*E6,0)</f>
        <v/>
      </c>
      <c r="N29" s="33" t="n"/>
      <c r="O29" s="34">
        <f>N29/K29</f>
        <v/>
      </c>
      <c r="P29" s="32">
        <f>M29*O29</f>
        <v/>
      </c>
    </row>
    <row r="30" customFormat="1" s="2">
      <c r="B30" t="inlineStr">
        <is>
          <t>https://www.ic3.gov/Media/PDF/AnnualReport/2022State/StateReport.aspx#?s=47</t>
        </is>
      </c>
      <c r="C30" t="inlineStr">
        <is>
          <t>Phishing</t>
        </is>
      </c>
      <c r="D30" t="inlineStr">
        <is>
          <t>State Victim Count</t>
        </is>
      </c>
      <c r="E30" s="1" t="n"/>
      <c r="F30" s="3">
        <f>E30/E5</f>
        <v/>
      </c>
      <c r="G30">
        <f>ROUNDDOWN(F30*E6,0)</f>
        <v/>
      </c>
      <c r="H30" s="33" t="n"/>
      <c r="I30" s="32">
        <f>H30/E30</f>
        <v/>
      </c>
      <c r="J30" s="32">
        <f>I30*G30</f>
        <v/>
      </c>
      <c r="K30" s="8" t="n"/>
      <c r="L30" s="3">
        <f>K30/E5</f>
        <v/>
      </c>
      <c r="M30" s="8">
        <f>ROUNDDOWN(L30*E6,0)</f>
        <v/>
      </c>
      <c r="N30" s="33" t="n"/>
      <c r="O30" s="34">
        <f>N30/K30</f>
        <v/>
      </c>
      <c r="P30" s="32">
        <f>M30*O30</f>
        <v/>
      </c>
    </row>
    <row r="31" customFormat="1" s="2">
      <c r="B31" t="inlineStr">
        <is>
          <t>https://www.ic3.gov/Media/PDF/AnnualReport/2022State/StateReport.aspx#?s=47</t>
        </is>
      </c>
      <c r="C31" t="inlineStr">
        <is>
          <t>Ransomware</t>
        </is>
      </c>
      <c r="D31" t="inlineStr">
        <is>
          <t>State Victim Count</t>
        </is>
      </c>
      <c r="E31" s="1" t="n"/>
      <c r="F31" s="3">
        <f>E31/E5</f>
        <v/>
      </c>
      <c r="G31">
        <f>ROUNDDOWN(F31*E6,0)</f>
        <v/>
      </c>
      <c r="H31" s="33" t="n"/>
      <c r="I31" s="32">
        <f>H31/E31</f>
        <v/>
      </c>
      <c r="J31" s="32">
        <f>I31*G31</f>
        <v/>
      </c>
      <c r="K31" s="8" t="n"/>
      <c r="L31" s="3">
        <f>K31/E5</f>
        <v/>
      </c>
      <c r="M31" s="8">
        <f>ROUNDDOWN(L31*E6,0)</f>
        <v/>
      </c>
      <c r="N31" s="34" t="n"/>
      <c r="O31" s="34">
        <f>N31/K31</f>
        <v/>
      </c>
      <c r="P31" s="32">
        <f>M31*O31</f>
        <v/>
      </c>
    </row>
    <row r="32" customFormat="1" s="2">
      <c r="B32" t="inlineStr">
        <is>
          <t>https://www.ic3.gov/Media/PDF/AnnualReport/2022State/StateReport.aspx#?s=47</t>
        </is>
      </c>
      <c r="C32" t="inlineStr">
        <is>
          <t>Real Estate</t>
        </is>
      </c>
      <c r="D32" t="inlineStr">
        <is>
          <t>State Victim Count</t>
        </is>
      </c>
      <c r="E32" s="1" t="n"/>
      <c r="F32" s="3">
        <f>E32/E5</f>
        <v/>
      </c>
      <c r="G32">
        <f>ROUNDDOWN(F32*E6,0)</f>
        <v/>
      </c>
      <c r="H32" s="33" t="n"/>
      <c r="I32" s="32">
        <f>H32/E32</f>
        <v/>
      </c>
      <c r="J32" s="32">
        <f>I32*G32</f>
        <v/>
      </c>
      <c r="K32" s="8" t="n"/>
      <c r="L32" s="3">
        <f>K32/E5</f>
        <v/>
      </c>
      <c r="M32" s="8">
        <f>ROUNDDOWN(L32*E6,0)</f>
        <v/>
      </c>
      <c r="N32" s="33" t="n"/>
      <c r="O32" s="34">
        <f>N32/K32</f>
        <v/>
      </c>
      <c r="P32" s="32">
        <f>M32*O32</f>
        <v/>
      </c>
    </row>
    <row r="33" customFormat="1" s="2">
      <c r="B33" t="inlineStr">
        <is>
          <t>https://www.ic3.gov/Media/PDF/AnnualReport/2022State/StateReport.aspx#?s=47</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t="inlineStr">
        <is>
          <t>https://www.ic3.gov/Media/PDF/AnnualReport/2022State/StateReport.aspx#?s=47</t>
        </is>
      </c>
      <c r="C34" t="inlineStr">
        <is>
          <t>Spoofing</t>
        </is>
      </c>
      <c r="D34" t="inlineStr">
        <is>
          <t>State Victim Count</t>
        </is>
      </c>
      <c r="E34" s="1" t="n"/>
      <c r="F34" s="3">
        <f>E34/E5</f>
        <v/>
      </c>
      <c r="G34">
        <f>ROUNDDOWN(F34*E6,0)</f>
        <v/>
      </c>
      <c r="H34" s="33" t="n"/>
      <c r="I34" s="32">
        <f>H34/E34</f>
        <v/>
      </c>
      <c r="J34" s="32">
        <f>I34*G34</f>
        <v/>
      </c>
      <c r="K34" s="8" t="n"/>
      <c r="L34" s="3">
        <f>K34/E5</f>
        <v/>
      </c>
      <c r="M34" s="8">
        <f>ROUNDDOWN(L34*E6,0)</f>
        <v/>
      </c>
      <c r="N34" s="33" t="n"/>
      <c r="O34" s="34">
        <f>N34/K34</f>
        <v/>
      </c>
      <c r="P34" s="32">
        <f>M34*O34</f>
        <v/>
      </c>
    </row>
    <row r="35" customFormat="1" s="2">
      <c r="B35" t="inlineStr">
        <is>
          <t>https://www.ic3.gov/Media/PDF/AnnualReport/2022State/StateReport.aspx#?s=47</t>
        </is>
      </c>
      <c r="C35" t="inlineStr">
        <is>
          <t>Tech Support</t>
        </is>
      </c>
      <c r="D35" t="inlineStr">
        <is>
          <t>State Victim Count</t>
        </is>
      </c>
      <c r="E35" s="1" t="n"/>
      <c r="F35" s="3">
        <f>E35/E5</f>
        <v/>
      </c>
      <c r="G35">
        <f>ROUNDDOWN(F35*E6,0)</f>
        <v/>
      </c>
      <c r="H35" s="33" t="n"/>
      <c r="I35" s="32">
        <f>H35/E35</f>
        <v/>
      </c>
      <c r="J35" s="32">
        <f>I35*G35</f>
        <v/>
      </c>
      <c r="K35" s="8" t="n"/>
      <c r="L35" s="3">
        <f>K35/E5</f>
        <v/>
      </c>
      <c r="M35" s="8">
        <f>ROUNDDOWN(L35*E6,0)</f>
        <v/>
      </c>
      <c r="N35" s="33" t="n"/>
      <c r="O35" s="34">
        <f>N35/K35</f>
        <v/>
      </c>
      <c r="P35" s="32">
        <f>M35*O35</f>
        <v/>
      </c>
    </row>
    <row r="36" customFormat="1" s="2">
      <c r="B36" t="inlineStr">
        <is>
          <t>https://www.ic3.gov/Media/PDF/AnnualReport/2022State/StateReport.aspx#?s=47</t>
        </is>
      </c>
      <c r="C36" t="inlineStr">
        <is>
          <t>Threats of Violence</t>
        </is>
      </c>
      <c r="D36" t="inlineStr">
        <is>
          <t>State Victim Count</t>
        </is>
      </c>
      <c r="E36" s="1" t="n"/>
      <c r="F36" s="3">
        <f>E36/E5</f>
        <v/>
      </c>
      <c r="G36">
        <f>ROUNDDOWN(F36*E6,0)</f>
        <v/>
      </c>
      <c r="H36" s="33" t="n"/>
      <c r="I36" s="32">
        <f>H36/E36</f>
        <v/>
      </c>
      <c r="J36" s="32">
        <f>I36*G36</f>
        <v/>
      </c>
      <c r="K36" s="8" t="n"/>
      <c r="L36" s="3">
        <f>K36/E5</f>
        <v/>
      </c>
      <c r="M36" s="8">
        <f>ROUNDDOWN(L36*E6,0)</f>
        <v/>
      </c>
      <c r="N36" s="34" t="n"/>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B4:P38"/>
  <sheetViews>
    <sheetView topLeftCell="A4" workbookViewId="0">
      <selection activeCell="C11" sqref="C11"/>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bestFit="1" customWidth="1" style="8" min="11" max="11"/>
    <col width="34.21875" customWidth="1" style="8" min="12"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https://www.census.gov/quickfacts/fact/table/TN/PST045222</t>
        </is>
      </c>
      <c r="C5" t="inlineStr">
        <is>
          <t>TN Population in 20</t>
        </is>
      </c>
      <c r="D5" t="inlineStr">
        <is>
          <t>Population Estimate</t>
        </is>
      </c>
      <c r="E5" s="1" t="n"/>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t>
        </is>
      </c>
      <c r="D6" t="inlineStr">
        <is>
          <t>Population Estimate</t>
        </is>
      </c>
      <c r="E6" s="1" t="n"/>
      <c r="H6" s="31" t="n"/>
      <c r="I6" s="32" t="n"/>
      <c r="K6" s="8" t="n"/>
      <c r="L6" s="8" t="n"/>
      <c r="M6" s="8" t="n"/>
    </row>
    <row r="7" customFormat="1" s="2">
      <c r="B7" t="inlineStr">
        <is>
          <t>https://www.ic3.gov/Media/PDF/AnnualReport/2022State/StateReport.aspx#?s=47</t>
        </is>
      </c>
      <c r="C7" t="inlineStr">
        <is>
          <t>Advanced Fee</t>
        </is>
      </c>
      <c r="D7" t="inlineStr">
        <is>
          <t>State Victim Count</t>
        </is>
      </c>
      <c r="E7" s="1" t="n"/>
      <c r="F7" s="3">
        <f>E7/E5</f>
        <v/>
      </c>
      <c r="G7">
        <f>ROUNDDOWN(F7*E6,0)</f>
        <v/>
      </c>
      <c r="H7" s="31" t="n"/>
      <c r="I7" s="32">
        <f>H7/E7</f>
        <v/>
      </c>
      <c r="J7" s="32">
        <f>I7*G7</f>
        <v/>
      </c>
      <c r="K7" s="8" t="n"/>
      <c r="L7" s="3">
        <f>K7/E5</f>
        <v/>
      </c>
      <c r="M7" s="8">
        <f>ROUNDDOWN(L7*E6,0)</f>
        <v/>
      </c>
      <c r="N7" s="34" t="n"/>
      <c r="O7" s="34">
        <f>N7/K7</f>
        <v/>
      </c>
      <c r="P7" s="32">
        <f>M7*O7</f>
        <v/>
      </c>
    </row>
    <row r="8" customFormat="1" s="2">
      <c r="B8" t="inlineStr">
        <is>
          <t>https://www.ic3.gov/Media/PDF/AnnualReport/2022State/StateReport.aspx#?s=47</t>
        </is>
      </c>
      <c r="C8" t="inlineStr">
        <is>
          <t>Business Email Compromise</t>
        </is>
      </c>
      <c r="D8" t="inlineStr">
        <is>
          <t>State Victim Count</t>
        </is>
      </c>
      <c r="E8" s="1" t="n"/>
      <c r="F8" s="3">
        <f>E8/E5</f>
        <v/>
      </c>
      <c r="G8">
        <f>ROUNDDOWN(F8*E6,0)</f>
        <v/>
      </c>
      <c r="H8" s="31" t="n"/>
      <c r="I8" s="32">
        <f>H8/E8</f>
        <v/>
      </c>
      <c r="J8" s="32">
        <f>I8*G8</f>
        <v/>
      </c>
      <c r="K8" s="8" t="n"/>
      <c r="L8" s="3">
        <f>K8/E5</f>
        <v/>
      </c>
      <c r="M8" s="8">
        <f>ROUNDDOWN(L8*E6,0)</f>
        <v/>
      </c>
      <c r="N8" s="34" t="n"/>
      <c r="O8" s="34">
        <f>N8/K8</f>
        <v/>
      </c>
      <c r="P8" s="32">
        <f>M8*O8</f>
        <v/>
      </c>
    </row>
    <row r="9" customFormat="1" s="2">
      <c r="B9" t="inlineStr">
        <is>
          <t>https://www.ic3.gov/Media/PDF/AnnualReport/2022State/StateReport.aspx#?s=47</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t="inlineStr">
        <is>
          <t>https://www.ic3.gov/Media/PDF/AnnualReport/2022State/StateReport.aspx#?s=47</t>
        </is>
      </c>
      <c r="C10" t="inlineStr">
        <is>
          <t>Confidence/Romance</t>
        </is>
      </c>
      <c r="D10" t="inlineStr">
        <is>
          <t>State Victim Count</t>
        </is>
      </c>
      <c r="E10" s="1" t="n"/>
      <c r="F10" s="3">
        <f>E10/E5</f>
        <v/>
      </c>
      <c r="G10">
        <f>ROUNDDOWN(F10*E6,0)</f>
        <v/>
      </c>
      <c r="H10" s="33" t="n"/>
      <c r="I10" s="32">
        <f>H10/E10</f>
        <v/>
      </c>
      <c r="J10" s="32">
        <f>I10*G10</f>
        <v/>
      </c>
      <c r="K10" s="8" t="n"/>
      <c r="L10" s="3">
        <f>K10/E5</f>
        <v/>
      </c>
      <c r="M10" s="8">
        <f>ROUNDDOWN(L10*E6,0)</f>
        <v/>
      </c>
      <c r="N10" s="34" t="n"/>
      <c r="O10" s="34">
        <f>N10/K10</f>
        <v/>
      </c>
      <c r="P10" s="32">
        <f>M10*O10</f>
        <v/>
      </c>
    </row>
    <row r="11" customFormat="1" s="2">
      <c r="B11" t="inlineStr">
        <is>
          <t>https://www.ic3.gov/Media/PDF/AnnualReport/2022State/StateReport.aspx#?s=47</t>
        </is>
      </c>
      <c r="C11" t="inlineStr">
        <is>
          <t>Check Fraud</t>
        </is>
      </c>
      <c r="D11" t="inlineStr">
        <is>
          <t>State Victim Count</t>
        </is>
      </c>
      <c r="E11" s="1" t="n"/>
      <c r="F11" s="3">
        <f>E11/E5</f>
        <v/>
      </c>
      <c r="G11">
        <f>ROUNDDOWN(F11*E6,0)</f>
        <v/>
      </c>
      <c r="H11" s="35" t="n"/>
      <c r="I11" s="32">
        <f>H11/E11</f>
        <v/>
      </c>
      <c r="J11" s="32">
        <f>I11*G11</f>
        <v/>
      </c>
      <c r="K11" s="8" t="n"/>
      <c r="L11" s="3">
        <f>K11/E5</f>
        <v/>
      </c>
      <c r="M11" s="8">
        <f>ROUNDDOWN(L11*E6,0)</f>
        <v/>
      </c>
      <c r="N11" s="34" t="n"/>
      <c r="O11" s="34">
        <f>N11/K11</f>
        <v/>
      </c>
      <c r="P11" s="32">
        <f>M11*O11</f>
        <v/>
      </c>
    </row>
    <row r="12" customFormat="1" s="2">
      <c r="B12" t="inlineStr">
        <is>
          <t>https://www.ic3.gov/Media/PDF/AnnualReport/2022State/StateReport.aspx#?s=47</t>
        </is>
      </c>
      <c r="C12" t="inlineStr">
        <is>
          <t>Crimes Against Children</t>
        </is>
      </c>
      <c r="D12" t="inlineStr">
        <is>
          <t>State Victim Count</t>
        </is>
      </c>
      <c r="E12" s="1" t="n"/>
      <c r="F12" s="3">
        <f>E12/E5</f>
        <v/>
      </c>
      <c r="G12">
        <f>ROUNDDOWN(F12*E6,0)</f>
        <v/>
      </c>
      <c r="H12" s="31" t="n"/>
      <c r="I12" s="32">
        <f>H12/E12</f>
        <v/>
      </c>
      <c r="J12" s="32">
        <f>I12*G12</f>
        <v/>
      </c>
      <c r="K12" s="8" t="n"/>
      <c r="L12" s="3">
        <f>K12/E5</f>
        <v/>
      </c>
      <c r="M12" s="8">
        <f>ROUNDDOWN(L12*E6,0)</f>
        <v/>
      </c>
      <c r="N12" s="34" t="n"/>
      <c r="O12" s="34">
        <f>N12/K12</f>
        <v/>
      </c>
      <c r="P12" s="32">
        <f>M12*O12</f>
        <v/>
      </c>
    </row>
    <row r="13" customFormat="1" s="2">
      <c r="B13" t="inlineStr">
        <is>
          <t>https://www.ic3.gov/Media/PDF/AnnualReport/2022State/StateReport.aspx#?s=47</t>
        </is>
      </c>
      <c r="C13" t="inlineStr">
        <is>
          <t xml:space="preserve">Data Breach </t>
        </is>
      </c>
      <c r="D13" t="inlineStr">
        <is>
          <t>State Victim Count</t>
        </is>
      </c>
      <c r="E13" s="1" t="n"/>
      <c r="F13" s="3">
        <f>E13/E5</f>
        <v/>
      </c>
      <c r="G13">
        <f>ROUNDDOWN(F13*E6,0)</f>
        <v/>
      </c>
      <c r="H13" s="31" t="n"/>
      <c r="I13" s="32">
        <f>H13/E13</f>
        <v/>
      </c>
      <c r="J13" s="32">
        <f>I13*G13</f>
        <v/>
      </c>
      <c r="K13" s="8" t="n"/>
      <c r="L13" s="3">
        <f>K13/E5</f>
        <v/>
      </c>
      <c r="M13" s="8">
        <f>ROUNDDOWN(L13*E6,0)</f>
        <v/>
      </c>
      <c r="N13" s="34" t="n"/>
      <c r="O13" s="34">
        <f>N13/K13</f>
        <v/>
      </c>
      <c r="P13" s="32">
        <f>M13*O13</f>
        <v/>
      </c>
    </row>
    <row r="14" customFormat="1" s="2">
      <c r="B14" t="inlineStr">
        <is>
          <t>https://www.ic3.gov/Media/PDF/AnnualReport/2022State/StateReport.aspx#?s=47</t>
        </is>
      </c>
      <c r="C14" t="inlineStr">
        <is>
          <t>Employment</t>
        </is>
      </c>
      <c r="D14" t="inlineStr">
        <is>
          <t>State Victim Count</t>
        </is>
      </c>
      <c r="E14" s="1" t="n"/>
      <c r="F14" s="3">
        <f>E14/E5</f>
        <v/>
      </c>
      <c r="G14">
        <f>ROUNDDOWN(F14*E6,0)</f>
        <v/>
      </c>
      <c r="H14" s="33" t="n"/>
      <c r="I14" s="32">
        <f>H14/E14</f>
        <v/>
      </c>
      <c r="J14" s="32">
        <f>I14*G14</f>
        <v/>
      </c>
      <c r="K14" s="8" t="n"/>
      <c r="L14" s="3">
        <f>K14/E5</f>
        <v/>
      </c>
      <c r="M14" s="8">
        <f>ROUNDDOWN(L14*E6,0)</f>
        <v/>
      </c>
      <c r="N14" s="34" t="n"/>
      <c r="O14" s="34">
        <f>N14/K14</f>
        <v/>
      </c>
      <c r="P14" s="32">
        <f>M14*O14</f>
        <v/>
      </c>
    </row>
    <row r="15" customFormat="1" s="2">
      <c r="B15" t="inlineStr">
        <is>
          <t>https://www.ic3.gov/Media/PDF/AnnualReport/2022State/StateReport.aspx#?s=47</t>
        </is>
      </c>
      <c r="C15" t="inlineStr">
        <is>
          <t>Extortion</t>
        </is>
      </c>
      <c r="D15" t="inlineStr">
        <is>
          <t>State Victim Count</t>
        </is>
      </c>
      <c r="E15" s="1" t="n"/>
      <c r="F15" s="3">
        <f>E15/E5</f>
        <v/>
      </c>
      <c r="G15">
        <f>ROUNDDOWN(F15*E6,0)</f>
        <v/>
      </c>
      <c r="H15" s="33" t="n"/>
      <c r="I15" s="32">
        <f>H15/E15</f>
        <v/>
      </c>
      <c r="J15" s="32">
        <f>I15*G15</f>
        <v/>
      </c>
      <c r="K15" s="8" t="n"/>
      <c r="L15" s="3">
        <f>K15/E5</f>
        <v/>
      </c>
      <c r="M15" s="8">
        <f>ROUNDDOWN(L15*E6,0)</f>
        <v/>
      </c>
      <c r="N15" s="34" t="n"/>
      <c r="O15" s="34">
        <f>N15/K15</f>
        <v/>
      </c>
      <c r="P15" s="32">
        <f>M15*O15</f>
        <v/>
      </c>
    </row>
    <row r="16" customFormat="1" s="2">
      <c r="B16" t="inlineStr">
        <is>
          <t>https://www.ic3.gov/Media/PDF/AnnualReport/2022State/StateReport.aspx#?s=47</t>
        </is>
      </c>
      <c r="C16" t="inlineStr">
        <is>
          <t>Government Impersonation</t>
        </is>
      </c>
      <c r="D16" t="inlineStr">
        <is>
          <t>State Victim Count</t>
        </is>
      </c>
      <c r="E16" s="1" t="n"/>
      <c r="F16" s="3">
        <f>E16/E5</f>
        <v/>
      </c>
      <c r="G16">
        <f>ROUNDDOWN(F16*E6,0)</f>
        <v/>
      </c>
      <c r="H16" s="33" t="n"/>
      <c r="I16" s="32">
        <f>H16/E16</f>
        <v/>
      </c>
      <c r="J16" s="32">
        <f>I16*G16</f>
        <v/>
      </c>
      <c r="K16" s="8" t="n"/>
      <c r="L16" s="3">
        <f>K16/E5</f>
        <v/>
      </c>
      <c r="M16" s="8">
        <f>ROUNDDOWN(L16*E6,0)</f>
        <v/>
      </c>
      <c r="N16" s="34" t="n"/>
      <c r="O16" s="34">
        <f>N16/K16</f>
        <v/>
      </c>
      <c r="P16" s="32">
        <f>M16*O16</f>
        <v/>
      </c>
    </row>
    <row r="17" customFormat="1" s="2">
      <c r="B17" t="inlineStr">
        <is>
          <t>https://www.ic3.gov/Media/PDF/AnnualReport/2022State/StateReport.aspx#?s=47</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t="inlineStr">
        <is>
          <t>https://www.ic3.gov/Media/PDF/AnnualReport/2022State/StateReport.aspx#?s=47</t>
        </is>
      </c>
      <c r="C18" t="inlineStr">
        <is>
          <t>IPR/Counterfeit</t>
        </is>
      </c>
      <c r="D18" t="inlineStr">
        <is>
          <t>State Victim Count</t>
        </is>
      </c>
      <c r="E18" s="1" t="n"/>
      <c r="F18" s="3">
        <f>E18/E5</f>
        <v/>
      </c>
      <c r="G18">
        <f>ROUNDDOWN(F18*E6,0)</f>
        <v/>
      </c>
      <c r="H18" s="33" t="n"/>
      <c r="I18" s="32">
        <f>H18/E18</f>
        <v/>
      </c>
      <c r="J18" s="32">
        <f>I18*G18</f>
        <v/>
      </c>
      <c r="K18" s="8" t="n"/>
      <c r="L18" s="3">
        <f>K18/E5</f>
        <v/>
      </c>
      <c r="M18" s="8">
        <f>ROUNDDOWN(L18*E6,0)</f>
        <v/>
      </c>
      <c r="N18" s="34" t="n"/>
      <c r="O18" s="34">
        <f>N18/K18</f>
        <v/>
      </c>
      <c r="P18" s="32">
        <f>M18*O18</f>
        <v/>
      </c>
    </row>
    <row r="19" customFormat="1" s="2">
      <c r="B19" t="inlineStr">
        <is>
          <t>https://www.ic3.gov/Media/PDF/AnnualReport/2022State/StateReport.aspx#?s=47</t>
        </is>
      </c>
      <c r="C19" t="inlineStr">
        <is>
          <t>Identity Theft</t>
        </is>
      </c>
      <c r="D19" t="inlineStr">
        <is>
          <t>State Victim Count</t>
        </is>
      </c>
      <c r="E19" s="1" t="n"/>
      <c r="F19" s="3">
        <f>E19/E5</f>
        <v/>
      </c>
      <c r="G19">
        <f>ROUNDDOWN(F19*E6,0)</f>
        <v/>
      </c>
      <c r="H19" s="33" t="n"/>
      <c r="I19" s="32">
        <f>H19/E19</f>
        <v/>
      </c>
      <c r="J19" s="32">
        <f>I19*G19</f>
        <v/>
      </c>
      <c r="K19" s="8" t="n"/>
      <c r="L19" s="3">
        <f>K19/E5</f>
        <v/>
      </c>
      <c r="M19" s="8">
        <f>ROUNDDOWN(L19*E6,0)</f>
        <v/>
      </c>
      <c r="N19" s="34" t="n"/>
      <c r="O19" s="34">
        <f>N19/K19</f>
        <v/>
      </c>
      <c r="P19" s="32">
        <f>M19*O19</f>
        <v/>
      </c>
    </row>
    <row r="20" customFormat="1" s="2">
      <c r="B20" t="inlineStr">
        <is>
          <t>https://www.ic3.gov/Media/PDF/AnnualReport/2022State/StateReport.aspx#?s=47</t>
        </is>
      </c>
      <c r="C20" t="inlineStr">
        <is>
          <t>Investment</t>
        </is>
      </c>
      <c r="D20" t="inlineStr">
        <is>
          <t>State Victim Count</t>
        </is>
      </c>
      <c r="E20" s="1" t="n"/>
      <c r="F20" s="3">
        <f>E20/E5</f>
        <v/>
      </c>
      <c r="G20">
        <f>ROUNDDOWN(F20*E6,0)</f>
        <v/>
      </c>
      <c r="H20" s="33" t="n"/>
      <c r="I20" s="32">
        <f>H20/E20</f>
        <v/>
      </c>
      <c r="J20" s="32">
        <f>I20*G20</f>
        <v/>
      </c>
      <c r="K20" s="8" t="n"/>
      <c r="L20" s="3">
        <f>K20/E5</f>
        <v/>
      </c>
      <c r="M20" s="8">
        <f>ROUNDDOWN(L20*E6,0)</f>
        <v/>
      </c>
      <c r="N20" s="34" t="n"/>
      <c r="O20" s="34">
        <f>N20/K20</f>
        <v/>
      </c>
      <c r="P20" s="32">
        <f>M20*O20</f>
        <v/>
      </c>
    </row>
    <row r="21" customFormat="1" s="2">
      <c r="B21" t="inlineStr">
        <is>
          <t>https://www.ic3.gov/Media/PDF/AnnualReport/2022State/StateReport.aspx#?s=47</t>
        </is>
      </c>
      <c r="C21" t="inlineStr">
        <is>
          <t>Lottery/Sweepstakes/Inheritance</t>
        </is>
      </c>
      <c r="D21" t="inlineStr">
        <is>
          <t>State Victim Count</t>
        </is>
      </c>
      <c r="E21" s="1" t="n"/>
      <c r="F21" s="3">
        <f>E21/E5</f>
        <v/>
      </c>
      <c r="G21">
        <f>ROUNDDOWN(F21*E6,0)</f>
        <v/>
      </c>
      <c r="H21" s="33" t="n"/>
      <c r="I21" s="32">
        <f>H21/E21</f>
        <v/>
      </c>
      <c r="J21" s="32">
        <f>I21*G21</f>
        <v/>
      </c>
      <c r="K21" s="8" t="n"/>
      <c r="L21" s="3">
        <f>K21/E5</f>
        <v/>
      </c>
      <c r="M21" s="8">
        <f>ROUNDDOWN(L21*E6,0)</f>
        <v/>
      </c>
      <c r="N21" s="34" t="n"/>
      <c r="O21" s="34">
        <f>N21/K21</f>
        <v/>
      </c>
      <c r="P21" s="32">
        <f>M21*O21</f>
        <v/>
      </c>
    </row>
    <row r="22" customFormat="1" s="2">
      <c r="B22" t="inlineStr">
        <is>
          <t>https://www.ic3.gov/Media/PDF/AnnualReport/2022State/StateReport.aspx#?s=47</t>
        </is>
      </c>
      <c r="C22" t="inlineStr">
        <is>
          <t>Malware</t>
        </is>
      </c>
      <c r="D22" t="inlineStr">
        <is>
          <t>State Victim Count</t>
        </is>
      </c>
      <c r="E22" s="1" t="n"/>
      <c r="F22" s="3">
        <f>E22/E5</f>
        <v/>
      </c>
      <c r="G22">
        <f>ROUNDDOWN(F22*E6,0)</f>
        <v/>
      </c>
      <c r="H22" s="33" t="n"/>
      <c r="I22" s="32">
        <f>H22/E22</f>
        <v/>
      </c>
      <c r="J22" s="32">
        <f>I22*G22</f>
        <v/>
      </c>
      <c r="K22" s="8" t="n"/>
      <c r="L22" s="3">
        <f>K22/E5</f>
        <v/>
      </c>
      <c r="M22" s="8">
        <f>ROUNDDOWN(L22*E6,0)</f>
        <v/>
      </c>
      <c r="N22" s="34" t="n"/>
      <c r="O22" s="34">
        <f>N22/K22</f>
        <v/>
      </c>
      <c r="P22" s="32">
        <f>M22*O22</f>
        <v/>
      </c>
    </row>
    <row r="23" customFormat="1" s="2">
      <c r="B23" t="inlineStr">
        <is>
          <t>https://www.ic3.gov/Media/PDF/AnnualReport/2022State/StateReport.aspx#?s=47</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t="inlineStr">
        <is>
          <t>https://www.ic3.gov/Media/PDF/AnnualReport/2022State/StateReport.aspx#?s=47</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t="inlineStr">
        <is>
          <t>https://www.ic3.gov/Media/PDF/AnnualReport/2022State/StateReport.aspx#?s=47</t>
        </is>
      </c>
      <c r="C25" t="inlineStr">
        <is>
          <t>No Lead Value</t>
        </is>
      </c>
      <c r="D25" t="inlineStr">
        <is>
          <t>State Victim Count</t>
        </is>
      </c>
      <c r="E25" s="1" t="n"/>
      <c r="F25" s="3">
        <f>E25/E5</f>
        <v/>
      </c>
      <c r="G25">
        <f>ROUNDDOWN(F25*E6,0)</f>
        <v/>
      </c>
      <c r="H25" s="33" t="n"/>
      <c r="I25" s="32">
        <f>H25/E25</f>
        <v/>
      </c>
      <c r="J25" s="32">
        <f>I25*G25</f>
        <v/>
      </c>
      <c r="K25" s="8" t="n"/>
      <c r="L25" s="3">
        <f>K25/E5</f>
        <v/>
      </c>
      <c r="M25" s="8">
        <f>ROUNDDOWN(L25*E6,0)</f>
        <v/>
      </c>
      <c r="N25" s="34" t="n"/>
      <c r="O25" s="34">
        <f>N25/K25</f>
        <v/>
      </c>
      <c r="P25" s="32">
        <f>M25*O25</f>
        <v/>
      </c>
    </row>
    <row r="26" customFormat="1" s="2">
      <c r="B26" t="inlineStr">
        <is>
          <t>https://www.ic3.gov/Media/PDF/AnnualReport/2022State/StateReport.aspx#?s=47</t>
        </is>
      </c>
      <c r="C26" t="inlineStr">
        <is>
          <t>Non-Payable/Non-Delivery</t>
        </is>
      </c>
      <c r="D26" t="inlineStr">
        <is>
          <t>State Victim Count</t>
        </is>
      </c>
      <c r="E26" s="1" t="n"/>
      <c r="F26" s="3">
        <f>E26/E5</f>
        <v/>
      </c>
      <c r="G26">
        <f>ROUNDDOWN(F26*E6,0)</f>
        <v/>
      </c>
      <c r="H26" s="33" t="n"/>
      <c r="I26" s="32">
        <f>H26/E26</f>
        <v/>
      </c>
      <c r="J26" s="32">
        <f>I26*G26</f>
        <v/>
      </c>
      <c r="K26" s="8" t="n"/>
      <c r="L26" s="3">
        <f>K26/E5</f>
        <v/>
      </c>
      <c r="M26" s="8">
        <f>ROUNDDOWN(L26*E6,0)</f>
        <v/>
      </c>
      <c r="N26" s="33" t="n"/>
      <c r="O26" s="34">
        <f>N26/K26</f>
        <v/>
      </c>
      <c r="P26" s="32">
        <f>M26*O26</f>
        <v/>
      </c>
    </row>
    <row r="27" customFormat="1" s="2">
      <c r="B27" t="inlineStr">
        <is>
          <t>https://www.ic3.gov/Media/PDF/AnnualReport/2022State/StateReport.aspx#?s=47</t>
        </is>
      </c>
      <c r="C27" t="inlineStr">
        <is>
          <t>Other</t>
        </is>
      </c>
      <c r="D27" t="inlineStr">
        <is>
          <t>State Victim Count</t>
        </is>
      </c>
      <c r="E27" s="1" t="n"/>
      <c r="F27" s="3">
        <f>E27/E5</f>
        <v/>
      </c>
      <c r="G27">
        <f>ROUNDDOWN(F27*E6,0)</f>
        <v/>
      </c>
      <c r="H27" s="33" t="n"/>
      <c r="I27" s="32">
        <f>H27/E27</f>
        <v/>
      </c>
      <c r="J27" s="32">
        <f>I27*G27</f>
        <v/>
      </c>
      <c r="K27" s="8" t="n"/>
      <c r="L27" s="3">
        <f>K27/E5</f>
        <v/>
      </c>
      <c r="M27" s="8">
        <f>ROUNDDOWN(L27*E6,0)</f>
        <v/>
      </c>
      <c r="N27" s="33" t="n"/>
      <c r="O27" s="34">
        <f>N27/K27</f>
        <v/>
      </c>
      <c r="P27" s="32">
        <f>M27*O27</f>
        <v/>
      </c>
    </row>
    <row r="28" customFormat="1" s="2">
      <c r="B28" t="inlineStr">
        <is>
          <t>https://www.ic3.gov/Media/PDF/AnnualReport/2022State/StateReport.aspx#?s=47</t>
        </is>
      </c>
      <c r="C28" t="inlineStr">
        <is>
          <t>Overpayment</t>
        </is>
      </c>
      <c r="D28" t="inlineStr">
        <is>
          <t>State Victim Count</t>
        </is>
      </c>
      <c r="E28" s="1" t="n"/>
      <c r="F28" s="3">
        <f>E28/E5</f>
        <v/>
      </c>
      <c r="G28">
        <f>ROUNDDOWN(F28*E6,0)</f>
        <v/>
      </c>
      <c r="H28" s="33" t="n"/>
      <c r="I28" s="32">
        <f>H28/E28</f>
        <v/>
      </c>
      <c r="J28" s="32">
        <f>I28*G28</f>
        <v/>
      </c>
      <c r="K28" s="8" t="n"/>
      <c r="L28" s="3">
        <f>K28/E5</f>
        <v/>
      </c>
      <c r="M28" s="8">
        <f>ROUNDDOWN(L28*E6,0)</f>
        <v/>
      </c>
      <c r="N28" s="33" t="n"/>
      <c r="O28" s="34">
        <f>N28/K28</f>
        <v/>
      </c>
      <c r="P28" s="32">
        <f>M28*O28</f>
        <v/>
      </c>
    </row>
    <row r="29" customFormat="1" s="2">
      <c r="B29" t="inlineStr">
        <is>
          <t>https://www.ic3.gov/Media/PDF/AnnualReport/2022State/StateReport.aspx#?s=47</t>
        </is>
      </c>
      <c r="C29" t="inlineStr">
        <is>
          <t>Personal Data Breach</t>
        </is>
      </c>
      <c r="D29" t="inlineStr">
        <is>
          <t>State Victim Count</t>
        </is>
      </c>
      <c r="E29" s="1" t="n"/>
      <c r="F29" s="3">
        <f>E29/E5</f>
        <v/>
      </c>
      <c r="G29">
        <f>ROUNDDOWN(F29*E6,0)</f>
        <v/>
      </c>
      <c r="H29" s="33" t="n"/>
      <c r="I29" s="32">
        <f>H29/E29</f>
        <v/>
      </c>
      <c r="J29" s="32">
        <f>I29*G29</f>
        <v/>
      </c>
      <c r="K29" s="8" t="n"/>
      <c r="L29" s="3">
        <f>K29/E5</f>
        <v/>
      </c>
      <c r="M29" s="8">
        <f>ROUNDDOWN(L29*E6,0)</f>
        <v/>
      </c>
      <c r="N29" s="33" t="n"/>
      <c r="O29" s="34">
        <f>N29/K29</f>
        <v/>
      </c>
      <c r="P29" s="32">
        <f>M29*O29</f>
        <v/>
      </c>
    </row>
    <row r="30" customFormat="1" s="2">
      <c r="B30" t="inlineStr">
        <is>
          <t>https://www.ic3.gov/Media/PDF/AnnualReport/2022State/StateReport.aspx#?s=47</t>
        </is>
      </c>
      <c r="C30" t="inlineStr">
        <is>
          <t>Phishing</t>
        </is>
      </c>
      <c r="D30" t="inlineStr">
        <is>
          <t>State Victim Count</t>
        </is>
      </c>
      <c r="E30" s="1" t="n"/>
      <c r="F30" s="3">
        <f>E30/E5</f>
        <v/>
      </c>
      <c r="G30">
        <f>ROUNDDOWN(F30*E6,0)</f>
        <v/>
      </c>
      <c r="H30" s="33" t="n"/>
      <c r="I30" s="32">
        <f>H30/E30</f>
        <v/>
      </c>
      <c r="J30" s="32">
        <f>I30*G30</f>
        <v/>
      </c>
      <c r="K30" s="8" t="n"/>
      <c r="L30" s="3">
        <f>K30/E5</f>
        <v/>
      </c>
      <c r="M30" s="8">
        <f>ROUNDDOWN(L30*E6,0)</f>
        <v/>
      </c>
      <c r="N30" s="33" t="n"/>
      <c r="O30" s="34">
        <f>N30/K30</f>
        <v/>
      </c>
      <c r="P30" s="32">
        <f>M30*O30</f>
        <v/>
      </c>
    </row>
    <row r="31" customFormat="1" s="2">
      <c r="B31" t="inlineStr">
        <is>
          <t>https://www.ic3.gov/Media/PDF/AnnualReport/2022State/StateReport.aspx#?s=47</t>
        </is>
      </c>
      <c r="C31" t="inlineStr">
        <is>
          <t>Ransomware</t>
        </is>
      </c>
      <c r="D31" t="inlineStr">
        <is>
          <t>State Victim Count</t>
        </is>
      </c>
      <c r="E31" s="1" t="n"/>
      <c r="F31" s="3">
        <f>E31/E5</f>
        <v/>
      </c>
      <c r="G31">
        <f>ROUNDDOWN(F31*E6,0)</f>
        <v/>
      </c>
      <c r="H31" s="33" t="n"/>
      <c r="I31" s="32">
        <f>H31/E31</f>
        <v/>
      </c>
      <c r="J31" s="32">
        <f>I31*G31</f>
        <v/>
      </c>
      <c r="K31" s="8" t="n"/>
      <c r="L31" s="3">
        <f>K31/E5</f>
        <v/>
      </c>
      <c r="M31" s="8">
        <f>ROUNDDOWN(L31*E6,0)</f>
        <v/>
      </c>
      <c r="N31" s="34" t="n"/>
      <c r="O31" s="34">
        <f>N31/K31</f>
        <v/>
      </c>
      <c r="P31" s="32">
        <f>M31*O31</f>
        <v/>
      </c>
    </row>
    <row r="32" customFormat="1" s="2">
      <c r="B32" t="inlineStr">
        <is>
          <t>https://www.ic3.gov/Media/PDF/AnnualReport/2022State/StateReport.aspx#?s=47</t>
        </is>
      </c>
      <c r="C32" t="inlineStr">
        <is>
          <t>Real Estate</t>
        </is>
      </c>
      <c r="D32" t="inlineStr">
        <is>
          <t>State Victim Count</t>
        </is>
      </c>
      <c r="E32" s="1" t="n"/>
      <c r="F32" s="3">
        <f>E32/E5</f>
        <v/>
      </c>
      <c r="G32">
        <f>ROUNDDOWN(F32*E6,0)</f>
        <v/>
      </c>
      <c r="H32" s="33" t="n"/>
      <c r="I32" s="32">
        <f>H32/E32</f>
        <v/>
      </c>
      <c r="J32" s="32">
        <f>I32*G32</f>
        <v/>
      </c>
      <c r="K32" s="8" t="n"/>
      <c r="L32" s="3">
        <f>K32/E5</f>
        <v/>
      </c>
      <c r="M32" s="8">
        <f>ROUNDDOWN(L32*E6,0)</f>
        <v/>
      </c>
      <c r="N32" s="33" t="n"/>
      <c r="O32" s="34">
        <f>N32/K32</f>
        <v/>
      </c>
      <c r="P32" s="32">
        <f>M32*O32</f>
        <v/>
      </c>
    </row>
    <row r="33" customFormat="1" s="2">
      <c r="B33" t="inlineStr">
        <is>
          <t>https://www.ic3.gov/Media/PDF/AnnualReport/2022State/StateReport.aspx#?s=47</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t="inlineStr">
        <is>
          <t>https://www.ic3.gov/Media/PDF/AnnualReport/2022State/StateReport.aspx#?s=47</t>
        </is>
      </c>
      <c r="C34" t="inlineStr">
        <is>
          <t>Spoofing</t>
        </is>
      </c>
      <c r="D34" t="inlineStr">
        <is>
          <t>State Victim Count</t>
        </is>
      </c>
      <c r="E34" s="1" t="n"/>
      <c r="F34" s="3">
        <f>E34/E5</f>
        <v/>
      </c>
      <c r="G34">
        <f>ROUNDDOWN(F34*E6,0)</f>
        <v/>
      </c>
      <c r="H34" s="33" t="n"/>
      <c r="I34" s="32">
        <f>H34/E34</f>
        <v/>
      </c>
      <c r="J34" s="32">
        <f>I34*G34</f>
        <v/>
      </c>
      <c r="K34" s="8" t="n"/>
      <c r="L34" s="3">
        <f>K34/E5</f>
        <v/>
      </c>
      <c r="M34" s="8">
        <f>ROUNDDOWN(L34*E6,0)</f>
        <v/>
      </c>
      <c r="N34" s="33" t="n"/>
      <c r="O34" s="34">
        <f>N34/K34</f>
        <v/>
      </c>
      <c r="P34" s="32">
        <f>M34*O34</f>
        <v/>
      </c>
    </row>
    <row r="35" customFormat="1" s="2">
      <c r="B35" t="inlineStr">
        <is>
          <t>https://www.ic3.gov/Media/PDF/AnnualReport/2022State/StateReport.aspx#?s=47</t>
        </is>
      </c>
      <c r="C35" t="inlineStr">
        <is>
          <t>Tech Support</t>
        </is>
      </c>
      <c r="D35" t="inlineStr">
        <is>
          <t>State Victim Count</t>
        </is>
      </c>
      <c r="E35" s="1" t="n"/>
      <c r="F35" s="3">
        <f>E35/E5</f>
        <v/>
      </c>
      <c r="G35">
        <f>ROUNDDOWN(F35*E6,0)</f>
        <v/>
      </c>
      <c r="H35" s="33" t="n"/>
      <c r="I35" s="32">
        <f>H35/E35</f>
        <v/>
      </c>
      <c r="J35" s="32">
        <f>I35*G35</f>
        <v/>
      </c>
      <c r="K35" s="8" t="n"/>
      <c r="L35" s="3">
        <f>K35/E5</f>
        <v/>
      </c>
      <c r="M35" s="8">
        <f>ROUNDDOWN(L35*E6,0)</f>
        <v/>
      </c>
      <c r="N35" s="33" t="n"/>
      <c r="O35" s="34">
        <f>N35/K35</f>
        <v/>
      </c>
      <c r="P35" s="32">
        <f>M35*O35</f>
        <v/>
      </c>
    </row>
    <row r="36" customFormat="1" s="2">
      <c r="B36" t="inlineStr">
        <is>
          <t>https://www.ic3.gov/Media/PDF/AnnualReport/2022State/StateReport.aspx#?s=47</t>
        </is>
      </c>
      <c r="C36" t="inlineStr">
        <is>
          <t>Threats of Violence</t>
        </is>
      </c>
      <c r="D36" t="inlineStr">
        <is>
          <t>State Victim Count</t>
        </is>
      </c>
      <c r="E36" s="1" t="n"/>
      <c r="F36" s="3">
        <f>E36/E5</f>
        <v/>
      </c>
      <c r="G36">
        <f>ROUNDDOWN(F36*E6,0)</f>
        <v/>
      </c>
      <c r="H36" s="33" t="n"/>
      <c r="I36" s="32">
        <f>H36/E36</f>
        <v/>
      </c>
      <c r="J36" s="32">
        <f>I36*G36</f>
        <v/>
      </c>
      <c r="K36" s="8" t="n"/>
      <c r="L36" s="3">
        <f>K36/E5</f>
        <v/>
      </c>
      <c r="M36" s="8">
        <f>ROUNDDOWN(L36*E6,0)</f>
        <v/>
      </c>
      <c r="N36" s="34" t="n"/>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B2:R11"/>
  <sheetViews>
    <sheetView topLeftCell="B1" workbookViewId="0">
      <selection activeCell="B4" sqref="B4:C11"/>
    </sheetView>
  </sheetViews>
  <sheetFormatPr baseColWidth="8" defaultRowHeight="14.4"/>
  <cols>
    <col width="6.5546875" customWidth="1" style="28" min="2" max="2"/>
    <col width="15.21875" customWidth="1" style="28" min="3" max="3"/>
    <col width="10.109375" customWidth="1" style="28" min="4" max="6"/>
    <col width="12.88671875" customWidth="1" style="28" min="8" max="8"/>
    <col width="20.33203125" customWidth="1" style="28" min="9" max="9"/>
    <col width="10.109375" customWidth="1" style="28" min="10" max="10"/>
    <col width="9.44140625" customWidth="1" style="28" min="11" max="11"/>
    <col width="13.5546875" customWidth="1" style="28" min="12" max="12"/>
    <col width="21.88671875" customWidth="1" style="28" min="13" max="13"/>
    <col width="10.44140625" customWidth="1" style="28" min="14" max="14"/>
    <col width="35.109375" customWidth="1" style="28" min="15" max="15"/>
    <col width="15.6640625" customWidth="1" style="28" min="16" max="16"/>
    <col width="13.88671875" bestFit="1" customWidth="1" style="28" min="17" max="17"/>
    <col width="12" bestFit="1" customWidth="1" style="28" min="18" max="18"/>
  </cols>
  <sheetData>
    <row r="2">
      <c r="B2" t="inlineStr">
        <is>
          <t>State IC3 Data</t>
        </is>
      </c>
    </row>
    <row r="3">
      <c r="H3" s="30" t="inlineStr">
        <is>
          <t>System Intrusion Group</t>
        </is>
      </c>
      <c r="M3" s="30" t="inlineStr">
        <is>
          <t>Threat to Personnel via Network</t>
        </is>
      </c>
      <c r="P3" s="30" t="inlineStr">
        <is>
          <t>Theft of Data via Network</t>
        </is>
      </c>
    </row>
    <row r="4">
      <c r="B4" t="inlineStr">
        <is>
          <t>Year</t>
        </is>
      </c>
      <c r="C4" t="inlineStr">
        <is>
          <t>City Population</t>
        </is>
      </c>
      <c r="D4" t="inlineStr">
        <is>
          <t>Column1</t>
        </is>
      </c>
      <c r="E4" t="inlineStr">
        <is>
          <t>Column2</t>
        </is>
      </c>
      <c r="F4" t="inlineStr">
        <is>
          <t>Column3</t>
        </is>
      </c>
      <c r="G4" t="inlineStr">
        <is>
          <t>Crimes</t>
        </is>
      </c>
      <c r="H4" t="inlineStr">
        <is>
          <t>Data Breach</t>
        </is>
      </c>
      <c r="I4" t="inlineStr">
        <is>
          <t>Personal Data Breach</t>
        </is>
      </c>
      <c r="J4" t="inlineStr">
        <is>
          <t>Malware</t>
        </is>
      </c>
      <c r="K4" t="inlineStr">
        <is>
          <t>Phishing</t>
        </is>
      </c>
      <c r="L4" t="inlineStr">
        <is>
          <t>Ransomware</t>
        </is>
      </c>
      <c r="M4" t="inlineStr">
        <is>
          <t>Crimes Against Children</t>
        </is>
      </c>
      <c r="N4" t="inlineStr">
        <is>
          <t>Extortion</t>
        </is>
      </c>
      <c r="O4" t="inlineStr">
        <is>
          <t>Threats/Stalking/Harassment/Terrorism</t>
        </is>
      </c>
      <c r="P4" t="inlineStr">
        <is>
          <t>IPR/Counterfeit</t>
        </is>
      </c>
      <c r="Q4" t="inlineStr">
        <is>
          <t>Identify Theft</t>
        </is>
      </c>
      <c r="R4" t="inlineStr">
        <is>
          <t>BEC</t>
        </is>
      </c>
    </row>
    <row r="5">
      <c r="B5" t="n">
        <v>2016</v>
      </c>
      <c r="C5" s="1" t="n">
        <v>177746</v>
      </c>
      <c r="H5" s="1" t="n">
        <v>53</v>
      </c>
      <c r="I5" s="1" t="n">
        <v>429</v>
      </c>
      <c r="J5" s="1" t="n">
        <v>60</v>
      </c>
      <c r="K5" s="1" t="n">
        <v>298</v>
      </c>
      <c r="L5" s="1" t="n">
        <v>49</v>
      </c>
      <c r="M5" s="1" t="n">
        <v>14</v>
      </c>
      <c r="N5" s="1" t="n">
        <v>361</v>
      </c>
      <c r="O5" s="1" t="n">
        <v>276</v>
      </c>
      <c r="P5" s="1" t="n">
        <v>44</v>
      </c>
      <c r="Q5" s="1" t="n">
        <v>281</v>
      </c>
      <c r="R5" s="1" t="n">
        <v>161</v>
      </c>
    </row>
    <row r="6">
      <c r="B6" t="n">
        <v>2017</v>
      </c>
      <c r="C6" s="1" t="n">
        <v>179530</v>
      </c>
      <c r="H6" s="1" t="n">
        <v>53</v>
      </c>
      <c r="I6" s="1" t="n">
        <v>490</v>
      </c>
      <c r="J6" s="1" t="n">
        <v>43</v>
      </c>
      <c r="K6" s="1" t="n">
        <v>347</v>
      </c>
      <c r="L6" s="1" t="n">
        <v>33</v>
      </c>
      <c r="M6" s="1" t="n">
        <v>19</v>
      </c>
      <c r="N6" s="1" t="n">
        <v>290</v>
      </c>
      <c r="O6" s="1" t="n">
        <v>230</v>
      </c>
      <c r="P6" s="1" t="n">
        <v>38</v>
      </c>
      <c r="Q6" s="1" t="n">
        <v>332</v>
      </c>
      <c r="R6" s="1" t="n">
        <v>184</v>
      </c>
    </row>
    <row r="7">
      <c r="B7" t="n">
        <v>2018</v>
      </c>
      <c r="C7" s="1" t="n">
        <v>181918</v>
      </c>
      <c r="H7" s="1" t="n">
        <v>28</v>
      </c>
      <c r="I7" s="1" t="n">
        <v>697</v>
      </c>
      <c r="J7" s="1" t="n">
        <v>23</v>
      </c>
      <c r="K7" s="1" t="n">
        <v>311</v>
      </c>
      <c r="L7" s="1" t="n">
        <v>20</v>
      </c>
      <c r="M7" s="1" t="n">
        <v>28</v>
      </c>
      <c r="N7" s="1" t="n">
        <v>759</v>
      </c>
      <c r="O7" s="1" t="n">
        <v>262</v>
      </c>
      <c r="P7" s="1" t="n">
        <v>25</v>
      </c>
      <c r="Q7" s="1" t="n">
        <v>407</v>
      </c>
      <c r="R7" s="1" t="n">
        <v>297</v>
      </c>
    </row>
    <row r="8">
      <c r="B8" t="n">
        <v>2019</v>
      </c>
      <c r="C8" s="1" t="n">
        <v>182799</v>
      </c>
      <c r="H8" s="1" t="n">
        <v>21</v>
      </c>
      <c r="I8" s="1" t="n">
        <v>507</v>
      </c>
      <c r="J8" s="1" t="n">
        <v>46</v>
      </c>
      <c r="K8" s="1" t="n">
        <v>310</v>
      </c>
      <c r="L8" s="1" t="n">
        <v>34</v>
      </c>
      <c r="M8" s="1" t="n">
        <v>23</v>
      </c>
      <c r="N8" s="1" t="n">
        <v>725</v>
      </c>
      <c r="O8" s="1" t="n">
        <v>199</v>
      </c>
      <c r="P8" s="1" t="n">
        <v>58</v>
      </c>
      <c r="Q8" s="1" t="n">
        <v>289</v>
      </c>
      <c r="R8" s="1" t="n">
        <v>331</v>
      </c>
    </row>
    <row r="9">
      <c r="B9" t="n">
        <v>2020</v>
      </c>
      <c r="C9" s="1" t="n">
        <v>181560</v>
      </c>
      <c r="H9" s="1" t="n">
        <v>29</v>
      </c>
      <c r="I9" s="1" t="n">
        <v>714</v>
      </c>
      <c r="J9" s="1" t="n">
        <v>18</v>
      </c>
      <c r="K9" s="1" t="n">
        <v>379</v>
      </c>
      <c r="L9" s="1" t="n">
        <v>34</v>
      </c>
      <c r="M9" s="1" t="n">
        <v>60</v>
      </c>
      <c r="N9" s="1" t="n">
        <v>1185</v>
      </c>
      <c r="O9" s="1" t="n">
        <v>267</v>
      </c>
      <c r="P9" s="1" t="n">
        <v>75</v>
      </c>
      <c r="Q9" s="1" t="n">
        <v>419</v>
      </c>
      <c r="R9" s="1" t="n">
        <v>249</v>
      </c>
    </row>
    <row r="10">
      <c r="B10" t="n">
        <v>2021</v>
      </c>
      <c r="C10" s="1" t="n">
        <v>181163</v>
      </c>
      <c r="H10" s="1" t="n">
        <v>21</v>
      </c>
      <c r="I10" s="1" t="n">
        <v>742</v>
      </c>
      <c r="J10" s="1" t="n">
        <v>11</v>
      </c>
      <c r="K10" s="1" t="n">
        <v>438</v>
      </c>
      <c r="L10" s="1" t="n">
        <v>47</v>
      </c>
      <c r="M10" s="1" t="n">
        <v>29</v>
      </c>
      <c r="N10" s="1" t="n">
        <v>628</v>
      </c>
      <c r="O10" s="1" t="n">
        <v>172</v>
      </c>
      <c r="P10" s="1" t="n">
        <v>60</v>
      </c>
      <c r="Q10" s="1" t="n">
        <v>529</v>
      </c>
      <c r="R10" s="1" t="n">
        <v>321</v>
      </c>
    </row>
    <row r="11">
      <c r="B11" t="n">
        <v>2022</v>
      </c>
      <c r="C11" s="1" t="n">
        <v>184086</v>
      </c>
      <c r="H11" s="1" t="n">
        <v>44</v>
      </c>
      <c r="I11" s="1" t="n">
        <v>903</v>
      </c>
      <c r="J11" s="1" t="n">
        <v>9</v>
      </c>
      <c r="K11" s="1" t="n">
        <v>296</v>
      </c>
      <c r="L11" s="1" t="n">
        <v>31</v>
      </c>
      <c r="M11" s="1" t="n">
        <v>54</v>
      </c>
      <c r="N11" s="1" t="n">
        <v>695</v>
      </c>
      <c r="O11" s="1" t="n">
        <v>28</v>
      </c>
      <c r="P11" s="1" t="n">
        <v>19</v>
      </c>
      <c r="Q11" s="1" t="n">
        <v>539</v>
      </c>
      <c r="R11" s="1" t="n">
        <v>3269</v>
      </c>
    </row>
  </sheetData>
  <mergeCells count="3">
    <mergeCell ref="H3:L3"/>
    <mergeCell ref="P3:R3"/>
    <mergeCell ref="M3:O3"/>
  </mergeCell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sheetPr>
  <dimension ref="B4:P40"/>
  <sheetViews>
    <sheetView topLeftCell="B7"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https://fred.stlouisfed.org/series/CAPOP#</t>
        </is>
      </c>
      <c r="C5" t="inlineStr">
        <is>
          <t>CA Population in 2016</t>
        </is>
      </c>
      <c r="D5" t="inlineStr">
        <is>
          <t>Population Estimate</t>
        </is>
      </c>
      <c r="E5" s="15" t="n">
        <v>39149186</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2016</t>
        </is>
      </c>
      <c r="D6" t="inlineStr">
        <is>
          <t>Population Estimate</t>
        </is>
      </c>
      <c r="E6" s="13" t="n">
        <v>177746</v>
      </c>
      <c r="H6" s="31" t="n"/>
      <c r="I6" s="32" t="n"/>
      <c r="K6" s="8" t="n"/>
      <c r="L6" s="8" t="n"/>
      <c r="M6" s="8" t="n"/>
    </row>
    <row r="7" customFormat="1" s="2">
      <c r="B7" s="12" t="inlineStr">
        <is>
          <t>https://www.ic3.gov/annualreport/Reports/2016State/?s=6</t>
        </is>
      </c>
      <c r="C7" t="inlineStr">
        <is>
          <t>Advanced Fee</t>
        </is>
      </c>
      <c r="D7" t="inlineStr">
        <is>
          <t>State Victim Count</t>
        </is>
      </c>
      <c r="E7" s="1" t="n">
        <v>1772</v>
      </c>
      <c r="F7" s="3">
        <f>E7/E5</f>
        <v/>
      </c>
      <c r="G7">
        <f>ROUNDDOWN(F7*E6,0)</f>
        <v/>
      </c>
      <c r="H7" s="33" t="n">
        <v>6842054</v>
      </c>
      <c r="I7" s="32">
        <f>H7/E7</f>
        <v/>
      </c>
      <c r="J7" s="32">
        <f>I7*G7</f>
        <v/>
      </c>
      <c r="K7" s="8" t="n">
        <v>981</v>
      </c>
      <c r="L7" s="3">
        <f>K7/E5</f>
        <v/>
      </c>
      <c r="M7" s="8">
        <f>ROUNDDOWN(L7*E6,0)</f>
        <v/>
      </c>
      <c r="N7" s="33" t="n">
        <v>2826614</v>
      </c>
      <c r="O7" s="34">
        <f>N7/K7</f>
        <v/>
      </c>
      <c r="P7" s="32">
        <f>M7*O7</f>
        <v/>
      </c>
    </row>
    <row r="8" customFormat="1" s="2">
      <c r="B8" s="12" t="inlineStr">
        <is>
          <t>https://www.ic3.gov/annualreport/Reports/2016State/?s=6</t>
        </is>
      </c>
      <c r="C8" t="inlineStr">
        <is>
          <t>Business Email Compromise</t>
        </is>
      </c>
      <c r="D8" t="inlineStr">
        <is>
          <t>State Victim Count</t>
        </is>
      </c>
      <c r="E8" s="1" t="n">
        <v>2155</v>
      </c>
      <c r="F8" s="3">
        <f>E8/E5</f>
        <v/>
      </c>
      <c r="G8">
        <f>ROUNDDOWN(F8*E6,0)</f>
        <v/>
      </c>
      <c r="H8" s="33" t="n">
        <v>69208381</v>
      </c>
      <c r="I8" s="32">
        <f>H8/E8</f>
        <v/>
      </c>
      <c r="J8" s="32">
        <f>I8*G8</f>
        <v/>
      </c>
      <c r="K8" s="8" t="n">
        <v>362</v>
      </c>
      <c r="L8" s="3">
        <f>K8/E5</f>
        <v/>
      </c>
      <c r="M8" s="8">
        <f>ROUNDDOWN(L8*E6,0)</f>
        <v/>
      </c>
      <c r="N8" s="33" t="n">
        <v>7685800</v>
      </c>
      <c r="O8" s="34">
        <f>N8/K8</f>
        <v/>
      </c>
      <c r="P8" s="32">
        <f>M8*O8</f>
        <v/>
      </c>
    </row>
    <row r="9" customFormat="1" s="2">
      <c r="B9" s="12" t="inlineStr">
        <is>
          <t>https://www.ic3.gov/annualreport/Reports/2016State/?s=6</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s="12" t="inlineStr">
        <is>
          <t>https://www.ic3.gov/annualreport/Reports/2016State/?s=6</t>
        </is>
      </c>
      <c r="C10" t="inlineStr">
        <is>
          <t>Confidence/Romance</t>
        </is>
      </c>
      <c r="D10" t="inlineStr">
        <is>
          <t>State Victim Count</t>
        </is>
      </c>
      <c r="E10" s="1" t="n">
        <v>1595</v>
      </c>
      <c r="F10" s="3">
        <f>E10/E5</f>
        <v/>
      </c>
      <c r="G10">
        <f>ROUNDDOWN(F10*E6,0)</f>
        <v/>
      </c>
      <c r="H10" s="33" t="n">
        <v>30496552</v>
      </c>
      <c r="I10" s="32">
        <f>H10/E10</f>
        <v/>
      </c>
      <c r="J10" s="32">
        <f>I10*G10</f>
        <v/>
      </c>
      <c r="K10" s="8" t="n">
        <v>837</v>
      </c>
      <c r="L10" s="3">
        <f>K10/E5</f>
        <v/>
      </c>
      <c r="M10" s="8">
        <f>ROUNDDOWN(L10*E6,0)</f>
        <v/>
      </c>
      <c r="N10" s="33" t="n">
        <v>18178156</v>
      </c>
      <c r="O10" s="34">
        <f>N10/K10</f>
        <v/>
      </c>
      <c r="P10" s="32">
        <f>M10*O10</f>
        <v/>
      </c>
    </row>
    <row r="11" customFormat="1" s="2">
      <c r="B11" s="12" t="inlineStr">
        <is>
          <t>https://www.ic3.gov/annualreport/Reports/2016State/?s=6</t>
        </is>
      </c>
      <c r="C11" t="inlineStr">
        <is>
          <t>Check Fraud</t>
        </is>
      </c>
      <c r="D11" t="inlineStr">
        <is>
          <t>State Victim Count</t>
        </is>
      </c>
      <c r="E11" s="1" t="n">
        <v>2296</v>
      </c>
      <c r="F11" s="3">
        <f>E11/E5</f>
        <v/>
      </c>
      <c r="G11">
        <f>ROUNDDOWN(F11*E6,0)</f>
        <v/>
      </c>
      <c r="H11" s="35" t="n">
        <v>8421491</v>
      </c>
      <c r="I11" s="32">
        <f>H11/E11</f>
        <v/>
      </c>
      <c r="J11" s="32">
        <f>I11*G11</f>
        <v/>
      </c>
      <c r="K11" s="8" t="n">
        <v>977</v>
      </c>
      <c r="L11" s="3">
        <f>K11/E5</f>
        <v/>
      </c>
      <c r="M11" s="8">
        <f>ROUNDDOWN(L11*E6,0)</f>
        <v/>
      </c>
      <c r="N11" s="34" t="n">
        <v>4021797</v>
      </c>
      <c r="O11" s="34">
        <f>N11/K11</f>
        <v/>
      </c>
      <c r="P11" s="32">
        <f>M11*O11</f>
        <v/>
      </c>
    </row>
    <row r="12" customFormat="1" s="2">
      <c r="B12" s="12" t="inlineStr">
        <is>
          <t>https://www.ic3.gov/annualreport/Reports/2016State/?s=6</t>
        </is>
      </c>
      <c r="C12" t="inlineStr">
        <is>
          <t>Crimes Against Children</t>
        </is>
      </c>
      <c r="D12" t="inlineStr">
        <is>
          <t>State Victim Count</t>
        </is>
      </c>
      <c r="E12" s="1" t="n">
        <v>142</v>
      </c>
      <c r="F12" s="3">
        <f>E12/E5</f>
        <v/>
      </c>
      <c r="G12">
        <f>ROUNDDOWN(F12*E6,0)</f>
        <v/>
      </c>
      <c r="H12" s="33" t="n">
        <v>2764</v>
      </c>
      <c r="I12" s="32">
        <f>H12/E12</f>
        <v/>
      </c>
      <c r="J12" s="32">
        <f>I12*G12</f>
        <v/>
      </c>
      <c r="K12" s="8" t="n">
        <v>34</v>
      </c>
      <c r="L12" s="3">
        <f>K12/E5</f>
        <v/>
      </c>
      <c r="M12" s="8">
        <f>ROUNDDOWN(L12*E6,0)</f>
        <v/>
      </c>
      <c r="N12" s="34" t="n">
        <v>2030</v>
      </c>
      <c r="O12" s="34">
        <f>N12/K12</f>
        <v/>
      </c>
      <c r="P12" s="32">
        <f>M12*O12</f>
        <v/>
      </c>
    </row>
    <row r="13" customFormat="1" s="2">
      <c r="B13" s="12" t="inlineStr">
        <is>
          <t>https://www.ic3.gov/annualreport/Reports/2016State/?s=6</t>
        </is>
      </c>
      <c r="C13" t="inlineStr">
        <is>
          <t xml:space="preserve">Data Breach </t>
        </is>
      </c>
      <c r="D13" t="inlineStr">
        <is>
          <t>State Victim Count</t>
        </is>
      </c>
      <c r="E13" s="1" t="n">
        <v>568</v>
      </c>
      <c r="F13" s="3">
        <f>E13/E5</f>
        <v/>
      </c>
      <c r="G13">
        <f>ROUNDDOWN(F13*E6,0)</f>
        <v/>
      </c>
      <c r="H13" s="33" t="n">
        <v>9769361</v>
      </c>
      <c r="I13" s="32">
        <f>H13/E13</f>
        <v/>
      </c>
      <c r="J13" s="32">
        <f>I13*G13</f>
        <v/>
      </c>
      <c r="K13" s="8" t="n">
        <v>141</v>
      </c>
      <c r="L13" s="3">
        <f>K13/E5</f>
        <v/>
      </c>
      <c r="M13" s="8">
        <f>ROUNDDOWN(L13*E6,0)</f>
        <v/>
      </c>
      <c r="N13" s="35" t="n">
        <v>5175617</v>
      </c>
      <c r="O13" s="9" t="n"/>
      <c r="P13" s="32">
        <f>M13*O13</f>
        <v/>
      </c>
    </row>
    <row r="14" customFormat="1" s="2">
      <c r="B14" s="12" t="inlineStr">
        <is>
          <t>https://www.ic3.gov/annualreport/Reports/2016State/?s=6</t>
        </is>
      </c>
      <c r="C14" t="inlineStr">
        <is>
          <t>Employment</t>
        </is>
      </c>
      <c r="D14" t="inlineStr">
        <is>
          <t>State Victim Count</t>
        </is>
      </c>
      <c r="E14" s="1" t="n">
        <v>2122</v>
      </c>
      <c r="F14" s="3">
        <f>E14/E5</f>
        <v/>
      </c>
      <c r="G14">
        <f>ROUNDDOWN(F14*E6,0)</f>
        <v/>
      </c>
      <c r="H14" s="33" t="n">
        <v>5123371</v>
      </c>
      <c r="I14" s="32">
        <f>H14/E14</f>
        <v/>
      </c>
      <c r="J14" s="32">
        <f>I14*G14</f>
        <v/>
      </c>
      <c r="K14" s="8" t="n">
        <v>872</v>
      </c>
      <c r="L14" s="3">
        <f>K14/E5</f>
        <v/>
      </c>
      <c r="M14" s="8">
        <f>ROUNDDOWN(L14*E6,0)</f>
        <v/>
      </c>
      <c r="N14" s="33" t="n">
        <v>2423611</v>
      </c>
      <c r="O14" s="34">
        <f>N14/K14</f>
        <v/>
      </c>
      <c r="P14" s="32">
        <f>M14*O14</f>
        <v/>
      </c>
    </row>
    <row r="15" customFormat="1" s="2">
      <c r="B15" s="12" t="inlineStr">
        <is>
          <t>https://www.ic3.gov/annualreport/Reports/2016State/?s=6</t>
        </is>
      </c>
      <c r="C15" t="inlineStr">
        <is>
          <t>Extortion</t>
        </is>
      </c>
      <c r="D15" t="inlineStr">
        <is>
          <t>State Victim Count</t>
        </is>
      </c>
      <c r="E15" s="1" t="n">
        <v>2257</v>
      </c>
      <c r="F15" s="3">
        <f>E15/E5</f>
        <v/>
      </c>
      <c r="G15">
        <f>ROUNDDOWN(F15*E6,0)</f>
        <v/>
      </c>
      <c r="H15" s="33" t="n">
        <v>2413243</v>
      </c>
      <c r="I15" s="32">
        <f>H15/E15</f>
        <v/>
      </c>
      <c r="J15" s="32">
        <f>I15*G15</f>
        <v/>
      </c>
      <c r="K15" s="8" t="n">
        <v>579</v>
      </c>
      <c r="L15" s="3">
        <f>K15/E5</f>
        <v/>
      </c>
      <c r="M15" s="8">
        <f>ROUNDDOWN(L15*E6,0)</f>
        <v/>
      </c>
      <c r="N15" s="33" t="n">
        <v>691139</v>
      </c>
      <c r="O15" s="34">
        <f>N15/K15</f>
        <v/>
      </c>
      <c r="P15" s="32">
        <f>M15*O15</f>
        <v/>
      </c>
    </row>
    <row r="16" customFormat="1" s="2">
      <c r="B16" s="12" t="inlineStr">
        <is>
          <t>https://www.ic3.gov/annualreport/Reports/2016State/?s=6</t>
        </is>
      </c>
      <c r="C16" t="inlineStr">
        <is>
          <t>Government Impersonation</t>
        </is>
      </c>
      <c r="D16" t="inlineStr">
        <is>
          <t>State Victim Count</t>
        </is>
      </c>
      <c r="E16" s="1" t="n">
        <v>1408</v>
      </c>
      <c r="F16" s="3">
        <f>E16/E5</f>
        <v/>
      </c>
      <c r="G16">
        <f>ROUNDDOWN(F16*E6,0)</f>
        <v/>
      </c>
      <c r="H16" s="35" t="n">
        <v>2220574</v>
      </c>
      <c r="I16" s="9" t="n"/>
      <c r="J16" s="32">
        <f>I16*G16</f>
        <v/>
      </c>
      <c r="K16" s="8" t="n">
        <v>205</v>
      </c>
      <c r="L16" s="3">
        <f>K16/E5</f>
        <v/>
      </c>
      <c r="M16" s="8">
        <f>ROUNDDOWN(L16*E6,0)</f>
        <v/>
      </c>
      <c r="N16" s="33" t="n">
        <v>308363</v>
      </c>
      <c r="O16" s="34">
        <f>N16/K16</f>
        <v/>
      </c>
      <c r="P16" s="32">
        <f>M16*O16</f>
        <v/>
      </c>
    </row>
    <row r="17" customFormat="1" s="2">
      <c r="B17" s="12" t="inlineStr">
        <is>
          <t>https://www.ic3.gov/annualreport/Reports/2016State/?s=6</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s="12" t="inlineStr">
        <is>
          <t>https://www.ic3.gov/annualreport/Reports/2016State/?s=6</t>
        </is>
      </c>
      <c r="C18" t="inlineStr">
        <is>
          <t>IPR/Counterfeit</t>
        </is>
      </c>
      <c r="D18" t="inlineStr">
        <is>
          <t>State Victim Count</t>
        </is>
      </c>
      <c r="E18" s="1" t="n">
        <v>383</v>
      </c>
      <c r="F18" s="3">
        <f>E18/E5</f>
        <v/>
      </c>
      <c r="G18">
        <f>ROUNDDOWN(F18*E6,0)</f>
        <v/>
      </c>
      <c r="H18" s="33" t="n">
        <v>1946413</v>
      </c>
      <c r="I18" s="32">
        <f>H18/E18</f>
        <v/>
      </c>
      <c r="J18" s="32">
        <f>I18*G18</f>
        <v/>
      </c>
      <c r="K18" s="8" t="n">
        <v>176</v>
      </c>
      <c r="L18" s="3">
        <f>K18/E5</f>
        <v/>
      </c>
      <c r="M18" s="8">
        <f>ROUNDDOWN(L18*E6,0)</f>
        <v/>
      </c>
      <c r="N18" s="33" t="n">
        <v>1437731</v>
      </c>
      <c r="O18" s="34">
        <f>N18/K18</f>
        <v/>
      </c>
      <c r="P18" s="32">
        <f>M18*O18</f>
        <v/>
      </c>
    </row>
    <row r="19" customFormat="1" s="2">
      <c r="B19" s="12" t="inlineStr">
        <is>
          <t>https://www.ic3.gov/annualreport/Reports/2016State/?s=6</t>
        </is>
      </c>
      <c r="C19" t="inlineStr">
        <is>
          <t>Identity Theft</t>
        </is>
      </c>
      <c r="D19" t="inlineStr">
        <is>
          <t>State Victim Count</t>
        </is>
      </c>
      <c r="E19" s="1" t="n">
        <v>2368</v>
      </c>
      <c r="F19" s="3">
        <f>E19/E5</f>
        <v/>
      </c>
      <c r="G19">
        <f>ROUNDDOWN(F19*E6,0)</f>
        <v/>
      </c>
      <c r="H19" s="33" t="n">
        <v>17862807</v>
      </c>
      <c r="I19" s="32">
        <f>H19/E19</f>
        <v/>
      </c>
      <c r="J19" s="32">
        <f>I19*G19</f>
        <v/>
      </c>
      <c r="K19" s="8" t="n">
        <v>734</v>
      </c>
      <c r="L19" s="3">
        <f>K19/E5</f>
        <v/>
      </c>
      <c r="M19" s="8">
        <f>ROUNDDOWN(L19*E6,0)</f>
        <v/>
      </c>
      <c r="N19" s="33" t="n">
        <v>2859749</v>
      </c>
      <c r="O19" s="34">
        <f>N19/K19</f>
        <v/>
      </c>
      <c r="P19" s="32">
        <f>M19*O19</f>
        <v/>
      </c>
    </row>
    <row r="20" customFormat="1" s="2">
      <c r="B20" s="12" t="inlineStr">
        <is>
          <t>https://www.ic3.gov/annualreport/Reports/2016State/?s=6</t>
        </is>
      </c>
      <c r="C20" t="inlineStr">
        <is>
          <t>Investment</t>
        </is>
      </c>
      <c r="D20" t="inlineStr">
        <is>
          <t>State Victim Count</t>
        </is>
      </c>
      <c r="E20" s="1" t="n">
        <v>178</v>
      </c>
      <c r="F20" s="3">
        <f>E20/E5</f>
        <v/>
      </c>
      <c r="G20">
        <f>ROUNDDOWN(F20*E6,0)</f>
        <v/>
      </c>
      <c r="H20" s="33" t="n">
        <v>12656865</v>
      </c>
      <c r="I20" s="32">
        <f>H20/E20</f>
        <v/>
      </c>
      <c r="J20" s="32">
        <f>I20*G20</f>
        <v/>
      </c>
      <c r="K20" s="8" t="n">
        <v>194</v>
      </c>
      <c r="L20" s="3">
        <f>K20/E5</f>
        <v/>
      </c>
      <c r="M20" s="8">
        <f>ROUNDDOWN(L20*E6,0)</f>
        <v/>
      </c>
      <c r="N20" s="33" t="n">
        <v>10676727</v>
      </c>
      <c r="O20" s="34">
        <f>N20/K20</f>
        <v/>
      </c>
      <c r="P20" s="32">
        <f>M20*O20</f>
        <v/>
      </c>
    </row>
    <row r="21" customFormat="1" s="2">
      <c r="B21" s="12" t="inlineStr">
        <is>
          <t>https://www.ic3.gov/annualreport/Reports/2016State/?s=6</t>
        </is>
      </c>
      <c r="C21" t="inlineStr">
        <is>
          <t>Lottery/Sweepstakes/Inheritance</t>
        </is>
      </c>
      <c r="D21" t="inlineStr">
        <is>
          <t>State Victim Count</t>
        </is>
      </c>
      <c r="E21" s="1" t="n">
        <v>310</v>
      </c>
      <c r="F21" s="3">
        <f>E21/E5</f>
        <v/>
      </c>
      <c r="G21">
        <f>ROUNDDOWN(F21*E6,0)</f>
        <v/>
      </c>
      <c r="H21" s="33" t="n">
        <v>2890676</v>
      </c>
      <c r="I21" s="32">
        <f>H21/E21</f>
        <v/>
      </c>
      <c r="J21" s="32">
        <f>I21*G21</f>
        <v/>
      </c>
      <c r="K21" s="8" t="n">
        <v>313</v>
      </c>
      <c r="L21" s="3">
        <f>K21/E5</f>
        <v/>
      </c>
      <c r="M21" s="8">
        <f>ROUNDDOWN(L21*E6,0)</f>
        <v/>
      </c>
      <c r="N21" s="33" t="n">
        <v>1268658</v>
      </c>
      <c r="O21" s="34">
        <f>N21/K21</f>
        <v/>
      </c>
      <c r="P21" s="32">
        <f>M21*O21</f>
        <v/>
      </c>
    </row>
    <row r="22" customFormat="1" s="2">
      <c r="B22" s="12" t="inlineStr">
        <is>
          <t>https://www.ic3.gov/annualreport/Reports/2016State/?s=6</t>
        </is>
      </c>
      <c r="C22" t="inlineStr">
        <is>
          <t>Malware</t>
        </is>
      </c>
      <c r="D22" t="inlineStr">
        <is>
          <t>State Victim Count</t>
        </is>
      </c>
      <c r="E22" s="1" t="n">
        <v>347</v>
      </c>
      <c r="F22" s="3">
        <f>E22/E5</f>
        <v/>
      </c>
      <c r="G22">
        <f>ROUNDDOWN(F22*E6,0)</f>
        <v/>
      </c>
      <c r="H22" s="33" t="n">
        <v>1617528</v>
      </c>
      <c r="I22" s="32">
        <f>H22/E22</f>
        <v/>
      </c>
      <c r="J22" s="32">
        <f>I22*G22</f>
        <v/>
      </c>
      <c r="K22" s="8" t="n">
        <v>109</v>
      </c>
      <c r="L22" s="3">
        <f>K22/E5</f>
        <v/>
      </c>
      <c r="M22" s="8">
        <f>ROUNDDOWN(L22*E6,0)</f>
        <v/>
      </c>
      <c r="N22" s="34" t="n">
        <v>83182</v>
      </c>
      <c r="O22" s="34">
        <f>N22/K22</f>
        <v/>
      </c>
      <c r="P22" s="32">
        <f>M22*O22</f>
        <v/>
      </c>
    </row>
    <row r="23" customFormat="1" s="2">
      <c r="B23" s="12" t="inlineStr">
        <is>
          <t>https://www.ic3.gov/annualreport/Reports/2016State/?s=6</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s="12" t="inlineStr">
        <is>
          <t>https://www.ic3.gov/annualreport/Reports/2016State/?s=6</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s="12" t="inlineStr">
        <is>
          <t>https://www.ic3.gov/annualreport/Reports/2016State/?s=6</t>
        </is>
      </c>
      <c r="C25" t="inlineStr">
        <is>
          <t>No Lead Value</t>
        </is>
      </c>
      <c r="D25" t="inlineStr">
        <is>
          <t>State Victim Count</t>
        </is>
      </c>
      <c r="E25" s="1" t="n">
        <v>1994</v>
      </c>
      <c r="F25" s="3">
        <f>E25/E5</f>
        <v/>
      </c>
      <c r="G25">
        <f>ROUNDDOWN(F25*E6,0)</f>
        <v/>
      </c>
      <c r="H25" s="33" t="n">
        <v>0</v>
      </c>
      <c r="I25" s="32">
        <f>H25/E25</f>
        <v/>
      </c>
      <c r="J25" s="32">
        <f>I25*G25</f>
        <v/>
      </c>
      <c r="K25" s="8" t="n">
        <v>743</v>
      </c>
      <c r="L25" s="3">
        <f>K25/E5</f>
        <v/>
      </c>
      <c r="M25" s="8">
        <f>ROUNDDOWN(L25*E6,0)</f>
        <v/>
      </c>
      <c r="N25" s="34" t="n">
        <v>0</v>
      </c>
      <c r="O25" s="34">
        <f>N25/K25</f>
        <v/>
      </c>
      <c r="P25" s="32">
        <f>M25*O25</f>
        <v/>
      </c>
    </row>
    <row r="26" customFormat="1" s="2">
      <c r="B26" s="12" t="inlineStr">
        <is>
          <t>https://www.ic3.gov/annualreport/Reports/2016State/?s=6</t>
        </is>
      </c>
      <c r="C26" t="inlineStr">
        <is>
          <t>Non-Payable/Non-Delivery</t>
        </is>
      </c>
      <c r="D26" t="inlineStr">
        <is>
          <t>State Victim Count</t>
        </is>
      </c>
      <c r="E26" s="1" t="n">
        <v>10780</v>
      </c>
      <c r="F26" s="3">
        <f>E26/E5</f>
        <v/>
      </c>
      <c r="G26">
        <f>ROUNDDOWN(F26*E6,0)</f>
        <v/>
      </c>
      <c r="H26" s="33" t="n">
        <v>18745947</v>
      </c>
      <c r="I26" s="32">
        <f>H26/E26</f>
        <v/>
      </c>
      <c r="J26" s="32">
        <f>I26*G26</f>
        <v/>
      </c>
      <c r="K26" s="8" t="n">
        <v>4329</v>
      </c>
      <c r="L26" s="3">
        <f>K26/E5</f>
        <v/>
      </c>
      <c r="M26" s="8">
        <f>ROUNDDOWN(L26*E6,0)</f>
        <v/>
      </c>
      <c r="N26" s="33" t="n">
        <v>10357087</v>
      </c>
      <c r="O26" s="34">
        <f>N26/K26</f>
        <v/>
      </c>
      <c r="P26" s="32">
        <f>M26*O26</f>
        <v/>
      </c>
    </row>
    <row r="27" customFormat="1" s="2">
      <c r="B27" s="12" t="inlineStr">
        <is>
          <t>https://www.ic3.gov/annualreport/Reports/2016State/?s=6</t>
        </is>
      </c>
      <c r="C27" t="inlineStr">
        <is>
          <t>Other</t>
        </is>
      </c>
      <c r="D27" t="inlineStr">
        <is>
          <t>State Victim Count</t>
        </is>
      </c>
      <c r="E27" s="1" t="n">
        <v>1780</v>
      </c>
      <c r="F27" s="3">
        <f>E27/E5</f>
        <v/>
      </c>
      <c r="G27">
        <f>ROUNDDOWN(F27*E6,0)</f>
        <v/>
      </c>
      <c r="H27" s="33" t="n">
        <v>20280039</v>
      </c>
      <c r="I27" s="32">
        <f>H27/E27</f>
        <v/>
      </c>
      <c r="J27" s="32">
        <f>I27*G27</f>
        <v/>
      </c>
      <c r="K27" s="8" t="n">
        <v>488</v>
      </c>
      <c r="L27" s="3">
        <f>K27/E5</f>
        <v/>
      </c>
      <c r="M27" s="8">
        <f>ROUNDDOWN(L27*E6,0)</f>
        <v/>
      </c>
      <c r="N27" s="33" t="n">
        <v>4609617</v>
      </c>
      <c r="O27" s="34">
        <f>N27/K27</f>
        <v/>
      </c>
      <c r="P27" s="32">
        <f>M27*O27</f>
        <v/>
      </c>
    </row>
    <row r="28" customFormat="1" s="2">
      <c r="B28" s="12" t="inlineStr">
        <is>
          <t>https://www.ic3.gov/annualreport/Reports/2016State/?s=6</t>
        </is>
      </c>
      <c r="C28" t="inlineStr">
        <is>
          <t>Overpayment</t>
        </is>
      </c>
      <c r="D28" t="inlineStr">
        <is>
          <t>State Victim Count</t>
        </is>
      </c>
      <c r="E28" s="1" t="n"/>
      <c r="F28" s="3">
        <f>E28/E5</f>
        <v/>
      </c>
      <c r="G28">
        <f>ROUNDDOWN(F28*E6,0)</f>
        <v/>
      </c>
      <c r="H28" s="33" t="inlineStr">
        <is>
          <t>NO MATCH</t>
        </is>
      </c>
      <c r="I28" s="32">
        <f>H28/E28</f>
        <v/>
      </c>
      <c r="J28" s="32">
        <f>I28*G28</f>
        <v/>
      </c>
      <c r="K28" s="8" t="n"/>
      <c r="L28" s="3">
        <f>K28/E5</f>
        <v/>
      </c>
      <c r="M28" s="8">
        <f>ROUNDDOWN(L28*E6,0)</f>
        <v/>
      </c>
      <c r="N28" s="33" t="n"/>
      <c r="O28" s="34">
        <f>N28/K28</f>
        <v/>
      </c>
      <c r="P28" s="32">
        <f>M28*O28</f>
        <v/>
      </c>
    </row>
    <row r="29" customFormat="1" s="2">
      <c r="B29" s="12" t="inlineStr">
        <is>
          <t>https://www.ic3.gov/annualreport/Reports/2016State/?s=6</t>
        </is>
      </c>
      <c r="C29" t="inlineStr">
        <is>
          <t>Personal Data Breach</t>
        </is>
      </c>
      <c r="D29" t="inlineStr">
        <is>
          <t>State Victim Count</t>
        </is>
      </c>
      <c r="E29" s="1" t="n">
        <v>4031</v>
      </c>
      <c r="F29" s="3">
        <f>E29/E5</f>
        <v/>
      </c>
      <c r="G29">
        <f>ROUNDDOWN(F29*E6,0)</f>
        <v/>
      </c>
      <c r="H29" s="33" t="n">
        <v>8808240</v>
      </c>
      <c r="I29" s="32">
        <f>H29/E29</f>
        <v/>
      </c>
      <c r="J29" s="32">
        <f>I29*G29</f>
        <v/>
      </c>
      <c r="K29" s="8" t="n">
        <v>1569</v>
      </c>
      <c r="L29" s="3">
        <f>K29/E5</f>
        <v/>
      </c>
      <c r="M29" s="8">
        <f>ROUNDDOWN(L29*E6,0)</f>
        <v/>
      </c>
      <c r="N29" s="33" t="n">
        <v>7062269</v>
      </c>
      <c r="O29" s="34">
        <f>N29/K29</f>
        <v/>
      </c>
      <c r="P29" s="32">
        <f>M29*O29</f>
        <v/>
      </c>
    </row>
    <row r="30" customFormat="1" s="2">
      <c r="B30" s="12" t="inlineStr">
        <is>
          <t>https://www.ic3.gov/annualreport/Reports/2016State/?s=6</t>
        </is>
      </c>
      <c r="C30" t="inlineStr">
        <is>
          <t>Phishing</t>
        </is>
      </c>
      <c r="D30" t="inlineStr">
        <is>
          <t>State Victim Count</t>
        </is>
      </c>
      <c r="E30" s="1" t="n">
        <v>2059</v>
      </c>
      <c r="F30" s="3">
        <f>E30/E5</f>
        <v/>
      </c>
      <c r="G30">
        <f>ROUNDDOWN(F30*E6,0)</f>
        <v/>
      </c>
      <c r="H30" s="33" t="n">
        <v>11073447</v>
      </c>
      <c r="I30" s="32">
        <f>H30/E30</f>
        <v/>
      </c>
      <c r="J30" s="32">
        <f>I30*G30</f>
        <v/>
      </c>
      <c r="K30" s="8" t="n">
        <v>618</v>
      </c>
      <c r="L30" s="3">
        <f>K30/E5</f>
        <v/>
      </c>
      <c r="M30" s="8">
        <f>ROUNDDOWN(L30*E6,0)</f>
        <v/>
      </c>
      <c r="N30" s="33" t="n">
        <v>617610</v>
      </c>
      <c r="O30" s="34">
        <f>N30/K30</f>
        <v/>
      </c>
      <c r="P30" s="32">
        <f>M30*O30</f>
        <v/>
      </c>
    </row>
    <row r="31" customFormat="1" s="2">
      <c r="B31" s="12" t="inlineStr">
        <is>
          <t>https://www.ic3.gov/annualreport/Reports/2016State/?s=6</t>
        </is>
      </c>
      <c r="C31" t="inlineStr">
        <is>
          <t>Ransomware</t>
        </is>
      </c>
      <c r="D31" t="inlineStr">
        <is>
          <t>State Victim Count</t>
        </is>
      </c>
      <c r="E31" s="1" t="n">
        <v>336</v>
      </c>
      <c r="F31" s="3">
        <f>E31/E5</f>
        <v/>
      </c>
      <c r="G31">
        <f>ROUNDDOWN(F31*E6,0)</f>
        <v/>
      </c>
      <c r="H31" s="33" t="n">
        <v>260331</v>
      </c>
      <c r="I31" s="32">
        <f>H31/E31</f>
        <v/>
      </c>
      <c r="J31" s="32">
        <f>I31*G31</f>
        <v/>
      </c>
      <c r="K31" s="8" t="n">
        <v>32</v>
      </c>
      <c r="L31" s="3">
        <f>K31/E5</f>
        <v/>
      </c>
      <c r="M31" s="8">
        <f>ROUNDDOWN(L31*E6,0)</f>
        <v/>
      </c>
      <c r="N31" s="34" t="n">
        <v>65864</v>
      </c>
      <c r="O31" s="34">
        <f>N31/K31</f>
        <v/>
      </c>
      <c r="P31" s="32">
        <f>M31*O31</f>
        <v/>
      </c>
    </row>
    <row r="32" customFormat="1" s="2">
      <c r="B32" s="12" t="inlineStr">
        <is>
          <t>https://www.ic3.gov/annualreport/Reports/2016State/?s=6</t>
        </is>
      </c>
      <c r="C32" t="inlineStr">
        <is>
          <t>Real Estate</t>
        </is>
      </c>
      <c r="D32" t="inlineStr">
        <is>
          <t>State Victim Count</t>
        </is>
      </c>
      <c r="E32" s="1" t="n">
        <v>2333</v>
      </c>
      <c r="F32" s="3">
        <f>E32/E5</f>
        <v/>
      </c>
      <c r="G32">
        <f>ROUNDDOWN(F32*E6,0)</f>
        <v/>
      </c>
      <c r="H32" s="33" t="n">
        <v>6314255</v>
      </c>
      <c r="I32" s="32">
        <f>H32/E32</f>
        <v/>
      </c>
      <c r="J32" s="32">
        <f>I32*G32</f>
        <v/>
      </c>
      <c r="K32" s="8" t="n">
        <v>934</v>
      </c>
      <c r="L32" s="3">
        <f>K32/E5</f>
        <v/>
      </c>
      <c r="M32" s="8">
        <f>ROUNDDOWN(L32*E6,0)</f>
        <v/>
      </c>
      <c r="N32" s="33" t="n">
        <v>3545224</v>
      </c>
      <c r="O32" s="34">
        <f>N32/K32</f>
        <v/>
      </c>
      <c r="P32" s="32">
        <f>M32*O32</f>
        <v/>
      </c>
    </row>
    <row r="33" customFormat="1" s="2">
      <c r="B33" s="12" t="inlineStr">
        <is>
          <t>https://www.ic3.gov/annualreport/Reports/2016State/?s=6</t>
        </is>
      </c>
      <c r="C33" t="inlineStr">
        <is>
          <t>SIM Swap</t>
        </is>
      </c>
      <c r="D33" t="inlineStr">
        <is>
          <t>State Victim Count</t>
        </is>
      </c>
      <c r="E33" s="1" t="n"/>
      <c r="F33" s="3">
        <f>E33/E5</f>
        <v/>
      </c>
      <c r="G33">
        <f>ROUNDDOWN(F33*E6,0)</f>
        <v/>
      </c>
      <c r="H33" s="33" t="inlineStr">
        <is>
          <t>NO MATCH</t>
        </is>
      </c>
      <c r="I33" s="32">
        <f>H33/E33</f>
        <v/>
      </c>
      <c r="J33" s="32">
        <f>I33*G33</f>
        <v/>
      </c>
      <c r="K33" s="8" t="n"/>
      <c r="L33" s="3">
        <f>K33/E5</f>
        <v/>
      </c>
      <c r="M33" s="8">
        <f>ROUNDDOWN(L33*E6,0)</f>
        <v/>
      </c>
      <c r="N33" s="33" t="n"/>
      <c r="O33" s="34">
        <f>N33/K33</f>
        <v/>
      </c>
      <c r="P33" s="32">
        <f>M33*O33</f>
        <v/>
      </c>
    </row>
    <row r="34" customFormat="1" s="2">
      <c r="B34" s="12" t="inlineStr">
        <is>
          <t>https://www.ic3.gov/annualreport/Reports/2016State/?s=6</t>
        </is>
      </c>
      <c r="C34" t="inlineStr">
        <is>
          <t>Spoofing</t>
        </is>
      </c>
      <c r="D34" t="inlineStr">
        <is>
          <t>State Victim Count</t>
        </is>
      </c>
      <c r="E34" s="1" t="n"/>
      <c r="F34" s="3">
        <f>E34/E5</f>
        <v/>
      </c>
      <c r="G34">
        <f>ROUNDDOWN(F34*E6,0)</f>
        <v/>
      </c>
      <c r="H34" s="33" t="inlineStr">
        <is>
          <t>NO MATCH</t>
        </is>
      </c>
      <c r="I34" s="32">
        <f>H34/E34</f>
        <v/>
      </c>
      <c r="J34" s="32">
        <f>I34*G34</f>
        <v/>
      </c>
      <c r="K34" s="8" t="n">
        <v>11</v>
      </c>
      <c r="L34" s="3">
        <f>K34/E5</f>
        <v/>
      </c>
      <c r="M34" s="8">
        <f>ROUNDDOWN(L34*E6,0)</f>
        <v/>
      </c>
      <c r="N34" s="33" t="n"/>
      <c r="O34" s="34">
        <f>N34/K34</f>
        <v/>
      </c>
      <c r="P34" s="32">
        <f>M34*O34</f>
        <v/>
      </c>
    </row>
    <row r="35" customFormat="1" s="2">
      <c r="B35" s="12" t="inlineStr">
        <is>
          <t>https://www.ic3.gov/annualreport/Reports/2016State/?s=6</t>
        </is>
      </c>
      <c r="C35" t="inlineStr">
        <is>
          <t>Tech Support</t>
        </is>
      </c>
      <c r="D35" t="inlineStr">
        <is>
          <t>State Victim Count</t>
        </is>
      </c>
      <c r="E35" s="1" t="n">
        <v>1434</v>
      </c>
      <c r="F35" s="3">
        <f>E35/E5</f>
        <v/>
      </c>
      <c r="G35">
        <f>ROUNDDOWN(F35*E6,0)</f>
        <v/>
      </c>
      <c r="H35" s="33" t="n">
        <v>812196</v>
      </c>
      <c r="I35" s="32">
        <f>H35/E35</f>
        <v/>
      </c>
      <c r="J35" s="32">
        <f>I35*G35</f>
        <v/>
      </c>
      <c r="K35" s="8" t="n">
        <v>491</v>
      </c>
      <c r="L35" s="3">
        <f>K35/E5</f>
        <v/>
      </c>
      <c r="M35" s="8">
        <f>ROUNDDOWN(L35*E6,0)</f>
        <v/>
      </c>
      <c r="N35" s="33" t="n">
        <v>536262</v>
      </c>
      <c r="O35" s="34">
        <f>N35/K35</f>
        <v/>
      </c>
      <c r="P35" s="32">
        <f>M35*O35</f>
        <v/>
      </c>
    </row>
    <row r="36" customFormat="1" s="2">
      <c r="B36" s="12" t="inlineStr">
        <is>
          <t>https://www.ic3.gov/annualreport/Reports/2016State/?s=6</t>
        </is>
      </c>
      <c r="C36" t="inlineStr">
        <is>
          <t>Threats of Violence</t>
        </is>
      </c>
      <c r="D36" t="inlineStr">
        <is>
          <t>State Victim Count</t>
        </is>
      </c>
      <c r="E36" s="1" t="n">
        <v>2229</v>
      </c>
      <c r="F36" s="3">
        <f>E36/E5</f>
        <v/>
      </c>
      <c r="G36">
        <f>ROUNDDOWN(F36*E6,0)</f>
        <v/>
      </c>
      <c r="H36" s="33" t="n">
        <v>2139776</v>
      </c>
      <c r="I36" s="32">
        <f>H36/E36</f>
        <v/>
      </c>
      <c r="J36" s="32">
        <f>I36*G36</f>
        <v/>
      </c>
      <c r="K36" s="8" t="n">
        <v>1163</v>
      </c>
      <c r="L36" s="3">
        <f>K36/E5</f>
        <v/>
      </c>
      <c r="M36" s="8">
        <f>ROUNDDOWN(L36*E6,0)</f>
        <v/>
      </c>
      <c r="N36" s="33" t="n">
        <v>1445511</v>
      </c>
      <c r="O36" s="34">
        <f>N36/K36</f>
        <v/>
      </c>
      <c r="P36" s="32">
        <f>M36*O36</f>
        <v/>
      </c>
    </row>
    <row r="37">
      <c r="B37" t="inlineStr">
        <is>
          <t>https://www.ic3.gov/annualreport/Reports/2016State/?s=6</t>
        </is>
      </c>
      <c r="J37" s="32">
        <f>I37*G37</f>
        <v/>
      </c>
      <c r="L37" s="3" t="n"/>
      <c r="M37" s="3" t="n"/>
      <c r="N37" s="34" t="n"/>
      <c r="O37" s="34" t="n"/>
    </row>
    <row r="38">
      <c r="B38" t="inlineStr">
        <is>
          <t>https://www.ic3.gov/annualreport/Reports/2016State/?s=6</t>
        </is>
      </c>
      <c r="E38" s="1" t="n">
        <v>44877</v>
      </c>
      <c r="G38">
        <f>SUM(G8:G36)</f>
        <v/>
      </c>
      <c r="I38" s="32">
        <f>H38/E38</f>
        <v/>
      </c>
      <c r="J38" s="32">
        <f>I38*G38</f>
        <v/>
      </c>
      <c r="L38" s="3" t="n"/>
      <c r="M38" s="3" t="n"/>
      <c r="N38" s="34" t="n"/>
      <c r="O38" s="34" t="n"/>
    </row>
    <row r="39">
      <c r="B39" t="inlineStr">
        <is>
          <t>https://www.ic3.gov/annualreport/Reports/2016State/?s=6</t>
        </is>
      </c>
      <c r="C39" t="inlineStr">
        <is>
          <t>Malware + Virus</t>
        </is>
      </c>
    </row>
    <row r="40">
      <c r="B40" t="inlineStr">
        <is>
          <t>https://www.ic3.gov/annualreport/Reports/2016State/?s=6</t>
        </is>
      </c>
      <c r="C40" t="inlineStr">
        <is>
          <t>Harassment, Stalking, Threats of Violence and Terrorism all combined</t>
        </is>
      </c>
    </row>
  </sheetData>
  <hyperlinks>
    <hyperlink xmlns:r="http://schemas.openxmlformats.org/officeDocument/2006/relationships" ref="B7" location="?s=47" display="https://www.ic3.gov/Media/PDF/AnnualReport/2016State/StateReport.aspx#?s=47" r:id="rId1"/>
    <hyperlink xmlns:r="http://schemas.openxmlformats.org/officeDocument/2006/relationships" ref="B8" location="?s=47" display="https://www.ic3.gov/Media/PDF/AnnualReport/2016State/StateReport.aspx#?s=47" r:id="rId2"/>
    <hyperlink xmlns:r="http://schemas.openxmlformats.org/officeDocument/2006/relationships" ref="B9" location="?s=47" display="https://www.ic3.gov/Media/PDF/AnnualReport/2016State/StateReport.aspx#?s=47" r:id="rId3"/>
    <hyperlink xmlns:r="http://schemas.openxmlformats.org/officeDocument/2006/relationships" ref="B10" location="?s=47" display="https://www.ic3.gov/Media/PDF/AnnualReport/2016State/StateReport.aspx#?s=47" r:id="rId4"/>
    <hyperlink xmlns:r="http://schemas.openxmlformats.org/officeDocument/2006/relationships" ref="B11" location="?s=47" display="https://www.ic3.gov/Media/PDF/AnnualReport/2016State/StateReport.aspx#?s=47" r:id="rId5"/>
    <hyperlink xmlns:r="http://schemas.openxmlformats.org/officeDocument/2006/relationships" ref="B12" location="?s=47" display="https://www.ic3.gov/Media/PDF/AnnualReport/2016State/StateReport.aspx#?s=47" r:id="rId6"/>
    <hyperlink xmlns:r="http://schemas.openxmlformats.org/officeDocument/2006/relationships" ref="B13" location="?s=47" display="https://www.ic3.gov/Media/PDF/AnnualReport/2016State/StateReport.aspx#?s=47" r:id="rId7"/>
    <hyperlink xmlns:r="http://schemas.openxmlformats.org/officeDocument/2006/relationships" ref="B14" location="?s=47" display="https://www.ic3.gov/Media/PDF/AnnualReport/2016State/StateReport.aspx#?s=47" r:id="rId8"/>
    <hyperlink xmlns:r="http://schemas.openxmlformats.org/officeDocument/2006/relationships" ref="B15" location="?s=47" display="https://www.ic3.gov/Media/PDF/AnnualReport/2016State/StateReport.aspx#?s=47" r:id="rId9"/>
    <hyperlink xmlns:r="http://schemas.openxmlformats.org/officeDocument/2006/relationships" ref="B16" location="?s=47" display="https://www.ic3.gov/Media/PDF/AnnualReport/2016State/StateReport.aspx#?s=47" r:id="rId10"/>
    <hyperlink xmlns:r="http://schemas.openxmlformats.org/officeDocument/2006/relationships" ref="B17" location="?s=47" display="https://www.ic3.gov/Media/PDF/AnnualReport/2016State/StateReport.aspx#?s=47" r:id="rId11"/>
    <hyperlink xmlns:r="http://schemas.openxmlformats.org/officeDocument/2006/relationships" ref="B18" location="?s=47" display="https://www.ic3.gov/Media/PDF/AnnualReport/2016State/StateReport.aspx#?s=47" r:id="rId12"/>
    <hyperlink xmlns:r="http://schemas.openxmlformats.org/officeDocument/2006/relationships" ref="B19" location="?s=47" display="https://www.ic3.gov/Media/PDF/AnnualReport/2016State/StateReport.aspx#?s=47" r:id="rId13"/>
    <hyperlink xmlns:r="http://schemas.openxmlformats.org/officeDocument/2006/relationships" ref="B20" location="?s=47" display="https://www.ic3.gov/Media/PDF/AnnualReport/2016State/StateReport.aspx#?s=47" r:id="rId14"/>
    <hyperlink xmlns:r="http://schemas.openxmlformats.org/officeDocument/2006/relationships" ref="B21" location="?s=47" display="https://www.ic3.gov/Media/PDF/AnnualReport/2016State/StateReport.aspx#?s=47" r:id="rId15"/>
    <hyperlink xmlns:r="http://schemas.openxmlformats.org/officeDocument/2006/relationships" ref="B22" location="?s=47" display="https://www.ic3.gov/Media/PDF/AnnualReport/2016State/StateReport.aspx#?s=47" r:id="rId16"/>
    <hyperlink xmlns:r="http://schemas.openxmlformats.org/officeDocument/2006/relationships" ref="B23" location="?s=47" display="https://www.ic3.gov/Media/PDF/AnnualReport/2016State/StateReport.aspx#?s=47" r:id="rId17"/>
    <hyperlink xmlns:r="http://schemas.openxmlformats.org/officeDocument/2006/relationships" ref="B24" location="?s=47" display="https://www.ic3.gov/Media/PDF/AnnualReport/2016State/StateReport.aspx#?s=47" r:id="rId18"/>
    <hyperlink xmlns:r="http://schemas.openxmlformats.org/officeDocument/2006/relationships" ref="B25" location="?s=47" display="https://www.ic3.gov/Media/PDF/AnnualReport/2016State/StateReport.aspx#?s=47" r:id="rId19"/>
    <hyperlink xmlns:r="http://schemas.openxmlformats.org/officeDocument/2006/relationships" ref="B26" location="?s=47" display="https://www.ic3.gov/Media/PDF/AnnualReport/2016State/StateReport.aspx#?s=47" r:id="rId20"/>
    <hyperlink xmlns:r="http://schemas.openxmlformats.org/officeDocument/2006/relationships" ref="B27" location="?s=47" display="https://www.ic3.gov/Media/PDF/AnnualReport/2016State/StateReport.aspx#?s=47" r:id="rId21"/>
    <hyperlink xmlns:r="http://schemas.openxmlformats.org/officeDocument/2006/relationships" ref="B28" location="?s=47" display="https://www.ic3.gov/Media/PDF/AnnualReport/2016State/StateReport.aspx#?s=47" r:id="rId22"/>
    <hyperlink xmlns:r="http://schemas.openxmlformats.org/officeDocument/2006/relationships" ref="B29" location="?s=47" display="https://www.ic3.gov/Media/PDF/AnnualReport/2016State/StateReport.aspx#?s=47" r:id="rId23"/>
    <hyperlink xmlns:r="http://schemas.openxmlformats.org/officeDocument/2006/relationships" ref="B30" location="?s=47" display="https://www.ic3.gov/Media/PDF/AnnualReport/2016State/StateReport.aspx#?s=47" r:id="rId24"/>
    <hyperlink xmlns:r="http://schemas.openxmlformats.org/officeDocument/2006/relationships" ref="B31" location="?s=47" display="https://www.ic3.gov/Media/PDF/AnnualReport/2016State/StateReport.aspx#?s=47" r:id="rId25"/>
    <hyperlink xmlns:r="http://schemas.openxmlformats.org/officeDocument/2006/relationships" ref="B32" location="?s=47" display="https://www.ic3.gov/Media/PDF/AnnualReport/2016State/StateReport.aspx#?s=47" r:id="rId26"/>
    <hyperlink xmlns:r="http://schemas.openxmlformats.org/officeDocument/2006/relationships" ref="B33" location="?s=47" display="https://www.ic3.gov/Media/PDF/AnnualReport/2016State/StateReport.aspx#?s=47" r:id="rId27"/>
    <hyperlink xmlns:r="http://schemas.openxmlformats.org/officeDocument/2006/relationships" ref="B34" location="?s=47" display="https://www.ic3.gov/Media/PDF/AnnualReport/2016State/StateReport.aspx#?s=47" r:id="rId28"/>
    <hyperlink xmlns:r="http://schemas.openxmlformats.org/officeDocument/2006/relationships" ref="B35" location="?s=47" display="https://www.ic3.gov/Media/PDF/AnnualReport/2016State/StateReport.aspx#?s=47" r:id="rId29"/>
    <hyperlink xmlns:r="http://schemas.openxmlformats.org/officeDocument/2006/relationships" ref="B36" location="?s=47" display="https://www.ic3.gov/Media/PDF/AnnualReport/2016State/StateReport.aspx#?s=47" r:id="rId30"/>
  </hyperlinks>
  <pageMargins left="0.7" right="0.7" top="0.75" bottom="0.75" header="0.3" footer="0.3"/>
  <pageSetup orientation="portrait"/>
</worksheet>
</file>

<file path=xl/worksheets/sheet14.xml><?xml version="1.0" encoding="utf-8"?>
<worksheet xmlns="http://schemas.openxmlformats.org/spreadsheetml/2006/main">
  <sheetPr>
    <outlinePr summaryBelow="1" summaryRight="1"/>
    <pageSetUpPr/>
  </sheetPr>
  <dimension ref="B4:P41"/>
  <sheetViews>
    <sheetView topLeftCell="B7"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https://fred.stlouisfed.org/series/CAPOP#</t>
        </is>
      </c>
      <c r="C5" t="inlineStr">
        <is>
          <t>CA Population in 2017</t>
        </is>
      </c>
      <c r="D5" t="inlineStr">
        <is>
          <t>Population Estimate</t>
        </is>
      </c>
      <c r="E5" s="15" t="n">
        <v>39337785</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2017</t>
        </is>
      </c>
      <c r="D6" t="inlineStr">
        <is>
          <t>Population Estimate</t>
        </is>
      </c>
      <c r="E6" s="13" t="n">
        <v>179530</v>
      </c>
      <c r="H6" s="31" t="n"/>
      <c r="I6" s="32" t="n"/>
      <c r="K6" s="8" t="n"/>
      <c r="L6" s="8" t="n"/>
      <c r="M6" s="8" t="n"/>
    </row>
    <row r="7" customFormat="1" s="2">
      <c r="B7" s="12" t="inlineStr">
        <is>
          <t>https://www.ic3.gov/annualreport/Reports/2017State/?s=6</t>
        </is>
      </c>
      <c r="C7" t="inlineStr">
        <is>
          <t>Advanced Fee</t>
        </is>
      </c>
      <c r="D7" t="inlineStr">
        <is>
          <t>State Victim Count</t>
        </is>
      </c>
      <c r="E7" s="1" t="n">
        <v>1913</v>
      </c>
      <c r="F7" s="3">
        <f>E7/E5</f>
        <v/>
      </c>
      <c r="G7">
        <f>ROUNDDOWN(F7*E6,0)</f>
        <v/>
      </c>
      <c r="H7" s="33" t="n">
        <v>7201726</v>
      </c>
      <c r="I7" s="32">
        <f>H7/E7</f>
        <v/>
      </c>
      <c r="J7" s="32">
        <f>I7*G7</f>
        <v/>
      </c>
      <c r="K7" s="8" t="n">
        <v>1011</v>
      </c>
      <c r="L7" s="3">
        <f>K7/E5</f>
        <v/>
      </c>
      <c r="M7" s="8">
        <f>ROUNDDOWN(L7*E6,0)</f>
        <v/>
      </c>
      <c r="N7" s="33" t="n">
        <v>4418144</v>
      </c>
      <c r="O7" s="34">
        <f>N7/K7</f>
        <v/>
      </c>
      <c r="P7" s="32">
        <f>M7*O7</f>
        <v/>
      </c>
    </row>
    <row r="8" customFormat="1" s="2">
      <c r="B8" s="12" t="inlineStr">
        <is>
          <t>https://www.ic3.gov/annualreport/Reports/2017State/?s=6</t>
        </is>
      </c>
      <c r="C8" t="inlineStr">
        <is>
          <t>Business Email Compromise</t>
        </is>
      </c>
      <c r="D8" t="inlineStr">
        <is>
          <t>State Victim Count</t>
        </is>
      </c>
      <c r="E8" s="1" t="n">
        <v>2429</v>
      </c>
      <c r="F8" s="3">
        <f>E8/E5</f>
        <v/>
      </c>
      <c r="G8">
        <f>ROUNDDOWN(F8*E6,0)</f>
        <v/>
      </c>
      <c r="H8" s="33" t="n">
        <v>106225791</v>
      </c>
      <c r="I8" s="32">
        <f>H8/E8</f>
        <v/>
      </c>
      <c r="J8" s="32">
        <f>I8*G8</f>
        <v/>
      </c>
      <c r="K8" s="8" t="n">
        <v>357</v>
      </c>
      <c r="L8" s="3">
        <f>K8/E5</f>
        <v/>
      </c>
      <c r="M8" s="8">
        <f>ROUNDDOWN(L8*E6,0)</f>
        <v/>
      </c>
      <c r="N8" s="33" t="n">
        <v>15991994</v>
      </c>
      <c r="O8" s="34">
        <f>N8/K8</f>
        <v/>
      </c>
      <c r="P8" s="32">
        <f>M8*O8</f>
        <v/>
      </c>
    </row>
    <row r="9" customFormat="1" s="2">
      <c r="B9" s="12" t="inlineStr">
        <is>
          <t>https://www.ic3.gov/annualreport/Reports/2017State/?s=6</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s="12" t="inlineStr">
        <is>
          <t>https://www.ic3.gov/annualreport/Reports/2017State/?s=6</t>
        </is>
      </c>
      <c r="C10" t="inlineStr">
        <is>
          <t>Confidence/Romance</t>
        </is>
      </c>
      <c r="D10" t="inlineStr">
        <is>
          <t>State Victim Count</t>
        </is>
      </c>
      <c r="E10" s="1" t="n">
        <v>1761</v>
      </c>
      <c r="F10" s="3">
        <f>E10/E5</f>
        <v/>
      </c>
      <c r="G10">
        <f>ROUNDDOWN(F10*E6,0)</f>
        <v/>
      </c>
      <c r="H10" s="33" t="n">
        <v>31622647</v>
      </c>
      <c r="I10" s="32">
        <f>H10/E10</f>
        <v/>
      </c>
      <c r="J10" s="32">
        <f>I10*G10</f>
        <v/>
      </c>
      <c r="K10" s="8" t="n">
        <v>818</v>
      </c>
      <c r="L10" s="3">
        <f>K10/E5</f>
        <v/>
      </c>
      <c r="M10" s="8">
        <f>ROUNDDOWN(L10*E6,0)</f>
        <v/>
      </c>
      <c r="N10" s="33" t="n">
        <v>18645188</v>
      </c>
      <c r="O10" s="34">
        <f>N10/K10</f>
        <v/>
      </c>
      <c r="P10" s="32">
        <f>M10*O10</f>
        <v/>
      </c>
    </row>
    <row r="11" customFormat="1" s="2">
      <c r="B11" s="12" t="inlineStr">
        <is>
          <t>https://www.ic3.gov/annualreport/Reports/2017State/?s=6</t>
        </is>
      </c>
      <c r="C11" t="inlineStr">
        <is>
          <t>Check Fraud</t>
        </is>
      </c>
      <c r="D11" t="inlineStr">
        <is>
          <t>State Victim Count</t>
        </is>
      </c>
      <c r="E11" s="1" t="n">
        <v>2329</v>
      </c>
      <c r="F11" s="3">
        <f>E11/E5</f>
        <v/>
      </c>
      <c r="G11">
        <f>ROUNDDOWN(F11*E6,0)</f>
        <v/>
      </c>
      <c r="H11" s="35" t="n">
        <v>11485551</v>
      </c>
      <c r="I11" s="32">
        <f>H11/E11</f>
        <v/>
      </c>
      <c r="J11" s="32">
        <f>I11*G11</f>
        <v/>
      </c>
      <c r="K11" s="8" t="n">
        <v>980</v>
      </c>
      <c r="L11" s="3">
        <f>K11/E5</f>
        <v/>
      </c>
      <c r="M11" s="8">
        <f>ROUNDDOWN(L11*E6,0)</f>
        <v/>
      </c>
      <c r="N11" s="34" t="n">
        <v>7489248</v>
      </c>
      <c r="O11" s="34">
        <f>N11/K11</f>
        <v/>
      </c>
      <c r="P11" s="32">
        <f>M11*O11</f>
        <v/>
      </c>
    </row>
    <row r="12" customFormat="1" s="2">
      <c r="B12" s="12" t="inlineStr">
        <is>
          <t>https://www.ic3.gov/annualreport/Reports/2017State/?s=6</t>
        </is>
      </c>
      <c r="C12" t="inlineStr">
        <is>
          <t>Crimes Against Children</t>
        </is>
      </c>
      <c r="D12" t="inlineStr">
        <is>
          <t>State Victim Count</t>
        </is>
      </c>
      <c r="E12" s="1" t="n">
        <v>125</v>
      </c>
      <c r="F12" s="3">
        <f>E12/E5</f>
        <v/>
      </c>
      <c r="G12">
        <f>ROUNDDOWN(F12*E6,0)</f>
        <v/>
      </c>
      <c r="H12" s="31" t="n">
        <v>1050</v>
      </c>
      <c r="I12" s="32">
        <f>H12/E12</f>
        <v/>
      </c>
      <c r="J12" s="32">
        <f>I12*G12</f>
        <v/>
      </c>
      <c r="K12" s="8" t="n">
        <v>36</v>
      </c>
      <c r="L12" s="3">
        <f>K12/E5</f>
        <v/>
      </c>
      <c r="M12" s="8">
        <f>ROUNDDOWN(L12*E6,0)</f>
        <v/>
      </c>
      <c r="N12" s="34" t="n">
        <v>250</v>
      </c>
      <c r="O12" s="34">
        <f>N12/K12</f>
        <v/>
      </c>
      <c r="P12" s="32">
        <f>M12*O12</f>
        <v/>
      </c>
    </row>
    <row r="13" customFormat="1" s="2">
      <c r="B13" s="12" t="inlineStr">
        <is>
          <t>https://www.ic3.gov/annualreport/Reports/2017State/?s=6</t>
        </is>
      </c>
      <c r="C13" t="inlineStr">
        <is>
          <t xml:space="preserve">Data Breach </t>
        </is>
      </c>
      <c r="D13" t="inlineStr">
        <is>
          <t>State Victim Count</t>
        </is>
      </c>
      <c r="E13" s="1" t="n">
        <v>632</v>
      </c>
      <c r="F13" s="3">
        <f>E13/E5</f>
        <v/>
      </c>
      <c r="G13">
        <f>ROUNDDOWN(F13*E6,0)</f>
        <v/>
      </c>
      <c r="H13" s="35" t="n">
        <v>7805797</v>
      </c>
      <c r="I13" s="37">
        <f>H13/E13</f>
        <v/>
      </c>
      <c r="J13" s="32">
        <f>I13*G13</f>
        <v/>
      </c>
      <c r="K13" s="8" t="n">
        <v>135</v>
      </c>
      <c r="L13" s="3">
        <f>K13/E5</f>
        <v/>
      </c>
      <c r="M13" s="8">
        <f>ROUNDDOWN(L13*E6,0)</f>
        <v/>
      </c>
      <c r="N13" s="34" t="n">
        <v>1828376</v>
      </c>
      <c r="O13" s="34">
        <f>N13/K13</f>
        <v/>
      </c>
      <c r="P13" s="32">
        <f>M13*O13</f>
        <v/>
      </c>
    </row>
    <row r="14" customFormat="1" s="2">
      <c r="B14" s="12" t="inlineStr">
        <is>
          <t>https://www.ic3.gov/annualreport/Reports/2017State/?s=6</t>
        </is>
      </c>
      <c r="C14" t="inlineStr">
        <is>
          <t>Employment</t>
        </is>
      </c>
      <c r="D14" t="inlineStr">
        <is>
          <t>State Victim Count</t>
        </is>
      </c>
      <c r="E14" s="1" t="n">
        <v>2111</v>
      </c>
      <c r="F14" s="3">
        <f>E14/E5</f>
        <v/>
      </c>
      <c r="G14">
        <f>ROUNDDOWN(F14*E6,0)</f>
        <v/>
      </c>
      <c r="H14" s="33" t="n">
        <v>7048026</v>
      </c>
      <c r="I14" s="32">
        <f>H14/E14</f>
        <v/>
      </c>
      <c r="J14" s="32">
        <f>I14*G14</f>
        <v/>
      </c>
      <c r="K14" s="8" t="n">
        <v>890</v>
      </c>
      <c r="L14" s="3">
        <f>K14/E5</f>
        <v/>
      </c>
      <c r="M14" s="8">
        <f>ROUNDDOWN(L14*E6,0)</f>
        <v/>
      </c>
      <c r="N14" s="33" t="n">
        <v>3546359</v>
      </c>
      <c r="O14" s="34">
        <f>N14/K14</f>
        <v/>
      </c>
      <c r="P14" s="32">
        <f>M14*O14</f>
        <v/>
      </c>
    </row>
    <row r="15" customFormat="1" s="2">
      <c r="B15" s="12" t="inlineStr">
        <is>
          <t>https://www.ic3.gov/annualreport/Reports/2017State/?s=6</t>
        </is>
      </c>
      <c r="C15" t="inlineStr">
        <is>
          <t>Extortion</t>
        </is>
      </c>
      <c r="D15" t="inlineStr">
        <is>
          <t>State Victim Count</t>
        </is>
      </c>
      <c r="E15" s="1" t="n">
        <v>2054</v>
      </c>
      <c r="F15" s="3">
        <f>E15/E5</f>
        <v/>
      </c>
      <c r="G15">
        <f>ROUNDDOWN(F15*E6,0)</f>
        <v/>
      </c>
      <c r="H15" s="33" t="n">
        <v>1725544</v>
      </c>
      <c r="I15" s="32">
        <f>H15/E15</f>
        <v/>
      </c>
      <c r="J15" s="32">
        <f>I15*G15</f>
        <v/>
      </c>
      <c r="K15" s="8" t="n">
        <v>428</v>
      </c>
      <c r="L15" s="3">
        <f>K15/E5</f>
        <v/>
      </c>
      <c r="M15" s="8">
        <f>ROUNDDOWN(L15*E6,0)</f>
        <v/>
      </c>
      <c r="N15" s="33" t="n">
        <v>1159802</v>
      </c>
      <c r="O15" s="34">
        <f>N15/K15</f>
        <v/>
      </c>
      <c r="P15" s="32">
        <f>M15*O15</f>
        <v/>
      </c>
    </row>
    <row r="16" customFormat="1" s="2">
      <c r="B16" s="12" t="inlineStr">
        <is>
          <t>https://www.ic3.gov/annualreport/Reports/2017State/?s=6</t>
        </is>
      </c>
      <c r="C16" t="inlineStr">
        <is>
          <t>Government Impersonation</t>
        </is>
      </c>
      <c r="D16" t="inlineStr">
        <is>
          <t>State Victim Count</t>
        </is>
      </c>
      <c r="E16" s="1" t="n">
        <v>1033</v>
      </c>
      <c r="F16" s="3">
        <f>E16/E5</f>
        <v/>
      </c>
      <c r="G16">
        <f>ROUNDDOWN(F16*E6,0)</f>
        <v/>
      </c>
      <c r="H16" s="33" t="n">
        <v>1332356</v>
      </c>
      <c r="I16" s="32">
        <f>H16/E16</f>
        <v/>
      </c>
      <c r="J16" s="32">
        <f>I16*G16</f>
        <v/>
      </c>
      <c r="K16" s="8" t="n">
        <v>160</v>
      </c>
      <c r="L16" s="3">
        <f>K16/E5</f>
        <v/>
      </c>
      <c r="M16" s="8">
        <f>ROUNDDOWN(L16*E6,0)</f>
        <v/>
      </c>
      <c r="N16" s="33" t="n">
        <v>997544</v>
      </c>
      <c r="O16" s="34">
        <f>N16/K16</f>
        <v/>
      </c>
      <c r="P16" s="32">
        <f>M16*O16</f>
        <v/>
      </c>
    </row>
    <row r="17" customFormat="1" s="2">
      <c r="B17" s="12" t="inlineStr">
        <is>
          <t>https://www.ic3.gov/annualreport/Reports/2017State/?s=6</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s="12" t="inlineStr">
        <is>
          <t>https://www.ic3.gov/annualreport/Reports/2017State/?s=6</t>
        </is>
      </c>
      <c r="C18" t="inlineStr">
        <is>
          <t>IPR/Counterfeit</t>
        </is>
      </c>
      <c r="D18" t="inlineStr">
        <is>
          <t>State Victim Count</t>
        </is>
      </c>
      <c r="E18" s="1" t="n">
        <v>399</v>
      </c>
      <c r="F18" s="3">
        <f>E18/E5</f>
        <v/>
      </c>
      <c r="G18">
        <f>ROUNDDOWN(F18*E6,0)</f>
        <v/>
      </c>
      <c r="H18" s="33" t="n">
        <v>1750437</v>
      </c>
      <c r="I18" s="32">
        <f>H18/E18</f>
        <v/>
      </c>
      <c r="J18" s="32">
        <f>I18*G18</f>
        <v/>
      </c>
      <c r="K18" s="8" t="n">
        <v>167</v>
      </c>
      <c r="L18" s="3">
        <f>K18/E5</f>
        <v/>
      </c>
      <c r="M18" s="8">
        <f>ROUNDDOWN(L18*E6,0)</f>
        <v/>
      </c>
      <c r="N18" s="33" t="n">
        <v>887091</v>
      </c>
      <c r="O18" s="34">
        <f>N18/K18</f>
        <v/>
      </c>
      <c r="P18" s="32">
        <f>M18*O18</f>
        <v/>
      </c>
    </row>
    <row r="19" customFormat="1" s="2">
      <c r="B19" s="12" t="inlineStr">
        <is>
          <t>https://www.ic3.gov/annualreport/Reports/2017State/?s=6</t>
        </is>
      </c>
      <c r="C19" t="inlineStr">
        <is>
          <t>Identity Theft</t>
        </is>
      </c>
      <c r="D19" t="inlineStr">
        <is>
          <t>State Victim Count</t>
        </is>
      </c>
      <c r="E19" s="1" t="n">
        <v>2609</v>
      </c>
      <c r="F19" s="3">
        <f>E19/E5</f>
        <v/>
      </c>
      <c r="G19">
        <f>ROUNDDOWN(F19*E6,0)</f>
        <v/>
      </c>
      <c r="H19" s="33" t="n">
        <v>10216795</v>
      </c>
      <c r="I19" s="32">
        <f>H19/E19</f>
        <v/>
      </c>
      <c r="J19" s="32">
        <f>I19*G19</f>
        <v/>
      </c>
      <c r="K19" s="8" t="n">
        <v>808</v>
      </c>
      <c r="L19" s="3">
        <f>K19/E5</f>
        <v/>
      </c>
      <c r="M19" s="8">
        <f>ROUNDDOWN(L19*E6,0)</f>
        <v/>
      </c>
      <c r="N19" s="33" t="n">
        <v>9086325</v>
      </c>
      <c r="O19" s="34">
        <f>N19/K19</f>
        <v/>
      </c>
      <c r="P19" s="32">
        <f>M19*O19</f>
        <v/>
      </c>
    </row>
    <row r="20" customFormat="1" s="2">
      <c r="B20" s="12" t="inlineStr">
        <is>
          <t>https://www.ic3.gov/annualreport/Reports/2017State/?s=6</t>
        </is>
      </c>
      <c r="C20" t="inlineStr">
        <is>
          <t>Investment</t>
        </is>
      </c>
      <c r="D20" t="inlineStr">
        <is>
          <t>State Victim Count</t>
        </is>
      </c>
      <c r="E20" s="1" t="n">
        <v>312</v>
      </c>
      <c r="F20" s="3">
        <f>E20/E5</f>
        <v/>
      </c>
      <c r="G20">
        <f>ROUNDDOWN(F20*E6,0)</f>
        <v/>
      </c>
      <c r="H20" s="33" t="n">
        <v>9720720</v>
      </c>
      <c r="I20" s="32">
        <f>H20/E20</f>
        <v/>
      </c>
      <c r="J20" s="32">
        <f>I20*G20</f>
        <v/>
      </c>
      <c r="K20" s="8" t="n">
        <v>235</v>
      </c>
      <c r="L20" s="3">
        <f>K20/E5</f>
        <v/>
      </c>
      <c r="M20" s="8">
        <f>ROUNDDOWN(L20*E6,0)</f>
        <v/>
      </c>
      <c r="N20" s="33" t="n">
        <v>9277143</v>
      </c>
      <c r="O20" s="34">
        <f>N20/K20</f>
        <v/>
      </c>
      <c r="P20" s="32">
        <f>M20*O20</f>
        <v/>
      </c>
    </row>
    <row r="21" customFormat="1" s="2">
      <c r="B21" s="12" t="inlineStr">
        <is>
          <t>https://www.ic3.gov/annualreport/Reports/2017State/?s=6</t>
        </is>
      </c>
      <c r="C21" t="inlineStr">
        <is>
          <t>Lottery/Sweepstakes/Inheritance</t>
        </is>
      </c>
      <c r="D21" t="inlineStr">
        <is>
          <t>State Victim Count</t>
        </is>
      </c>
      <c r="E21" s="1" t="n">
        <v>280</v>
      </c>
      <c r="F21" s="3">
        <f>E21/E5</f>
        <v/>
      </c>
      <c r="G21">
        <f>ROUNDDOWN(F21*E6,0)</f>
        <v/>
      </c>
      <c r="H21" s="33" t="n">
        <v>2861498</v>
      </c>
      <c r="I21" s="32">
        <f>H21/E21</f>
        <v/>
      </c>
      <c r="J21" s="32">
        <f>I21*G21</f>
        <v/>
      </c>
      <c r="K21" s="8" t="n">
        <v>156</v>
      </c>
      <c r="L21" s="3">
        <f>K21/E5</f>
        <v/>
      </c>
      <c r="M21" s="8">
        <f>ROUNDDOWN(L21*E6,0)</f>
        <v/>
      </c>
      <c r="N21" s="33" t="n">
        <v>1755460</v>
      </c>
      <c r="O21" s="34">
        <f>N21/K21</f>
        <v/>
      </c>
      <c r="P21" s="32">
        <f>M21*O21</f>
        <v/>
      </c>
    </row>
    <row r="22" customFormat="1" s="2">
      <c r="B22" s="12" t="inlineStr">
        <is>
          <t>https://www.ic3.gov/annualreport/Reports/2017State/?s=6</t>
        </is>
      </c>
      <c r="C22" t="inlineStr">
        <is>
          <t>Malware</t>
        </is>
      </c>
      <c r="D22" t="inlineStr">
        <is>
          <t>State Victim Count</t>
        </is>
      </c>
      <c r="E22" s="1" t="n">
        <v>408</v>
      </c>
      <c r="F22" s="3">
        <f>E22/E5</f>
        <v/>
      </c>
      <c r="G22">
        <f>ROUNDDOWN(F22*E6,0)</f>
        <v/>
      </c>
      <c r="H22" s="33" t="n">
        <v>400701</v>
      </c>
      <c r="I22" s="32">
        <f>H22/E22</f>
        <v/>
      </c>
      <c r="J22" s="32">
        <f>I22*G22</f>
        <v/>
      </c>
      <c r="K22" s="8" t="n">
        <v>113</v>
      </c>
      <c r="L22" s="3">
        <f>K22/E5</f>
        <v/>
      </c>
      <c r="M22" s="8">
        <f>ROUNDDOWN(L22*E6,0)</f>
        <v/>
      </c>
      <c r="N22" s="33" t="n">
        <v>62271</v>
      </c>
      <c r="O22" s="34">
        <f>N22/K22</f>
        <v/>
      </c>
      <c r="P22" s="32">
        <f>M22*O22</f>
        <v/>
      </c>
    </row>
    <row r="23" customFormat="1" s="2">
      <c r="B23" s="12" t="inlineStr">
        <is>
          <t>https://www.ic3.gov/annualreport/Reports/2017State/?s=6</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s="12" t="inlineStr">
        <is>
          <t>https://www.ic3.gov/annualreport/Reports/2017State/?s=6</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s="12" t="inlineStr">
        <is>
          <t>https://www.ic3.gov/annualreport/Reports/2017State/?s=6</t>
        </is>
      </c>
      <c r="C25" t="inlineStr">
        <is>
          <t>No Lead Value</t>
        </is>
      </c>
      <c r="D25" t="inlineStr">
        <is>
          <t>State Victim Count</t>
        </is>
      </c>
      <c r="E25" s="1" t="n">
        <v>3048</v>
      </c>
      <c r="F25" s="3">
        <f>E25/E5</f>
        <v/>
      </c>
      <c r="G25">
        <f>ROUNDDOWN(F25*E6,0)</f>
        <v/>
      </c>
      <c r="H25" s="33" t="n">
        <v>0</v>
      </c>
      <c r="I25" s="32">
        <f>H25/E25</f>
        <v/>
      </c>
      <c r="J25" s="32">
        <f>I25*G25</f>
        <v/>
      </c>
      <c r="K25" s="8" t="n">
        <v>974</v>
      </c>
      <c r="L25" s="3">
        <f>K25/E5</f>
        <v/>
      </c>
      <c r="M25" s="8">
        <f>ROUNDDOWN(L25*E6,0)</f>
        <v/>
      </c>
      <c r="N25" s="34" t="n">
        <v>0</v>
      </c>
      <c r="O25" s="34">
        <f>N25/K25</f>
        <v/>
      </c>
      <c r="P25" s="32">
        <f>M25*O25</f>
        <v/>
      </c>
    </row>
    <row r="26" customFormat="1" s="2">
      <c r="B26" s="12" t="inlineStr">
        <is>
          <t>https://www.ic3.gov/annualreport/Reports/2017State/?s=6</t>
        </is>
      </c>
      <c r="C26" t="inlineStr">
        <is>
          <t>Non-Payable/Non-Delivery</t>
        </is>
      </c>
      <c r="D26" t="inlineStr">
        <is>
          <t>State Victim Count</t>
        </is>
      </c>
      <c r="E26" s="1" t="n">
        <v>11209</v>
      </c>
      <c r="F26" s="3">
        <f>E26/E5</f>
        <v/>
      </c>
      <c r="G26">
        <f>ROUNDDOWN(F26*E6,0)</f>
        <v/>
      </c>
      <c r="H26" s="33" t="n">
        <v>21235593</v>
      </c>
      <c r="I26" s="32">
        <f>H26/E26</f>
        <v/>
      </c>
      <c r="J26" s="32">
        <f>I26*G26</f>
        <v/>
      </c>
      <c r="K26" s="8" t="n">
        <v>4371</v>
      </c>
      <c r="L26" s="3">
        <f>K26/E5</f>
        <v/>
      </c>
      <c r="M26" s="8">
        <f>ROUNDDOWN(L26*E6,0)</f>
        <v/>
      </c>
      <c r="N26" s="33" t="n">
        <v>15422359</v>
      </c>
      <c r="O26" s="34">
        <f>N26/K26</f>
        <v/>
      </c>
      <c r="P26" s="32">
        <f>M26*O26</f>
        <v/>
      </c>
    </row>
    <row r="27" customFormat="1" s="2">
      <c r="B27" s="12" t="inlineStr">
        <is>
          <t>https://www.ic3.gov/annualreport/Reports/2017State/?s=6</t>
        </is>
      </c>
      <c r="C27" t="inlineStr">
        <is>
          <t>Other</t>
        </is>
      </c>
      <c r="D27" t="inlineStr">
        <is>
          <t>State Victim Count</t>
        </is>
      </c>
      <c r="E27" s="1" t="n">
        <v>2558</v>
      </c>
      <c r="F27" s="3">
        <f>E27/E5</f>
        <v/>
      </c>
      <c r="G27">
        <f>ROUNDDOWN(F27*E6,0)</f>
        <v/>
      </c>
      <c r="H27" s="33" t="n">
        <v>3945903</v>
      </c>
      <c r="I27" s="32">
        <f>H27/E27</f>
        <v/>
      </c>
      <c r="J27" s="32">
        <f>I27*G27</f>
        <v/>
      </c>
      <c r="K27" s="8" t="n">
        <v>612</v>
      </c>
      <c r="L27" s="3">
        <f>K27/E5</f>
        <v/>
      </c>
      <c r="M27" s="8">
        <f>ROUNDDOWN(L27*E6,0)</f>
        <v/>
      </c>
      <c r="N27" s="33" t="n">
        <v>1634576</v>
      </c>
      <c r="O27" s="34">
        <f>N27/K27</f>
        <v/>
      </c>
      <c r="P27" s="32">
        <f>M27*O27</f>
        <v/>
      </c>
    </row>
    <row r="28" customFormat="1" s="2">
      <c r="B28" s="12" t="inlineStr">
        <is>
          <t>https://www.ic3.gov/annualreport/Reports/2017State/?s=6</t>
        </is>
      </c>
      <c r="C28" t="inlineStr">
        <is>
          <t>Overpayment</t>
        </is>
      </c>
      <c r="D28" t="inlineStr">
        <is>
          <t>State Victim Count</t>
        </is>
      </c>
      <c r="E28" s="1" t="n">
        <v>2802</v>
      </c>
      <c r="F28" s="3">
        <f>E28/E5</f>
        <v/>
      </c>
      <c r="G28">
        <f>ROUNDDOWN(F28*E6,0)</f>
        <v/>
      </c>
      <c r="H28" s="33" t="n">
        <v>7226026</v>
      </c>
      <c r="I28" s="32">
        <f>H28/E28</f>
        <v/>
      </c>
      <c r="J28" s="32">
        <f>I28*G28</f>
        <v/>
      </c>
      <c r="K28" s="8" t="n">
        <v>1118</v>
      </c>
      <c r="L28" s="3">
        <f>K28/E5</f>
        <v/>
      </c>
      <c r="M28" s="8">
        <f>ROUNDDOWN(L28*E6,0)</f>
        <v/>
      </c>
      <c r="N28" s="33" t="n">
        <v>2666116</v>
      </c>
      <c r="O28" s="34">
        <f>N28/K28</f>
        <v/>
      </c>
      <c r="P28" s="32">
        <f>M28*O28</f>
        <v/>
      </c>
    </row>
    <row r="29" customFormat="1" s="2">
      <c r="B29" s="12" t="inlineStr">
        <is>
          <t>https://www.ic3.gov/annualreport/Reports/2017State/?s=6</t>
        </is>
      </c>
      <c r="C29" t="inlineStr">
        <is>
          <t>Personal Data Breach</t>
        </is>
      </c>
      <c r="D29" t="inlineStr">
        <is>
          <t>State Victim Count</t>
        </is>
      </c>
      <c r="E29" s="1" t="n">
        <v>4764</v>
      </c>
      <c r="F29" s="3">
        <f>E29/E5</f>
        <v/>
      </c>
      <c r="G29">
        <f>ROUNDDOWN(F29*E6,0)</f>
        <v/>
      </c>
      <c r="H29" s="33" t="n">
        <v>9355626</v>
      </c>
      <c r="I29" s="32">
        <f>H29/E29</f>
        <v/>
      </c>
      <c r="J29" s="32">
        <f>I29*G29</f>
        <v/>
      </c>
      <c r="K29" s="8" t="n">
        <v>1721</v>
      </c>
      <c r="L29" s="3">
        <f>K29/E5</f>
        <v/>
      </c>
      <c r="M29" s="8">
        <f>ROUNDDOWN(L29*E6,0)</f>
        <v/>
      </c>
      <c r="N29" s="33" t="n">
        <v>3160050</v>
      </c>
      <c r="O29" s="34">
        <f>N29/K29</f>
        <v/>
      </c>
      <c r="P29" s="32">
        <f>M29*O29</f>
        <v/>
      </c>
    </row>
    <row r="30" customFormat="1" s="2">
      <c r="B30" s="12" t="inlineStr">
        <is>
          <t>https://www.ic3.gov/annualreport/Reports/2017State/?s=6</t>
        </is>
      </c>
      <c r="C30" t="inlineStr">
        <is>
          <t>Phishing</t>
        </is>
      </c>
      <c r="D30" t="inlineStr">
        <is>
          <t>State Victim Count</t>
        </is>
      </c>
      <c r="E30" s="1" t="n">
        <v>3098</v>
      </c>
      <c r="F30" s="3">
        <f>E30/E5</f>
        <v/>
      </c>
      <c r="G30">
        <f>ROUNDDOWN(F30*E6,0)</f>
        <v/>
      </c>
      <c r="H30" s="33" t="n">
        <v>3032022</v>
      </c>
      <c r="I30" s="32">
        <f>H30/E30</f>
        <v/>
      </c>
      <c r="J30" s="32">
        <f>I30*G30</f>
        <v/>
      </c>
      <c r="K30" s="8" t="n">
        <v>708</v>
      </c>
      <c r="L30" s="3">
        <f>K30/E5</f>
        <v/>
      </c>
      <c r="M30" s="8">
        <f>ROUNDDOWN(L30*E6,0)</f>
        <v/>
      </c>
      <c r="N30" s="33" t="n">
        <v>1789122</v>
      </c>
      <c r="O30" s="34">
        <f>N30/K30</f>
        <v/>
      </c>
      <c r="P30" s="32">
        <f>M30*O30</f>
        <v/>
      </c>
    </row>
    <row r="31" customFormat="1" s="2">
      <c r="B31" s="12" t="inlineStr">
        <is>
          <t>https://www.ic3.gov/annualreport/Reports/2017State/?s=6</t>
        </is>
      </c>
      <c r="C31" t="inlineStr">
        <is>
          <t>Ransomware</t>
        </is>
      </c>
      <c r="D31" t="inlineStr">
        <is>
          <t>State Victim Count</t>
        </is>
      </c>
      <c r="E31" s="1" t="n">
        <v>222</v>
      </c>
      <c r="F31" s="3">
        <f>E31/E5</f>
        <v/>
      </c>
      <c r="G31">
        <f>ROUNDDOWN(F31*E6,0)</f>
        <v/>
      </c>
      <c r="H31" s="33" t="n">
        <v>600727</v>
      </c>
      <c r="I31" s="32">
        <f>H31/E31</f>
        <v/>
      </c>
      <c r="J31" s="32">
        <f>I31*G31</f>
        <v/>
      </c>
      <c r="K31" s="8" t="n">
        <v>18</v>
      </c>
      <c r="L31" s="3">
        <f>K31/E5</f>
        <v/>
      </c>
      <c r="M31" s="8">
        <f>ROUNDDOWN(L31*E6,0)</f>
        <v/>
      </c>
      <c r="N31" s="33" t="n">
        <v>304799</v>
      </c>
      <c r="O31" s="34">
        <f>N31/K31</f>
        <v/>
      </c>
      <c r="P31" s="32">
        <f>M31*O31</f>
        <v/>
      </c>
    </row>
    <row r="32" customFormat="1" s="2">
      <c r="B32" s="12" t="inlineStr">
        <is>
          <t>https://www.ic3.gov/annualreport/Reports/2017State/?s=6</t>
        </is>
      </c>
      <c r="C32" t="inlineStr">
        <is>
          <t>Real Estate</t>
        </is>
      </c>
      <c r="D32" t="inlineStr">
        <is>
          <t>State Victim Count</t>
        </is>
      </c>
      <c r="E32" s="1" t="n">
        <v>1940</v>
      </c>
      <c r="F32" s="3">
        <f>E32/E5</f>
        <v/>
      </c>
      <c r="G32">
        <f>ROUNDDOWN(F32*E6,0)</f>
        <v/>
      </c>
      <c r="H32" s="33" t="n">
        <v>9192862</v>
      </c>
      <c r="I32" s="32">
        <f>H32/E32</f>
        <v/>
      </c>
      <c r="J32" s="32">
        <f>I32*G32</f>
        <v/>
      </c>
      <c r="K32" s="8" t="n">
        <v>783</v>
      </c>
      <c r="L32" s="3">
        <f>K32/E5</f>
        <v/>
      </c>
      <c r="M32" s="8">
        <f>ROUNDDOWN(L32*E6,0)</f>
        <v/>
      </c>
      <c r="N32" s="33" t="n">
        <v>5935941</v>
      </c>
      <c r="O32" s="34">
        <f>N32/K32</f>
        <v/>
      </c>
      <c r="P32" s="32">
        <f>M32*O32</f>
        <v/>
      </c>
    </row>
    <row r="33" customFormat="1" s="2">
      <c r="B33" s="12" t="inlineStr">
        <is>
          <t>https://www.ic3.gov/annualreport/Reports/2017State/?s=6</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s="12" t="inlineStr">
        <is>
          <t>https://www.ic3.gov/annualreport/Reports/2017State/?s=6</t>
        </is>
      </c>
      <c r="C34" t="inlineStr">
        <is>
          <t>Spoofing</t>
        </is>
      </c>
      <c r="D34" t="inlineStr">
        <is>
          <t>State Victim Count</t>
        </is>
      </c>
      <c r="E34" s="1" t="n">
        <v>0</v>
      </c>
      <c r="F34" s="3">
        <f>E34/E5</f>
        <v/>
      </c>
      <c r="G34">
        <f>ROUNDDOWN(F34*E6,0)</f>
        <v/>
      </c>
      <c r="H34" s="33" t="n">
        <v>0</v>
      </c>
      <c r="I34" s="32">
        <f>H34/E34</f>
        <v/>
      </c>
      <c r="J34" s="32">
        <f>I34*G34</f>
        <v/>
      </c>
      <c r="K34" s="8" t="n">
        <v>0</v>
      </c>
      <c r="L34" s="3">
        <f>K34/E5</f>
        <v/>
      </c>
      <c r="M34" s="8">
        <f>ROUNDDOWN(L34*E6,0)</f>
        <v/>
      </c>
      <c r="N34" s="33" t="n">
        <v>0</v>
      </c>
      <c r="O34" s="34">
        <f>N34/K34</f>
        <v/>
      </c>
      <c r="P34" s="32">
        <f>M34*O34</f>
        <v/>
      </c>
    </row>
    <row r="35" customFormat="1" s="2">
      <c r="B35" s="12" t="inlineStr">
        <is>
          <t>https://www.ic3.gov/annualreport/Reports/2017State/?s=6</t>
        </is>
      </c>
      <c r="C35" t="inlineStr">
        <is>
          <t>Tech Support</t>
        </is>
      </c>
      <c r="D35" t="inlineStr">
        <is>
          <t>State Victim Count</t>
        </is>
      </c>
      <c r="E35" s="1" t="n">
        <v>1627</v>
      </c>
      <c r="F35" s="3">
        <f>E35/E5</f>
        <v/>
      </c>
      <c r="G35">
        <f>ROUNDDOWN(F35*E6,0)</f>
        <v/>
      </c>
      <c r="H35" s="33" t="n">
        <v>3121081</v>
      </c>
      <c r="I35" s="32">
        <f>H35/E35</f>
        <v/>
      </c>
      <c r="J35" s="32">
        <f>I35*G35</f>
        <v/>
      </c>
      <c r="K35" s="8" t="n">
        <v>521</v>
      </c>
      <c r="L35" s="3">
        <f>K35/E5</f>
        <v/>
      </c>
      <c r="M35" s="8">
        <f>ROUNDDOWN(L35*E6,0)</f>
        <v/>
      </c>
      <c r="N35" s="33" t="n">
        <v>2008047</v>
      </c>
      <c r="O35" s="34">
        <f>N35/K35</f>
        <v/>
      </c>
      <c r="P35" s="32">
        <f>M35*O35</f>
        <v/>
      </c>
    </row>
    <row r="36" customFormat="1" s="2">
      <c r="B36" s="12" t="inlineStr">
        <is>
          <t>https://www.ic3.gov/annualreport/Reports/2017State/?s=6</t>
        </is>
      </c>
      <c r="C36" t="inlineStr">
        <is>
          <t>Threats of Violence</t>
        </is>
      </c>
      <c r="D36" t="inlineStr">
        <is>
          <t>State Victim Count</t>
        </is>
      </c>
      <c r="E36" s="1" t="n">
        <v>2441</v>
      </c>
      <c r="F36" s="3">
        <f>E36/E5</f>
        <v/>
      </c>
      <c r="G36">
        <f>ROUNDDOWN(F36*E6,0)</f>
        <v/>
      </c>
      <c r="H36" s="33" t="n">
        <v>1578405</v>
      </c>
      <c r="I36" s="32">
        <f>H36/E36</f>
        <v/>
      </c>
      <c r="J36" s="32">
        <f>I36*G36</f>
        <v/>
      </c>
      <c r="K36" s="8" t="n">
        <v>1161</v>
      </c>
      <c r="L36" s="3">
        <f>K36/E5</f>
        <v/>
      </c>
      <c r="M36" s="8">
        <f>ROUNDDOWN(L36*E6,0)</f>
        <v/>
      </c>
      <c r="N36" s="33" t="n">
        <v>1064747</v>
      </c>
      <c r="O36" s="34">
        <f>N36/K36</f>
        <v/>
      </c>
      <c r="P36" s="32">
        <f>M36*O36</f>
        <v/>
      </c>
    </row>
    <row r="37">
      <c r="B37" t="inlineStr">
        <is>
          <t>https://www.ic3.gov/annualreport/Reports/2017State/?s=6</t>
        </is>
      </c>
      <c r="J37" s="32">
        <f>I37*G37</f>
        <v/>
      </c>
      <c r="L37" s="3" t="n"/>
      <c r="M37" s="3" t="n"/>
      <c r="N37" s="34" t="n"/>
      <c r="O37" s="34" t="n"/>
    </row>
    <row r="38">
      <c r="B38" t="inlineStr">
        <is>
          <t>https://www.ic3.gov/annualreport/Reports/2017State/?s=6</t>
        </is>
      </c>
      <c r="E38" s="1" t="n">
        <v>52104</v>
      </c>
      <c r="G38">
        <f>SUM(G8:G36)</f>
        <v/>
      </c>
      <c r="I38" s="32">
        <f>H38/E38</f>
        <v/>
      </c>
      <c r="J38" s="32">
        <f>I38*G38</f>
        <v/>
      </c>
      <c r="L38" s="3" t="n"/>
      <c r="M38" s="3" t="n"/>
      <c r="N38" s="34" t="n"/>
      <c r="O38" s="34" t="n"/>
    </row>
    <row r="39">
      <c r="B39" t="inlineStr">
        <is>
          <t>https://www.ic3.gov/annualreport/Reports/2017State/?s=6</t>
        </is>
      </c>
    </row>
    <row r="40">
      <c r="B40" t="inlineStr">
        <is>
          <t>https://www.ic3.gov/annualreport/Reports/2017State/?s=6</t>
        </is>
      </c>
      <c r="C40" t="inlineStr">
        <is>
          <t>Harassment, Stalking, Threats of Violence and Terrorism all combined</t>
        </is>
      </c>
    </row>
    <row r="41">
      <c r="B41" t="inlineStr">
        <is>
          <t>https://www.ic3.gov/annualreport/Reports/2017State/?s=6</t>
        </is>
      </c>
      <c r="C41" t="inlineStr">
        <is>
          <t>Had 2 Terrorism this year</t>
        </is>
      </c>
    </row>
  </sheetData>
  <hyperlinks>
    <hyperlink xmlns:r="http://schemas.openxmlformats.org/officeDocument/2006/relationships" ref="B7" location="?s=47" display="https://www.ic3.gov/Media/PDF/AnnualReport/2017State/StateReport.aspx#?s=47" r:id="rId1"/>
    <hyperlink xmlns:r="http://schemas.openxmlformats.org/officeDocument/2006/relationships" ref="B8" location="?s=47" display="https://www.ic3.gov/Media/PDF/AnnualReport/2017State/StateReport.aspx#?s=47" r:id="rId2"/>
    <hyperlink xmlns:r="http://schemas.openxmlformats.org/officeDocument/2006/relationships" ref="B9" location="?s=47" display="https://www.ic3.gov/Media/PDF/AnnualReport/2017State/StateReport.aspx#?s=47" r:id="rId3"/>
    <hyperlink xmlns:r="http://schemas.openxmlformats.org/officeDocument/2006/relationships" ref="B10" location="?s=47" display="https://www.ic3.gov/Media/PDF/AnnualReport/2017State/StateReport.aspx#?s=47" r:id="rId4"/>
    <hyperlink xmlns:r="http://schemas.openxmlformats.org/officeDocument/2006/relationships" ref="B11" location="?s=47" display="https://www.ic3.gov/Media/PDF/AnnualReport/2017State/StateReport.aspx#?s=47" r:id="rId5"/>
    <hyperlink xmlns:r="http://schemas.openxmlformats.org/officeDocument/2006/relationships" ref="B12" location="?s=47" display="https://www.ic3.gov/Media/PDF/AnnualReport/2017State/StateReport.aspx#?s=47" r:id="rId6"/>
    <hyperlink xmlns:r="http://schemas.openxmlformats.org/officeDocument/2006/relationships" ref="B13" location="?s=47" display="https://www.ic3.gov/Media/PDF/AnnualReport/2017State/StateReport.aspx#?s=47" r:id="rId7"/>
    <hyperlink xmlns:r="http://schemas.openxmlformats.org/officeDocument/2006/relationships" ref="B14" location="?s=47" display="https://www.ic3.gov/Media/PDF/AnnualReport/2017State/StateReport.aspx#?s=47" r:id="rId8"/>
    <hyperlink xmlns:r="http://schemas.openxmlformats.org/officeDocument/2006/relationships" ref="B15" location="?s=47" display="https://www.ic3.gov/Media/PDF/AnnualReport/2017State/StateReport.aspx#?s=47" r:id="rId9"/>
    <hyperlink xmlns:r="http://schemas.openxmlformats.org/officeDocument/2006/relationships" ref="B16" location="?s=47" display="https://www.ic3.gov/Media/PDF/AnnualReport/2017State/StateReport.aspx#?s=47" r:id="rId10"/>
    <hyperlink xmlns:r="http://schemas.openxmlformats.org/officeDocument/2006/relationships" ref="B17" location="?s=47" display="https://www.ic3.gov/Media/PDF/AnnualReport/2017State/StateReport.aspx#?s=47" r:id="rId11"/>
    <hyperlink xmlns:r="http://schemas.openxmlformats.org/officeDocument/2006/relationships" ref="B18" location="?s=47" display="https://www.ic3.gov/Media/PDF/AnnualReport/2017State/StateReport.aspx#?s=47" r:id="rId12"/>
    <hyperlink xmlns:r="http://schemas.openxmlformats.org/officeDocument/2006/relationships" ref="B19" location="?s=47" display="https://www.ic3.gov/Media/PDF/AnnualReport/2017State/StateReport.aspx#?s=47" r:id="rId13"/>
    <hyperlink xmlns:r="http://schemas.openxmlformats.org/officeDocument/2006/relationships" ref="B20" location="?s=47" display="https://www.ic3.gov/Media/PDF/AnnualReport/2017State/StateReport.aspx#?s=47" r:id="rId14"/>
    <hyperlink xmlns:r="http://schemas.openxmlformats.org/officeDocument/2006/relationships" ref="B21" location="?s=47" display="https://www.ic3.gov/Media/PDF/AnnualReport/2017State/StateReport.aspx#?s=47" r:id="rId15"/>
    <hyperlink xmlns:r="http://schemas.openxmlformats.org/officeDocument/2006/relationships" ref="B22" location="?s=47" display="https://www.ic3.gov/Media/PDF/AnnualReport/2017State/StateReport.aspx#?s=47" r:id="rId16"/>
    <hyperlink xmlns:r="http://schemas.openxmlformats.org/officeDocument/2006/relationships" ref="B23" location="?s=47" display="https://www.ic3.gov/Media/PDF/AnnualReport/2017State/StateReport.aspx#?s=47" r:id="rId17"/>
    <hyperlink xmlns:r="http://schemas.openxmlformats.org/officeDocument/2006/relationships" ref="B24" location="?s=47" display="https://www.ic3.gov/Media/PDF/AnnualReport/2017State/StateReport.aspx#?s=47" r:id="rId18"/>
    <hyperlink xmlns:r="http://schemas.openxmlformats.org/officeDocument/2006/relationships" ref="B25" location="?s=47" display="https://www.ic3.gov/Media/PDF/AnnualReport/2017State/StateReport.aspx#?s=47" r:id="rId19"/>
    <hyperlink xmlns:r="http://schemas.openxmlformats.org/officeDocument/2006/relationships" ref="B26" location="?s=47" display="https://www.ic3.gov/Media/PDF/AnnualReport/2017State/StateReport.aspx#?s=47" r:id="rId20"/>
    <hyperlink xmlns:r="http://schemas.openxmlformats.org/officeDocument/2006/relationships" ref="B27" location="?s=47" display="https://www.ic3.gov/Media/PDF/AnnualReport/2017State/StateReport.aspx#?s=47" r:id="rId21"/>
    <hyperlink xmlns:r="http://schemas.openxmlformats.org/officeDocument/2006/relationships" ref="B28" location="?s=47" display="https://www.ic3.gov/Media/PDF/AnnualReport/2017State/StateReport.aspx#?s=47" r:id="rId22"/>
    <hyperlink xmlns:r="http://schemas.openxmlformats.org/officeDocument/2006/relationships" ref="B29" location="?s=47" display="https://www.ic3.gov/Media/PDF/AnnualReport/2017State/StateReport.aspx#?s=47" r:id="rId23"/>
    <hyperlink xmlns:r="http://schemas.openxmlformats.org/officeDocument/2006/relationships" ref="B30" location="?s=47" display="https://www.ic3.gov/Media/PDF/AnnualReport/2017State/StateReport.aspx#?s=47" r:id="rId24"/>
    <hyperlink xmlns:r="http://schemas.openxmlformats.org/officeDocument/2006/relationships" ref="B31" location="?s=47" display="https://www.ic3.gov/Media/PDF/AnnualReport/2017State/StateReport.aspx#?s=47" r:id="rId25"/>
    <hyperlink xmlns:r="http://schemas.openxmlformats.org/officeDocument/2006/relationships" ref="B32" location="?s=47" display="https://www.ic3.gov/Media/PDF/AnnualReport/2017State/StateReport.aspx#?s=47" r:id="rId26"/>
    <hyperlink xmlns:r="http://schemas.openxmlformats.org/officeDocument/2006/relationships" ref="B33" location="?s=47" display="https://www.ic3.gov/Media/PDF/AnnualReport/2017State/StateReport.aspx#?s=47" r:id="rId27"/>
    <hyperlink xmlns:r="http://schemas.openxmlformats.org/officeDocument/2006/relationships" ref="B34" location="?s=47" display="https://www.ic3.gov/Media/PDF/AnnualReport/2017State/StateReport.aspx#?s=47" r:id="rId28"/>
    <hyperlink xmlns:r="http://schemas.openxmlformats.org/officeDocument/2006/relationships" ref="B35" location="?s=47" display="https://www.ic3.gov/Media/PDF/AnnualReport/2017State/StateReport.aspx#?s=47" r:id="rId29"/>
    <hyperlink xmlns:r="http://schemas.openxmlformats.org/officeDocument/2006/relationships" ref="B36" location="?s=47" display="https://www.ic3.gov/Media/PDF/AnnualReport/2017State/StateReport.aspx#?s=47" r:id="rId30"/>
  </hyperlinks>
  <pageMargins left="0.7" right="0.7" top="0.75" bottom="0.75" header="0.3" footer="0.3"/>
  <pageSetup orientation="portrait"/>
</worksheet>
</file>

<file path=xl/worksheets/sheet15.xml><?xml version="1.0" encoding="utf-8"?>
<worksheet xmlns="http://schemas.openxmlformats.org/spreadsheetml/2006/main">
  <sheetPr>
    <outlinePr summaryBelow="1" summaryRight="1"/>
    <pageSetUpPr/>
  </sheetPr>
  <dimension ref="B4:P39"/>
  <sheetViews>
    <sheetView topLeftCell="A4"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https://fred.stlouisfed.org/series/CAPOP#</t>
        </is>
      </c>
      <c r="C5" t="inlineStr">
        <is>
          <t>CA Population in 2018</t>
        </is>
      </c>
      <c r="D5" t="inlineStr">
        <is>
          <t>Population Estimate</t>
        </is>
      </c>
      <c r="E5" s="1" t="n">
        <v>39437463</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2018</t>
        </is>
      </c>
      <c r="D6" t="inlineStr">
        <is>
          <t>Population Estimate</t>
        </is>
      </c>
      <c r="E6" s="13" t="n">
        <v>181918</v>
      </c>
      <c r="H6" s="31" t="n"/>
      <c r="I6" s="32" t="n"/>
      <c r="K6" s="8" t="n"/>
      <c r="L6" s="8" t="n"/>
      <c r="M6" s="8" t="n"/>
    </row>
    <row r="7" customFormat="1" s="2">
      <c r="B7" s="12" t="inlineStr">
        <is>
          <t>https://www.ic3.gov/annualreport/Reports/2018State/?s=6</t>
        </is>
      </c>
      <c r="C7" t="inlineStr">
        <is>
          <t>Advanced Fee</t>
        </is>
      </c>
      <c r="D7" t="inlineStr">
        <is>
          <t>State Victim Count</t>
        </is>
      </c>
      <c r="E7" s="1" t="n">
        <v>1854</v>
      </c>
      <c r="F7" s="3">
        <f>E7/E5</f>
        <v/>
      </c>
      <c r="G7">
        <f>ROUNDDOWN(F7*E6,0)</f>
        <v/>
      </c>
      <c r="H7" s="33" t="n">
        <v>16244343</v>
      </c>
      <c r="I7" s="32">
        <f>H7/E7</f>
        <v/>
      </c>
      <c r="J7" s="32">
        <f>I7*G7</f>
        <v/>
      </c>
      <c r="K7" s="8" t="n">
        <v>1134</v>
      </c>
      <c r="L7" s="3">
        <f>K7/E5</f>
        <v/>
      </c>
      <c r="M7" s="8">
        <f>ROUNDDOWN(L7*E6,0)</f>
        <v/>
      </c>
      <c r="N7" s="33" t="n">
        <v>6225472</v>
      </c>
      <c r="O7" s="34">
        <f>N7/K7</f>
        <v/>
      </c>
      <c r="P7" s="32">
        <f>M7*O7</f>
        <v/>
      </c>
    </row>
    <row r="8" customFormat="1" s="2">
      <c r="B8" s="12" t="inlineStr">
        <is>
          <t>https://www.ic3.gov/annualreport/Reports/2018State/?s=6</t>
        </is>
      </c>
      <c r="C8" t="inlineStr">
        <is>
          <t>Business Email Compromise</t>
        </is>
      </c>
      <c r="D8" t="inlineStr">
        <is>
          <t>State Victim Count</t>
        </is>
      </c>
      <c r="E8" s="1" t="n">
        <v>3032</v>
      </c>
      <c r="F8" s="3">
        <f>E8/E5</f>
        <v/>
      </c>
      <c r="G8">
        <f>ROUNDDOWN(F8*E6,0)</f>
        <v/>
      </c>
      <c r="H8" s="33" t="n">
        <v>190033205</v>
      </c>
      <c r="I8" s="32">
        <f>H8/E8</f>
        <v/>
      </c>
      <c r="J8" s="32">
        <f>I8*G8</f>
        <v/>
      </c>
      <c r="K8" s="8" t="n">
        <v>464</v>
      </c>
      <c r="L8" s="3">
        <f>K8/E5</f>
        <v/>
      </c>
      <c r="M8" s="8">
        <f>ROUNDDOWN(L8*E6,0)</f>
        <v/>
      </c>
      <c r="N8" s="33" t="n">
        <v>32314208</v>
      </c>
      <c r="O8" s="34">
        <f>N8/K8</f>
        <v/>
      </c>
      <c r="P8" s="32">
        <f>M8*O8</f>
        <v/>
      </c>
    </row>
    <row r="9" customFormat="1" s="2">
      <c r="B9" s="12" t="inlineStr">
        <is>
          <t>https://www.ic3.gov/annualreport/Reports/2018State/?s=6</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s="12" t="inlineStr">
        <is>
          <t>https://www.ic3.gov/annualreport/Reports/2018State/?s=6</t>
        </is>
      </c>
      <c r="C10" t="inlineStr">
        <is>
          <t>Confidence/Romance</t>
        </is>
      </c>
      <c r="D10" t="inlineStr">
        <is>
          <t>State Victim Count</t>
        </is>
      </c>
      <c r="E10" s="1" t="n">
        <v>2105</v>
      </c>
      <c r="F10" s="3">
        <f>E10/E5</f>
        <v/>
      </c>
      <c r="G10">
        <f>ROUNDDOWN(F10*E6,0)</f>
        <v/>
      </c>
      <c r="H10" s="33" t="n">
        <v>72355475</v>
      </c>
      <c r="I10" s="32">
        <f>H10/E10</f>
        <v/>
      </c>
      <c r="J10" s="32">
        <f>I10*G10</f>
        <v/>
      </c>
      <c r="K10" s="8" t="n">
        <v>1045</v>
      </c>
      <c r="L10" s="3">
        <f>K10/E5</f>
        <v/>
      </c>
      <c r="M10" s="8">
        <f>ROUNDDOWN(L10*E6,0)</f>
        <v/>
      </c>
      <c r="N10" s="33" t="n">
        <v>44632796</v>
      </c>
      <c r="O10" s="34">
        <f>N10/K10</f>
        <v/>
      </c>
      <c r="P10" s="32">
        <f>M10*O10</f>
        <v/>
      </c>
    </row>
    <row r="11" customFormat="1" s="2">
      <c r="B11" s="12" t="inlineStr">
        <is>
          <t>https://www.ic3.gov/annualreport/Reports/2018State/?s=6</t>
        </is>
      </c>
      <c r="C11" t="inlineStr">
        <is>
          <t>Check Fraud</t>
        </is>
      </c>
      <c r="D11" t="inlineStr">
        <is>
          <t>State Victim Count</t>
        </is>
      </c>
      <c r="E11" s="1" t="n"/>
      <c r="F11" s="3">
        <f>E11/E5</f>
        <v/>
      </c>
      <c r="G11">
        <f>ROUNDDOWN(F11*E6,0)</f>
        <v/>
      </c>
      <c r="H11" s="35" t="n">
        <v>16616018</v>
      </c>
      <c r="I11" s="32">
        <f>H11/E11</f>
        <v/>
      </c>
      <c r="J11" s="32">
        <f>I11*G11</f>
        <v/>
      </c>
      <c r="K11" s="8" t="n">
        <v>861</v>
      </c>
      <c r="L11" s="3">
        <f>K11/E5</f>
        <v/>
      </c>
      <c r="M11" s="8">
        <f>ROUNDDOWN(L11*E6,0)</f>
        <v/>
      </c>
      <c r="N11" s="34" t="n">
        <v>9737494</v>
      </c>
      <c r="O11" s="34">
        <f>N11/K11</f>
        <v/>
      </c>
      <c r="P11" s="32">
        <f>M11*O11</f>
        <v/>
      </c>
    </row>
    <row r="12" customFormat="1" s="2">
      <c r="B12" s="12" t="inlineStr">
        <is>
          <t>https://www.ic3.gov/annualreport/Reports/2018State/?s=6</t>
        </is>
      </c>
      <c r="C12" t="inlineStr">
        <is>
          <t>Crimes Against Children</t>
        </is>
      </c>
      <c r="D12" t="inlineStr">
        <is>
          <t>State Victim Count</t>
        </is>
      </c>
      <c r="E12" s="1" t="n">
        <v>134</v>
      </c>
      <c r="F12" s="3">
        <f>E12/E5</f>
        <v/>
      </c>
      <c r="G12">
        <f>ROUNDDOWN(F12*E6,0)</f>
        <v/>
      </c>
      <c r="H12" s="31" t="n">
        <v>11540</v>
      </c>
      <c r="I12" s="32">
        <f>H12/E12</f>
        <v/>
      </c>
      <c r="J12" s="32">
        <f>I12*G12</f>
        <v/>
      </c>
      <c r="K12" s="8" t="n">
        <v>46</v>
      </c>
      <c r="L12" s="3">
        <f>K12/E5</f>
        <v/>
      </c>
      <c r="M12" s="8">
        <f>ROUNDDOWN(L12*E6,0)</f>
        <v/>
      </c>
      <c r="N12" s="34" t="n">
        <v>247032</v>
      </c>
      <c r="O12" s="34">
        <f>N12/K12</f>
        <v/>
      </c>
      <c r="P12" s="32">
        <f>M12*O12</f>
        <v/>
      </c>
    </row>
    <row r="13" customFormat="1" s="2">
      <c r="B13" s="12" t="inlineStr">
        <is>
          <t>https://www.ic3.gov/annualreport/Reports/2018State/?s=6</t>
        </is>
      </c>
      <c r="C13" t="inlineStr">
        <is>
          <t xml:space="preserve">Data Breach </t>
        </is>
      </c>
      <c r="D13" t="inlineStr">
        <is>
          <t>State Victim Count</t>
        </is>
      </c>
      <c r="E13" s="1" t="n">
        <v>385</v>
      </c>
      <c r="F13" s="3">
        <f>E13/E5</f>
        <v/>
      </c>
      <c r="G13">
        <f>ROUNDDOWN(F13*E6,0)</f>
        <v/>
      </c>
      <c r="H13" s="33" t="n">
        <v>12907998</v>
      </c>
      <c r="I13" s="32">
        <f>H13/E13</f>
        <v/>
      </c>
      <c r="J13" s="32">
        <f>I13*G13</f>
        <v/>
      </c>
      <c r="K13" s="8" t="n">
        <v>98</v>
      </c>
      <c r="L13" s="3">
        <f>K13/E5</f>
        <v/>
      </c>
      <c r="M13" s="8">
        <f>ROUNDDOWN(L13*E6,0)</f>
        <v/>
      </c>
      <c r="N13" s="33" t="n">
        <v>126300</v>
      </c>
      <c r="O13" s="34">
        <f>N13/K13</f>
        <v/>
      </c>
      <c r="P13" s="32">
        <f>M13*O13</f>
        <v/>
      </c>
    </row>
    <row r="14" customFormat="1" s="2">
      <c r="B14" s="12" t="inlineStr">
        <is>
          <t>https://www.ic3.gov/annualreport/Reports/2018State/?s=6</t>
        </is>
      </c>
      <c r="C14" t="inlineStr">
        <is>
          <t>Employment</t>
        </is>
      </c>
      <c r="D14" t="inlineStr">
        <is>
          <t>State Victim Count</t>
        </is>
      </c>
      <c r="E14" s="1" t="n">
        <v>2153</v>
      </c>
      <c r="F14" s="3">
        <f>E14/E5</f>
        <v/>
      </c>
      <c r="G14">
        <f>ROUNDDOWN(F14*E6,0)</f>
        <v/>
      </c>
      <c r="H14" s="33" t="n">
        <v>8608720</v>
      </c>
      <c r="I14" s="32">
        <f>H14/E14</f>
        <v/>
      </c>
      <c r="J14" s="32">
        <f>I14*G14</f>
        <v/>
      </c>
      <c r="K14" s="8" t="n">
        <v>1017</v>
      </c>
      <c r="L14" s="3">
        <f>K14/E5</f>
        <v/>
      </c>
      <c r="M14" s="8">
        <f>ROUNDDOWN(L14*E6,0)</f>
        <v/>
      </c>
      <c r="N14" s="35" t="n">
        <v>4429941</v>
      </c>
      <c r="O14" s="9" t="n"/>
      <c r="P14" s="32">
        <f>M14*O14</f>
        <v/>
      </c>
    </row>
    <row r="15" customFormat="1" s="2">
      <c r="B15" s="12" t="inlineStr">
        <is>
          <t>https://www.ic3.gov/annualreport/Reports/2018State/?s=6</t>
        </is>
      </c>
      <c r="C15" t="inlineStr">
        <is>
          <t>Extortion</t>
        </is>
      </c>
      <c r="D15" t="inlineStr">
        <is>
          <t>State Victim Count</t>
        </is>
      </c>
      <c r="E15" s="1" t="n">
        <v>8193</v>
      </c>
      <c r="F15" s="3">
        <f>E15/E5</f>
        <v/>
      </c>
      <c r="G15">
        <f>ROUNDDOWN(F15*E6,0)</f>
        <v/>
      </c>
      <c r="H15" s="33" t="n">
        <v>24641667</v>
      </c>
      <c r="I15" s="32">
        <f>H15/E15</f>
        <v/>
      </c>
      <c r="J15" s="32">
        <f>I15*G15</f>
        <v/>
      </c>
      <c r="K15" s="8" t="n">
        <v>875</v>
      </c>
      <c r="L15" s="3">
        <f>K15/E5</f>
        <v/>
      </c>
      <c r="M15" s="8">
        <f>ROUNDDOWN(L15*E6,0)</f>
        <v/>
      </c>
      <c r="N15" s="35" t="n">
        <v>1008949</v>
      </c>
      <c r="O15" s="9" t="n"/>
      <c r="P15" s="32">
        <f>M15*O15</f>
        <v/>
      </c>
    </row>
    <row r="16" customFormat="1" s="2">
      <c r="B16" s="12" t="inlineStr">
        <is>
          <t>https://www.ic3.gov/annualreport/Reports/2018State/?s=6</t>
        </is>
      </c>
      <c r="C16" t="inlineStr">
        <is>
          <t>Government Impersonation</t>
        </is>
      </c>
      <c r="D16" t="inlineStr">
        <is>
          <t>State Victim Count</t>
        </is>
      </c>
      <c r="E16" s="1" t="n">
        <v>1389</v>
      </c>
      <c r="F16" s="3">
        <f>E16/E5</f>
        <v/>
      </c>
      <c r="G16">
        <f>ROUNDDOWN(F16*E6,0)</f>
        <v/>
      </c>
      <c r="H16" s="35" t="n">
        <v>19356458</v>
      </c>
      <c r="I16" s="9" t="n"/>
      <c r="J16" s="32">
        <f>I16*G16</f>
        <v/>
      </c>
      <c r="K16" s="8" t="n">
        <v>252</v>
      </c>
      <c r="L16" s="3">
        <f>K16/E5</f>
        <v/>
      </c>
      <c r="M16" s="8">
        <f>ROUNDDOWN(L16*E6,0)</f>
        <v/>
      </c>
      <c r="N16" s="33" t="n">
        <v>3276305</v>
      </c>
      <c r="O16" s="34">
        <f>N16/K16</f>
        <v/>
      </c>
      <c r="P16" s="32">
        <f>M16*O16</f>
        <v/>
      </c>
    </row>
    <row r="17" customFormat="1" s="2">
      <c r="B17" s="12" t="inlineStr">
        <is>
          <t>https://www.ic3.gov/annualreport/Reports/2018State/?s=6</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s="12" t="inlineStr">
        <is>
          <t>https://www.ic3.gov/annualreport/Reports/2018State/?s=6</t>
        </is>
      </c>
      <c r="C18" t="inlineStr">
        <is>
          <t>IPR/Counterfeit</t>
        </is>
      </c>
      <c r="D18" t="inlineStr">
        <is>
          <t>State Victim Count</t>
        </is>
      </c>
      <c r="E18" s="1" t="n">
        <v>337</v>
      </c>
      <c r="F18" s="3">
        <f>E18/E5</f>
        <v/>
      </c>
      <c r="G18">
        <f>ROUNDDOWN(F18*E6,0)</f>
        <v/>
      </c>
      <c r="H18" s="33" t="n">
        <v>1644275</v>
      </c>
      <c r="I18" s="32">
        <f>H18/E18</f>
        <v/>
      </c>
      <c r="J18" s="32">
        <f>I18*G18</f>
        <v/>
      </c>
      <c r="K18" s="8" t="n">
        <v>167</v>
      </c>
      <c r="L18" s="3">
        <f>K18/E5</f>
        <v/>
      </c>
      <c r="M18" s="8">
        <f>ROUNDDOWN(L18*E6,0)</f>
        <v/>
      </c>
      <c r="N18" s="35" t="n">
        <v>758287</v>
      </c>
      <c r="O18" s="9" t="n"/>
      <c r="P18" s="32">
        <f>M18*O18</f>
        <v/>
      </c>
    </row>
    <row r="19" customFormat="1" s="2">
      <c r="B19" s="12" t="inlineStr">
        <is>
          <t>https://www.ic3.gov/annualreport/Reports/2018State/?s=6</t>
        </is>
      </c>
      <c r="C19" t="inlineStr">
        <is>
          <t>Identity Theft</t>
        </is>
      </c>
      <c r="D19" t="inlineStr">
        <is>
          <t>State Victim Count</t>
        </is>
      </c>
      <c r="E19" s="1" t="n">
        <v>2102</v>
      </c>
      <c r="F19" s="3">
        <f>E19/E5</f>
        <v/>
      </c>
      <c r="G19">
        <f>ROUNDDOWN(F19*E6,0)</f>
        <v/>
      </c>
      <c r="H19" s="33" t="n">
        <v>25815846</v>
      </c>
      <c r="I19" s="32">
        <f>H19/E19</f>
        <v/>
      </c>
      <c r="J19" s="32">
        <f>I19*G19</f>
        <v/>
      </c>
      <c r="K19" s="8" t="n">
        <v>731</v>
      </c>
      <c r="L19" s="3">
        <f>K19/E5</f>
        <v/>
      </c>
      <c r="M19" s="8">
        <f>ROUNDDOWN(L19*E6,0)</f>
        <v/>
      </c>
      <c r="N19" s="33" t="n">
        <v>9105375</v>
      </c>
      <c r="O19" s="34">
        <f>N19/K19</f>
        <v/>
      </c>
      <c r="P19" s="32">
        <f>M19*O19</f>
        <v/>
      </c>
    </row>
    <row r="20" customFormat="1" s="2">
      <c r="B20" s="12" t="inlineStr">
        <is>
          <t>https://www.ic3.gov/annualreport/Reports/2018State/?s=6</t>
        </is>
      </c>
      <c r="C20" t="inlineStr">
        <is>
          <t>Investment</t>
        </is>
      </c>
      <c r="D20" t="inlineStr">
        <is>
          <t>State Victim Count</t>
        </is>
      </c>
      <c r="E20" s="1" t="n">
        <v>379</v>
      </c>
      <c r="F20" s="3">
        <f>E20/E5</f>
        <v/>
      </c>
      <c r="G20">
        <f>ROUNDDOWN(F20*E6,0)</f>
        <v/>
      </c>
      <c r="H20" s="33" t="n">
        <v>33707734</v>
      </c>
      <c r="I20" s="32">
        <f>H20/E20</f>
        <v/>
      </c>
      <c r="J20" s="32">
        <f>I20*G20</f>
        <v/>
      </c>
      <c r="K20" s="8" t="n">
        <v>246</v>
      </c>
      <c r="L20" s="3">
        <f>K20/E5</f>
        <v/>
      </c>
      <c r="M20" s="8">
        <f>ROUNDDOWN(L20*E6,0)</f>
        <v/>
      </c>
      <c r="N20" s="33" t="n">
        <v>38192346</v>
      </c>
      <c r="O20" s="34">
        <f>N20/K20</f>
        <v/>
      </c>
      <c r="P20" s="32">
        <f>M20*O20</f>
        <v/>
      </c>
    </row>
    <row r="21" customFormat="1" s="2">
      <c r="B21" s="12" t="inlineStr">
        <is>
          <t>https://www.ic3.gov/annualreport/Reports/2018State/?s=6</t>
        </is>
      </c>
      <c r="C21" t="inlineStr">
        <is>
          <t>Lottery/Sweepstakes/Inheritance</t>
        </is>
      </c>
      <c r="D21" t="inlineStr">
        <is>
          <t>State Victim Count</t>
        </is>
      </c>
      <c r="E21" s="1" t="n">
        <v>635</v>
      </c>
      <c r="F21" s="3">
        <f>E21/E5</f>
        <v/>
      </c>
      <c r="G21">
        <f>ROUNDDOWN(F21*E6,0)</f>
        <v/>
      </c>
      <c r="H21" s="33" t="n">
        <v>35007</v>
      </c>
      <c r="I21" s="32">
        <f>H21/E21</f>
        <v/>
      </c>
      <c r="J21" s="32">
        <f>I21*G21</f>
        <v/>
      </c>
      <c r="K21" s="8" t="n">
        <v>256</v>
      </c>
      <c r="L21" s="3">
        <f>K21/E5</f>
        <v/>
      </c>
      <c r="M21" s="8">
        <f>ROUNDDOWN(L21*E6,0)</f>
        <v/>
      </c>
      <c r="N21" s="33" t="n">
        <v>3818887</v>
      </c>
      <c r="O21" s="34">
        <f>N21/K21</f>
        <v/>
      </c>
      <c r="P21" s="32">
        <f>M21*O21</f>
        <v/>
      </c>
    </row>
    <row r="22" customFormat="1" s="2">
      <c r="B22" s="12" t="inlineStr">
        <is>
          <t>https://www.ic3.gov/annualreport/Reports/2018State/?s=6</t>
        </is>
      </c>
      <c r="C22" t="inlineStr">
        <is>
          <t>Malware</t>
        </is>
      </c>
      <c r="D22" t="inlineStr">
        <is>
          <t>State Victim Count</t>
        </is>
      </c>
      <c r="E22" s="1" t="n">
        <v>414</v>
      </c>
      <c r="F22" s="3">
        <f>E22/E5</f>
        <v/>
      </c>
      <c r="G22">
        <f>ROUNDDOWN(F22*E6,0)</f>
        <v/>
      </c>
      <c r="H22" s="33" t="n">
        <v>269097</v>
      </c>
      <c r="I22" s="32">
        <f>H22/E22</f>
        <v/>
      </c>
      <c r="J22" s="32">
        <f>I22*G22</f>
        <v/>
      </c>
      <c r="K22" s="8" t="n">
        <v>5</v>
      </c>
      <c r="L22" s="3">
        <f>K22/E5</f>
        <v/>
      </c>
      <c r="M22" s="8">
        <f>ROUNDDOWN(L22*E6,0)</f>
        <v/>
      </c>
      <c r="N22" s="33" t="n">
        <v>35732</v>
      </c>
      <c r="O22" s="34">
        <f>N22/K22</f>
        <v/>
      </c>
      <c r="P22" s="32">
        <f>M22*O22</f>
        <v/>
      </c>
    </row>
    <row r="23" customFormat="1" s="2">
      <c r="B23" s="12" t="inlineStr">
        <is>
          <t>https://www.ic3.gov/annualreport/Reports/2018State/?s=6</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s="12" t="inlineStr">
        <is>
          <t>https://www.ic3.gov/annualreport/Reports/2018State/?s=6</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s="12" t="inlineStr">
        <is>
          <t>https://www.ic3.gov/annualreport/Reports/2018State/?s=6</t>
        </is>
      </c>
      <c r="C25" t="inlineStr">
        <is>
          <t>No Lead Value</t>
        </is>
      </c>
      <c r="D25" t="inlineStr">
        <is>
          <t>State Victim Count</t>
        </is>
      </c>
      <c r="E25" s="1" t="n">
        <v>5868</v>
      </c>
      <c r="F25" s="3">
        <f>E25/E5</f>
        <v/>
      </c>
      <c r="G25">
        <f>ROUNDDOWN(F25*E6,0)</f>
        <v/>
      </c>
      <c r="H25" s="33" t="n">
        <v>70150</v>
      </c>
      <c r="I25" s="32">
        <f>H25/E25</f>
        <v/>
      </c>
      <c r="J25" s="32">
        <f>I25*G25</f>
        <v/>
      </c>
      <c r="K25" s="8" t="n">
        <v>820</v>
      </c>
      <c r="L25" s="3">
        <f>K25/E5</f>
        <v/>
      </c>
      <c r="M25" s="8">
        <f>ROUNDDOWN(L25*E6,0)</f>
        <v/>
      </c>
      <c r="N25" s="34" t="n">
        <v>0</v>
      </c>
      <c r="O25" s="34">
        <f>N25/K25</f>
        <v/>
      </c>
      <c r="P25" s="32">
        <f>M25*O25</f>
        <v/>
      </c>
    </row>
    <row r="26" customFormat="1" s="2">
      <c r="B26" s="12" t="inlineStr">
        <is>
          <t>https://www.ic3.gov/annualreport/Reports/2018State/?s=6</t>
        </is>
      </c>
      <c r="C26" t="inlineStr">
        <is>
          <t>Non-Payable/Non-Delivery</t>
        </is>
      </c>
      <c r="D26" t="inlineStr">
        <is>
          <t>State Victim Count</t>
        </is>
      </c>
      <c r="E26" s="1" t="n">
        <v>8676</v>
      </c>
      <c r="F26" s="3">
        <f>E26/E5</f>
        <v/>
      </c>
      <c r="G26">
        <f>ROUNDDOWN(F26*E6,0)</f>
        <v/>
      </c>
      <c r="H26" s="33" t="n">
        <v>26046807</v>
      </c>
      <c r="I26" s="32">
        <f>H26/E26</f>
        <v/>
      </c>
      <c r="J26" s="32">
        <f>I26*G26</f>
        <v/>
      </c>
      <c r="K26" s="8" t="n">
        <v>3924</v>
      </c>
      <c r="L26" s="3">
        <f>K26/E5</f>
        <v/>
      </c>
      <c r="M26" s="8">
        <f>ROUNDDOWN(L26*E6,0)</f>
        <v/>
      </c>
      <c r="N26" s="33" t="n">
        <v>18266248</v>
      </c>
      <c r="O26" s="34">
        <f>N26/K26</f>
        <v/>
      </c>
      <c r="P26" s="32">
        <f>M26*O26</f>
        <v/>
      </c>
    </row>
    <row r="27" customFormat="1" s="2">
      <c r="B27" s="12" t="inlineStr">
        <is>
          <t>https://www.ic3.gov/annualreport/Reports/2018State/?s=6</t>
        </is>
      </c>
      <c r="C27" t="inlineStr">
        <is>
          <t>Other</t>
        </is>
      </c>
      <c r="D27" t="inlineStr">
        <is>
          <t>State Victim Count</t>
        </is>
      </c>
      <c r="E27" s="1" t="n">
        <v>1297</v>
      </c>
      <c r="F27" s="3">
        <f>E27/E5</f>
        <v/>
      </c>
      <c r="G27">
        <f>ROUNDDOWN(F27*E6,0)</f>
        <v/>
      </c>
      <c r="H27" s="33" t="n">
        <v>4841038</v>
      </c>
      <c r="I27" s="32">
        <f>H27/E27</f>
        <v/>
      </c>
      <c r="J27" s="32">
        <f>I27*G27</f>
        <v/>
      </c>
      <c r="K27" s="8" t="n">
        <v>826</v>
      </c>
      <c r="L27" s="3">
        <f>K27/E5</f>
        <v/>
      </c>
      <c r="M27" s="8">
        <f>ROUNDDOWN(L27*E6,0)</f>
        <v/>
      </c>
      <c r="N27" s="33" t="n">
        <v>2300320</v>
      </c>
      <c r="O27" s="34">
        <f>N27/K27</f>
        <v/>
      </c>
      <c r="P27" s="32">
        <f>M27*O27</f>
        <v/>
      </c>
    </row>
    <row r="28" customFormat="1" s="2">
      <c r="B28" s="12" t="inlineStr">
        <is>
          <t>https://www.ic3.gov/annualreport/Reports/2018State/?s=6</t>
        </is>
      </c>
      <c r="C28" t="inlineStr">
        <is>
          <t>Overpayment</t>
        </is>
      </c>
      <c r="D28" t="inlineStr">
        <is>
          <t>State Victim Count</t>
        </is>
      </c>
      <c r="E28" s="1" t="n">
        <v>2325</v>
      </c>
      <c r="F28" s="3">
        <f>E28/E5</f>
        <v/>
      </c>
      <c r="G28">
        <f>ROUNDDOWN(F28*E6,0)</f>
        <v/>
      </c>
      <c r="H28" s="33" t="n">
        <v>9649604</v>
      </c>
      <c r="I28" s="32">
        <f>H28/E28</f>
        <v/>
      </c>
      <c r="J28" s="32">
        <f>I28*G28</f>
        <v/>
      </c>
      <c r="K28" s="8" t="n">
        <v>1028</v>
      </c>
      <c r="L28" s="3">
        <f>K28/E5</f>
        <v/>
      </c>
      <c r="M28" s="8">
        <f>ROUNDDOWN(L28*E6,0)</f>
        <v/>
      </c>
      <c r="N28" s="33" t="n">
        <v>4946650</v>
      </c>
      <c r="O28" s="34">
        <f>N28/K28</f>
        <v/>
      </c>
      <c r="P28" s="32">
        <f>M28*O28</f>
        <v/>
      </c>
    </row>
    <row r="29" customFormat="1" s="2">
      <c r="B29" s="12" t="inlineStr">
        <is>
          <t>https://www.ic3.gov/annualreport/Reports/2018State/?s=6</t>
        </is>
      </c>
      <c r="C29" t="inlineStr">
        <is>
          <t>Personal Data Breach</t>
        </is>
      </c>
      <c r="D29" t="inlineStr">
        <is>
          <t>State Victim Count</t>
        </is>
      </c>
      <c r="E29" s="1" t="n">
        <v>7985</v>
      </c>
      <c r="F29" s="3">
        <f>E29/E5</f>
        <v/>
      </c>
      <c r="G29">
        <f>ROUNDDOWN(F29*E6,0)</f>
        <v/>
      </c>
      <c r="H29" s="33" t="n">
        <v>26974510</v>
      </c>
      <c r="I29" s="32">
        <f>H29/E29</f>
        <v/>
      </c>
      <c r="J29" s="32">
        <f>I29*G29</f>
        <v/>
      </c>
      <c r="K29" s="8" t="n">
        <v>2068</v>
      </c>
      <c r="L29" s="3">
        <f>K29/E5</f>
        <v/>
      </c>
      <c r="M29" s="8">
        <f>ROUNDDOWN(L29*E6,0)</f>
        <v/>
      </c>
      <c r="N29" s="33" t="n">
        <v>12780450</v>
      </c>
      <c r="O29" s="34">
        <f>N29/K29</f>
        <v/>
      </c>
      <c r="P29" s="32">
        <f>M29*O29</f>
        <v/>
      </c>
    </row>
    <row r="30" customFormat="1" s="2">
      <c r="B30" s="12" t="inlineStr">
        <is>
          <t>https://www.ic3.gov/annualreport/Reports/2018State/?s=6</t>
        </is>
      </c>
      <c r="C30" t="inlineStr">
        <is>
          <t>Phishing</t>
        </is>
      </c>
      <c r="D30" t="inlineStr">
        <is>
          <t>State Victim Count</t>
        </is>
      </c>
      <c r="E30" s="1" t="n">
        <v>2757</v>
      </c>
      <c r="F30" s="3">
        <f>E30/E5</f>
        <v/>
      </c>
      <c r="G30">
        <f>ROUNDDOWN(F30*E6,0)</f>
        <v/>
      </c>
      <c r="H30" s="33" t="n">
        <v>7177488</v>
      </c>
      <c r="I30" s="32">
        <f>H30/E30</f>
        <v/>
      </c>
      <c r="J30" s="32">
        <f>I30*G30</f>
        <v/>
      </c>
      <c r="K30" s="8" t="n">
        <v>800</v>
      </c>
      <c r="L30" s="3">
        <f>K30/E5</f>
        <v/>
      </c>
      <c r="M30" s="8">
        <f>ROUNDDOWN(L30*E6,0)</f>
        <v/>
      </c>
      <c r="N30" s="33" t="n">
        <v>1064673</v>
      </c>
      <c r="O30" s="34">
        <f>N30/K30</f>
        <v/>
      </c>
      <c r="P30" s="32">
        <f>M30*O30</f>
        <v/>
      </c>
    </row>
    <row r="31" customFormat="1" s="2">
      <c r="B31" s="12" t="inlineStr">
        <is>
          <t>https://www.ic3.gov/annualreport/Reports/2018State/?s=6</t>
        </is>
      </c>
      <c r="C31" t="inlineStr">
        <is>
          <t>Ransomware</t>
        </is>
      </c>
      <c r="D31" t="inlineStr">
        <is>
          <t>State Victim Count</t>
        </is>
      </c>
      <c r="E31" s="1" t="n">
        <v>211</v>
      </c>
      <c r="F31" s="3">
        <f>E31/E5</f>
        <v/>
      </c>
      <c r="G31">
        <f>ROUNDDOWN(F31*E6,0)</f>
        <v/>
      </c>
      <c r="H31" s="33" t="n">
        <v>127862</v>
      </c>
      <c r="I31" s="32">
        <f>H31/E31</f>
        <v/>
      </c>
      <c r="J31" s="32">
        <f>I31*G31</f>
        <v/>
      </c>
      <c r="K31" s="8" t="n">
        <v>19</v>
      </c>
      <c r="L31" s="3">
        <f>K31/E5</f>
        <v/>
      </c>
      <c r="M31" s="8">
        <f>ROUNDDOWN(L31*E6,0)</f>
        <v/>
      </c>
      <c r="N31" s="34" t="n">
        <v>146</v>
      </c>
      <c r="O31" s="34">
        <f>N31/K31</f>
        <v/>
      </c>
      <c r="P31" s="32">
        <f>M31*O31</f>
        <v/>
      </c>
    </row>
    <row r="32" customFormat="1" s="2">
      <c r="B32" s="12" t="inlineStr">
        <is>
          <t>https://www.ic3.gov/annualreport/Reports/2018State/?s=6</t>
        </is>
      </c>
      <c r="C32" t="inlineStr">
        <is>
          <t>Real Estate</t>
        </is>
      </c>
      <c r="D32" t="inlineStr">
        <is>
          <t>State Victim Count</t>
        </is>
      </c>
      <c r="E32" s="1" t="n">
        <v>2234</v>
      </c>
      <c r="F32" s="3">
        <f>E32/E5</f>
        <v/>
      </c>
      <c r="G32">
        <f>ROUNDDOWN(F32*E6,0)</f>
        <v/>
      </c>
      <c r="H32" s="33" t="n">
        <v>24961906</v>
      </c>
      <c r="I32" s="32">
        <f>H32/E32</f>
        <v/>
      </c>
      <c r="J32" s="32">
        <f>I32*G32</f>
        <v/>
      </c>
      <c r="K32" s="8" t="n">
        <v>894</v>
      </c>
      <c r="L32" s="3">
        <f>K32/E5</f>
        <v/>
      </c>
      <c r="M32" s="8">
        <f>ROUNDDOWN(L32*E6,0)</f>
        <v/>
      </c>
      <c r="N32" s="33" t="n">
        <v>10620224</v>
      </c>
      <c r="O32" s="34">
        <f>N32/K32</f>
        <v/>
      </c>
      <c r="P32" s="32">
        <f>M32*O32</f>
        <v/>
      </c>
    </row>
    <row r="33" customFormat="1" s="2">
      <c r="B33" s="12" t="inlineStr">
        <is>
          <t>https://www.ic3.gov/annualreport/Reports/2018State/?s=6</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s="12" t="inlineStr">
        <is>
          <t>https://www.ic3.gov/annualreport/Reports/2018State/?s=6</t>
        </is>
      </c>
      <c r="C34" t="inlineStr">
        <is>
          <t>Spoofing</t>
        </is>
      </c>
      <c r="D34" t="inlineStr">
        <is>
          <t>State Victim Count</t>
        </is>
      </c>
      <c r="E34" s="1" t="n">
        <v>1614</v>
      </c>
      <c r="F34" s="3">
        <f>E34/E5</f>
        <v/>
      </c>
      <c r="G34">
        <f>ROUNDDOWN(F34*E6,0)</f>
        <v/>
      </c>
      <c r="H34" s="33" t="n">
        <v>14684620</v>
      </c>
      <c r="I34" s="32">
        <f>H34/E34</f>
        <v/>
      </c>
      <c r="J34" s="32">
        <f>I34*G34</f>
        <v/>
      </c>
      <c r="K34" s="8" t="n">
        <v>497</v>
      </c>
      <c r="L34" s="3">
        <f>K34/E5</f>
        <v/>
      </c>
      <c r="M34" s="8">
        <f>ROUNDDOWN(L34*E6,0)</f>
        <v/>
      </c>
      <c r="N34" s="33" t="n">
        <v>3938008</v>
      </c>
      <c r="O34" s="34">
        <f>N34/K34</f>
        <v/>
      </c>
      <c r="P34" s="32">
        <f>M34*O34</f>
        <v/>
      </c>
    </row>
    <row r="35" customFormat="1" s="2">
      <c r="B35" s="12" t="inlineStr">
        <is>
          <t>https://www.ic3.gov/annualreport/Reports/2018State/?s=6</t>
        </is>
      </c>
      <c r="C35" t="inlineStr">
        <is>
          <t>Tech Support</t>
        </is>
      </c>
      <c r="D35" t="inlineStr">
        <is>
          <t>State Victim Count</t>
        </is>
      </c>
      <c r="E35" s="1" t="n">
        <v>1974</v>
      </c>
      <c r="F35" s="3">
        <f>E35/E5</f>
        <v/>
      </c>
      <c r="G35">
        <f>ROUNDDOWN(F35*E6,0)</f>
        <v/>
      </c>
      <c r="H35" s="33" t="n">
        <v>6815758</v>
      </c>
      <c r="I35" s="32">
        <f>H35/E35</f>
        <v/>
      </c>
      <c r="J35" s="32">
        <f>I35*G35</f>
        <v/>
      </c>
      <c r="K35" s="8" t="n">
        <v>752</v>
      </c>
      <c r="L35" s="3">
        <f>K35/E5</f>
        <v/>
      </c>
      <c r="M35" s="8">
        <f>ROUNDDOWN(L35*E6,0)</f>
        <v/>
      </c>
      <c r="N35" s="33" t="n">
        <v>3258451</v>
      </c>
      <c r="O35" s="34">
        <f>N35/K35</f>
        <v/>
      </c>
      <c r="P35" s="32">
        <f>M35*O35</f>
        <v/>
      </c>
    </row>
    <row r="36" customFormat="1" s="2">
      <c r="B36" s="12" t="inlineStr">
        <is>
          <t>https://www.ic3.gov/annualreport/Reports/2018State/?s=6</t>
        </is>
      </c>
      <c r="C36" t="inlineStr">
        <is>
          <t>Threats of Violence</t>
        </is>
      </c>
      <c r="D36" t="inlineStr">
        <is>
          <t>State Victim Count</t>
        </is>
      </c>
      <c r="E36" s="1" t="n">
        <v>2704</v>
      </c>
      <c r="F36" s="3">
        <f>E36/E5</f>
        <v/>
      </c>
      <c r="G36">
        <f>ROUNDDOWN(F36*E6,0)</f>
        <v/>
      </c>
      <c r="H36" s="33" t="n">
        <v>3946923</v>
      </c>
      <c r="I36" s="32">
        <f>H36/E36</f>
        <v/>
      </c>
      <c r="J36" s="32">
        <f>I36*G36</f>
        <v/>
      </c>
      <c r="K36" s="8" t="n">
        <v>1189</v>
      </c>
      <c r="L36" s="3">
        <f>K36/E5</f>
        <v/>
      </c>
      <c r="M36" s="8">
        <f>ROUNDDOWN(L36*E6,0)</f>
        <v/>
      </c>
      <c r="N36" s="33" t="n">
        <v>637271</v>
      </c>
      <c r="O36" s="34">
        <f>N36/K36</f>
        <v/>
      </c>
      <c r="P36" s="32">
        <f>M36*O36</f>
        <v/>
      </c>
    </row>
    <row r="37">
      <c r="B37" t="inlineStr">
        <is>
          <t>https://www.ic3.gov/annualreport/Reports/2018State/?s=6</t>
        </is>
      </c>
      <c r="J37" s="32">
        <f>I37*G37</f>
        <v/>
      </c>
      <c r="L37" s="3" t="n"/>
      <c r="M37" s="3" t="n"/>
      <c r="N37" s="34" t="n"/>
      <c r="O37" s="34" t="n"/>
    </row>
    <row r="38">
      <c r="B38" t="inlineStr">
        <is>
          <t>https://www.ic3.gov/annualreport/Reports/2018State/?s=6</t>
        </is>
      </c>
      <c r="E38" s="1" t="n">
        <v>60757</v>
      </c>
      <c r="G38">
        <f>SUM(G8:G36)</f>
        <v/>
      </c>
      <c r="I38" s="32">
        <f>H38/E38</f>
        <v/>
      </c>
      <c r="J38" s="32">
        <f>I38*G38</f>
        <v/>
      </c>
      <c r="L38" s="3" t="n"/>
      <c r="M38" s="3" t="n"/>
      <c r="N38" s="34" t="n"/>
      <c r="O38" s="34" t="n"/>
    </row>
    <row r="39">
      <c r="B39" t="inlineStr">
        <is>
          <t>https://www.ic3.gov/annualreport/Reports/2018State/?s=6</t>
        </is>
      </c>
      <c r="C39" t="inlineStr">
        <is>
          <t>Harassment/Stalking/Threats of Violence/Terrorism combined</t>
        </is>
      </c>
    </row>
  </sheetData>
  <hyperlinks>
    <hyperlink xmlns:r="http://schemas.openxmlformats.org/officeDocument/2006/relationships" ref="B7" location="?s=47" display="https://www.ic3.gov/Media/PDF/AnnualReport/2018State/StateReport.aspx#?s=47" r:id="rId1"/>
    <hyperlink xmlns:r="http://schemas.openxmlformats.org/officeDocument/2006/relationships" ref="B8" location="?s=47" display="https://www.ic3.gov/Media/PDF/AnnualReport/2018State/StateReport.aspx#?s=47" r:id="rId2"/>
    <hyperlink xmlns:r="http://schemas.openxmlformats.org/officeDocument/2006/relationships" ref="B9" location="?s=47" display="https://www.ic3.gov/Media/PDF/AnnualReport/2018State/StateReport.aspx#?s=47" r:id="rId3"/>
    <hyperlink xmlns:r="http://schemas.openxmlformats.org/officeDocument/2006/relationships" ref="B10" location="?s=47" display="https://www.ic3.gov/Media/PDF/AnnualReport/2018State/StateReport.aspx#?s=47" r:id="rId4"/>
    <hyperlink xmlns:r="http://schemas.openxmlformats.org/officeDocument/2006/relationships" ref="B11" location="?s=47" display="https://www.ic3.gov/Media/PDF/AnnualReport/2018State/StateReport.aspx#?s=47" r:id="rId5"/>
    <hyperlink xmlns:r="http://schemas.openxmlformats.org/officeDocument/2006/relationships" ref="B12" location="?s=47" display="https://www.ic3.gov/Media/PDF/AnnualReport/2018State/StateReport.aspx#?s=47" r:id="rId6"/>
    <hyperlink xmlns:r="http://schemas.openxmlformats.org/officeDocument/2006/relationships" ref="B13" location="?s=47" display="https://www.ic3.gov/Media/PDF/AnnualReport/2018State/StateReport.aspx#?s=47" r:id="rId7"/>
    <hyperlink xmlns:r="http://schemas.openxmlformats.org/officeDocument/2006/relationships" ref="B14" location="?s=47" display="https://www.ic3.gov/Media/PDF/AnnualReport/2018State/StateReport.aspx#?s=47" r:id="rId8"/>
    <hyperlink xmlns:r="http://schemas.openxmlformats.org/officeDocument/2006/relationships" ref="B15" location="?s=47" display="https://www.ic3.gov/Media/PDF/AnnualReport/2018State/StateReport.aspx#?s=47" r:id="rId9"/>
    <hyperlink xmlns:r="http://schemas.openxmlformats.org/officeDocument/2006/relationships" ref="B16" location="?s=47" display="https://www.ic3.gov/Media/PDF/AnnualReport/2018State/StateReport.aspx#?s=47" r:id="rId10"/>
    <hyperlink xmlns:r="http://schemas.openxmlformats.org/officeDocument/2006/relationships" ref="B17" location="?s=47" display="https://www.ic3.gov/Media/PDF/AnnualReport/2018State/StateReport.aspx#?s=47" r:id="rId11"/>
    <hyperlink xmlns:r="http://schemas.openxmlformats.org/officeDocument/2006/relationships" ref="B18" location="?s=47" display="https://www.ic3.gov/Media/PDF/AnnualReport/2018State/StateReport.aspx#?s=47" r:id="rId12"/>
    <hyperlink xmlns:r="http://schemas.openxmlformats.org/officeDocument/2006/relationships" ref="B19" location="?s=47" display="https://www.ic3.gov/Media/PDF/AnnualReport/2018State/StateReport.aspx#?s=47" r:id="rId13"/>
    <hyperlink xmlns:r="http://schemas.openxmlformats.org/officeDocument/2006/relationships" ref="B20" location="?s=47" display="https://www.ic3.gov/Media/PDF/AnnualReport/2018State/StateReport.aspx#?s=47" r:id="rId14"/>
    <hyperlink xmlns:r="http://schemas.openxmlformats.org/officeDocument/2006/relationships" ref="B21" location="?s=47" display="https://www.ic3.gov/Media/PDF/AnnualReport/2018State/StateReport.aspx#?s=47" r:id="rId15"/>
    <hyperlink xmlns:r="http://schemas.openxmlformats.org/officeDocument/2006/relationships" ref="B22" location="?s=47" display="https://www.ic3.gov/Media/PDF/AnnualReport/2018State/StateReport.aspx#?s=47" r:id="rId16"/>
    <hyperlink xmlns:r="http://schemas.openxmlformats.org/officeDocument/2006/relationships" ref="B23" location="?s=47" display="https://www.ic3.gov/Media/PDF/AnnualReport/2018State/StateReport.aspx#?s=47" r:id="rId17"/>
    <hyperlink xmlns:r="http://schemas.openxmlformats.org/officeDocument/2006/relationships" ref="B24" location="?s=47" display="https://www.ic3.gov/Media/PDF/AnnualReport/2018State/StateReport.aspx#?s=47" r:id="rId18"/>
    <hyperlink xmlns:r="http://schemas.openxmlformats.org/officeDocument/2006/relationships" ref="B25" location="?s=47" display="https://www.ic3.gov/Media/PDF/AnnualReport/2018State/StateReport.aspx#?s=47" r:id="rId19"/>
    <hyperlink xmlns:r="http://schemas.openxmlformats.org/officeDocument/2006/relationships" ref="B26" location="?s=47" display="https://www.ic3.gov/Media/PDF/AnnualReport/2018State/StateReport.aspx#?s=47" r:id="rId20"/>
    <hyperlink xmlns:r="http://schemas.openxmlformats.org/officeDocument/2006/relationships" ref="B27" location="?s=47" display="https://www.ic3.gov/Media/PDF/AnnualReport/2018State/StateReport.aspx#?s=47" r:id="rId21"/>
    <hyperlink xmlns:r="http://schemas.openxmlformats.org/officeDocument/2006/relationships" ref="B28" location="?s=47" display="https://www.ic3.gov/Media/PDF/AnnualReport/2018State/StateReport.aspx#?s=47" r:id="rId22"/>
    <hyperlink xmlns:r="http://schemas.openxmlformats.org/officeDocument/2006/relationships" ref="B29" location="?s=47" display="https://www.ic3.gov/Media/PDF/AnnualReport/2018State/StateReport.aspx#?s=47" r:id="rId23"/>
    <hyperlink xmlns:r="http://schemas.openxmlformats.org/officeDocument/2006/relationships" ref="B30" location="?s=47" display="https://www.ic3.gov/Media/PDF/AnnualReport/2018State/StateReport.aspx#?s=47" r:id="rId24"/>
    <hyperlink xmlns:r="http://schemas.openxmlformats.org/officeDocument/2006/relationships" ref="B31" location="?s=47" display="https://www.ic3.gov/Media/PDF/AnnualReport/2018State/StateReport.aspx#?s=47" r:id="rId25"/>
    <hyperlink xmlns:r="http://schemas.openxmlformats.org/officeDocument/2006/relationships" ref="B32" location="?s=47" display="https://www.ic3.gov/Media/PDF/AnnualReport/2018State/StateReport.aspx#?s=47" r:id="rId26"/>
    <hyperlink xmlns:r="http://schemas.openxmlformats.org/officeDocument/2006/relationships" ref="B33" location="?s=47" display="https://www.ic3.gov/Media/PDF/AnnualReport/2018State/StateReport.aspx#?s=47" r:id="rId27"/>
    <hyperlink xmlns:r="http://schemas.openxmlformats.org/officeDocument/2006/relationships" ref="B34" location="?s=47" display="https://www.ic3.gov/Media/PDF/AnnualReport/2018State/StateReport.aspx#?s=47" r:id="rId28"/>
    <hyperlink xmlns:r="http://schemas.openxmlformats.org/officeDocument/2006/relationships" ref="B35" location="?s=47" display="https://www.ic3.gov/Media/PDF/AnnualReport/2018State/StateReport.aspx#?s=47" r:id="rId29"/>
    <hyperlink xmlns:r="http://schemas.openxmlformats.org/officeDocument/2006/relationships" ref="B36" location="?s=47" display="https://www.ic3.gov/Media/PDF/AnnualReport/2018State/StateReport.aspx#?s=47" r:id="rId30"/>
  </hyperlinks>
  <pageMargins left="0.7" right="0.7" top="0.75" bottom="0.75" header="0.3" footer="0.3"/>
  <pageSetup orientation="portrait"/>
</worksheet>
</file>

<file path=xl/worksheets/sheet16.xml><?xml version="1.0" encoding="utf-8"?>
<worksheet xmlns="http://schemas.openxmlformats.org/spreadsheetml/2006/main">
  <sheetPr>
    <outlinePr summaryBelow="1" summaryRight="1"/>
    <pageSetUpPr/>
  </sheetPr>
  <dimension ref="B4:P41"/>
  <sheetViews>
    <sheetView topLeftCell="A7"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s="12" t="inlineStr">
        <is>
          <t>https://fred.stlouisfed.org/series/CAPOP#</t>
        </is>
      </c>
      <c r="C5" t="inlineStr">
        <is>
          <t>CA Population in 2019</t>
        </is>
      </c>
      <c r="D5" t="inlineStr">
        <is>
          <t>Population Estimate</t>
        </is>
      </c>
      <c r="E5" s="15" t="n">
        <v>39437610</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s="12" t="inlineStr">
        <is>
          <t>https://www2.census.gov/programs-surveys/popest/tables/2010-2019/cities/totals/SUB-IP-EST2019-ANNRES-47.xlsx</t>
        </is>
      </c>
      <c r="C6" t="inlineStr">
        <is>
          <t>Chattanooga Population in 2019</t>
        </is>
      </c>
      <c r="D6" t="inlineStr">
        <is>
          <t>Population Estimate</t>
        </is>
      </c>
      <c r="E6" s="13" t="n">
        <v>182799</v>
      </c>
      <c r="H6" s="31" t="n"/>
      <c r="I6" s="32" t="n"/>
      <c r="K6" s="8" t="n"/>
      <c r="L6" s="8" t="n"/>
      <c r="M6" s="8" t="n"/>
    </row>
    <row r="7" customFormat="1" s="2">
      <c r="B7" s="12" t="inlineStr">
        <is>
          <t>https://www.ic3.gov/annualreport/Reports/2019State/?s=6</t>
        </is>
      </c>
      <c r="C7" t="inlineStr">
        <is>
          <t>Advanced Fee</t>
        </is>
      </c>
      <c r="D7" t="inlineStr">
        <is>
          <t>State Victim Count</t>
        </is>
      </c>
      <c r="E7" s="1" t="n">
        <v>1561</v>
      </c>
      <c r="F7" s="3">
        <f>E7/E5</f>
        <v/>
      </c>
      <c r="G7">
        <f>ROUNDDOWN(F7*E6,0)</f>
        <v/>
      </c>
      <c r="H7" s="33" t="n">
        <v>13542429</v>
      </c>
      <c r="I7" s="32">
        <f>H7/E7</f>
        <v/>
      </c>
      <c r="J7" s="32">
        <f>I7*G7</f>
        <v/>
      </c>
      <c r="K7" s="8" t="n">
        <v>896</v>
      </c>
      <c r="L7" s="3">
        <f>K7/E5</f>
        <v/>
      </c>
      <c r="M7" s="8">
        <f>ROUNDDOWN(L7*E6,0)</f>
        <v/>
      </c>
      <c r="N7" s="33" t="n">
        <v>7547188</v>
      </c>
      <c r="O7" s="34">
        <f>N7/K7</f>
        <v/>
      </c>
      <c r="P7" s="32">
        <f>M7*O7</f>
        <v/>
      </c>
    </row>
    <row r="8" customFormat="1" s="2">
      <c r="B8" s="12" t="inlineStr">
        <is>
          <t>https://www.ic3.gov/annualreport/Reports/2019State/?s=6</t>
        </is>
      </c>
      <c r="C8" t="inlineStr">
        <is>
          <t>Business Email Compromise</t>
        </is>
      </c>
      <c r="D8" t="inlineStr">
        <is>
          <t>State Victim Count</t>
        </is>
      </c>
      <c r="E8" s="1" t="n">
        <v>3523</v>
      </c>
      <c r="F8" s="3">
        <f>E8/E5</f>
        <v/>
      </c>
      <c r="G8">
        <f>ROUNDDOWN(F8*E6,0)</f>
        <v/>
      </c>
      <c r="H8" s="33" t="n">
        <v>12938403</v>
      </c>
      <c r="I8" s="32">
        <f>H8/E8</f>
        <v/>
      </c>
      <c r="J8" s="32">
        <f>I8*G8</f>
        <v/>
      </c>
      <c r="K8" s="8" t="n">
        <v>562</v>
      </c>
      <c r="L8" s="3">
        <f>K8/E5</f>
        <v/>
      </c>
      <c r="M8" s="8">
        <f>ROUNDDOWN(L8*E6,0)</f>
        <v/>
      </c>
      <c r="N8" s="33" t="n">
        <v>31095390</v>
      </c>
      <c r="O8" s="34">
        <f>N8/K8</f>
        <v/>
      </c>
      <c r="P8" s="32">
        <f>M8*O8</f>
        <v/>
      </c>
    </row>
    <row r="9" customFormat="1" s="2">
      <c r="B9" s="12" t="inlineStr">
        <is>
          <t>https://www.ic3.gov/annualreport/Reports/2019State/?s=6</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s="12" t="inlineStr">
        <is>
          <t>https://www.ic3.gov/annualreport/Reports/2019State/?s=6</t>
        </is>
      </c>
      <c r="C10" t="inlineStr">
        <is>
          <t>Confidence/Romance</t>
        </is>
      </c>
      <c r="D10" t="inlineStr">
        <is>
          <t>State Victim Count</t>
        </is>
      </c>
      <c r="E10" s="1" t="n">
        <v>2206</v>
      </c>
      <c r="F10" s="3">
        <f>E10/E5</f>
        <v/>
      </c>
      <c r="G10">
        <f>ROUNDDOWN(F10*E6,0)</f>
        <v/>
      </c>
      <c r="H10" s="33" t="n">
        <v>107853977</v>
      </c>
      <c r="I10" s="32">
        <f>H10/E10</f>
        <v/>
      </c>
      <c r="J10" s="32">
        <f>I10*G10</f>
        <v/>
      </c>
      <c r="K10" s="8" t="n">
        <v>1110</v>
      </c>
      <c r="L10" s="3">
        <f>K10/E5</f>
        <v/>
      </c>
      <c r="M10" s="8">
        <f>ROUNDDOWN(L10*E6,0)</f>
        <v/>
      </c>
      <c r="N10" s="33" t="n">
        <v>46198807</v>
      </c>
      <c r="O10" s="34">
        <f>N10/K10</f>
        <v/>
      </c>
      <c r="P10" s="32">
        <f>M10*O10</f>
        <v/>
      </c>
    </row>
    <row r="11" customFormat="1" s="2">
      <c r="B11" s="12" t="inlineStr">
        <is>
          <t>https://www.ic3.gov/annualreport/Reports/2019State/?s=6</t>
        </is>
      </c>
      <c r="C11" t="inlineStr">
        <is>
          <t>Check Fraud</t>
        </is>
      </c>
      <c r="D11" t="inlineStr">
        <is>
          <t>State Victim Count</t>
        </is>
      </c>
      <c r="E11" s="1" t="n">
        <v>1966</v>
      </c>
      <c r="F11" s="3">
        <f>E11/E5</f>
        <v/>
      </c>
      <c r="G11">
        <f>ROUNDDOWN(F11*E6,0)</f>
        <v/>
      </c>
      <c r="H11" s="35" t="n">
        <v>17519988</v>
      </c>
      <c r="I11" s="32">
        <f>H11/E11</f>
        <v/>
      </c>
      <c r="J11" s="32">
        <f>I11*G11</f>
        <v/>
      </c>
      <c r="K11" s="8" t="n">
        <v>906</v>
      </c>
      <c r="L11" s="3">
        <f>K11/E5</f>
        <v/>
      </c>
      <c r="M11" s="8">
        <f>ROUNDDOWN(L11*E6,0)</f>
        <v/>
      </c>
      <c r="N11" s="34" t="n">
        <v>7637627</v>
      </c>
      <c r="O11" s="34">
        <f>N11/K11</f>
        <v/>
      </c>
      <c r="P11" s="32">
        <f>M11*O11</f>
        <v/>
      </c>
    </row>
    <row r="12" customFormat="1" s="2">
      <c r="B12" s="12" t="inlineStr">
        <is>
          <t>https://www.ic3.gov/annualreport/Reports/2019State/?s=6</t>
        </is>
      </c>
      <c r="C12" t="inlineStr">
        <is>
          <t>Crimes Against Children</t>
        </is>
      </c>
      <c r="D12" t="inlineStr">
        <is>
          <t>State Victim Count</t>
        </is>
      </c>
      <c r="E12" s="1" t="n">
        <v>161</v>
      </c>
      <c r="F12" s="3">
        <f>E12/E5</f>
        <v/>
      </c>
      <c r="G12">
        <f>ROUNDDOWN(F12*E6,0)</f>
        <v/>
      </c>
      <c r="H12" s="31" t="n">
        <v>793</v>
      </c>
      <c r="I12" s="32">
        <f>H12/E12</f>
        <v/>
      </c>
      <c r="J12" s="32">
        <f>I12*G12</f>
        <v/>
      </c>
      <c r="K12" s="8" t="n">
        <v>46</v>
      </c>
      <c r="L12" s="3">
        <f>K12/E5</f>
        <v/>
      </c>
      <c r="M12" s="8">
        <f>ROUNDDOWN(L12*E6,0)</f>
        <v/>
      </c>
      <c r="N12" s="34" t="n">
        <v>200</v>
      </c>
      <c r="O12" s="34">
        <f>N12/K12</f>
        <v/>
      </c>
      <c r="P12" s="32">
        <f>M12*O12</f>
        <v/>
      </c>
    </row>
    <row r="13" customFormat="1" s="2">
      <c r="B13" s="12" t="inlineStr">
        <is>
          <t>https://www.ic3.gov/annualreport/Reports/2019State/?s=6</t>
        </is>
      </c>
      <c r="C13" t="inlineStr">
        <is>
          <t xml:space="preserve">Data Breach </t>
        </is>
      </c>
      <c r="D13" t="inlineStr">
        <is>
          <t>State Victim Count</t>
        </is>
      </c>
      <c r="E13" s="1" t="n">
        <v>235</v>
      </c>
      <c r="F13" s="3">
        <f>E13/E5</f>
        <v/>
      </c>
      <c r="G13">
        <f>ROUNDDOWN(F13*E6,0)</f>
        <v/>
      </c>
      <c r="H13" s="33" t="n">
        <v>6064748</v>
      </c>
      <c r="I13" s="32">
        <f>H13/E13</f>
        <v/>
      </c>
      <c r="J13" s="32">
        <f>I13*G13</f>
        <v/>
      </c>
      <c r="K13" s="8" t="n">
        <v>71</v>
      </c>
      <c r="L13" s="3">
        <f>K13/E5</f>
        <v/>
      </c>
      <c r="M13" s="8">
        <f>ROUNDDOWN(L13*E6,0)</f>
        <v/>
      </c>
      <c r="N13" s="34" t="n">
        <v>3326746</v>
      </c>
      <c r="O13" s="34">
        <f>N13/K13</f>
        <v/>
      </c>
      <c r="P13" s="32">
        <f>M13*O13</f>
        <v/>
      </c>
    </row>
    <row r="14" customFormat="1" s="2">
      <c r="B14" s="12" t="inlineStr">
        <is>
          <t>https://www.ic3.gov/annualreport/Reports/2019State/?s=6</t>
        </is>
      </c>
      <c r="C14" t="inlineStr">
        <is>
          <t>Employment</t>
        </is>
      </c>
      <c r="D14" t="inlineStr">
        <is>
          <t>State Victim Count</t>
        </is>
      </c>
      <c r="E14" s="1" t="n">
        <v>1983</v>
      </c>
      <c r="F14" s="3">
        <f>E14/E5</f>
        <v/>
      </c>
      <c r="G14">
        <f>ROUNDDOWN(F14*E6,0)</f>
        <v/>
      </c>
      <c r="H14" s="33" t="n">
        <v>6440960</v>
      </c>
      <c r="I14" s="32">
        <f>H14/E14</f>
        <v/>
      </c>
      <c r="J14" s="32">
        <f>I14*G14</f>
        <v/>
      </c>
      <c r="K14" s="8" t="n">
        <v>983</v>
      </c>
      <c r="L14" s="3">
        <f>K14/E5</f>
        <v/>
      </c>
      <c r="M14" s="8">
        <f>ROUNDDOWN(L14*E6,0)</f>
        <v/>
      </c>
      <c r="N14" s="33" t="n">
        <v>4485530</v>
      </c>
      <c r="O14" s="34">
        <f>N14/K14</f>
        <v/>
      </c>
      <c r="P14" s="32">
        <f>M14*O14</f>
        <v/>
      </c>
    </row>
    <row r="15" customFormat="1" s="2">
      <c r="B15" s="12" t="inlineStr">
        <is>
          <t>https://www.ic3.gov/annualreport/Reports/2019State/?s=6</t>
        </is>
      </c>
      <c r="C15" t="inlineStr">
        <is>
          <t>Extortion</t>
        </is>
      </c>
      <c r="D15" t="inlineStr">
        <is>
          <t>State Victim Count</t>
        </is>
      </c>
      <c r="E15" s="1" t="n">
        <v>6612</v>
      </c>
      <c r="F15" s="3">
        <f>E15/E5</f>
        <v/>
      </c>
      <c r="G15">
        <f>ROUNDDOWN(F15*E6,0)</f>
        <v/>
      </c>
      <c r="H15" s="35" t="n">
        <v>26675566</v>
      </c>
      <c r="I15" s="9" t="n"/>
      <c r="J15" s="32">
        <f>I15*G15</f>
        <v/>
      </c>
      <c r="K15" s="8" t="n">
        <v>783</v>
      </c>
      <c r="L15" s="3">
        <f>K15/E5</f>
        <v/>
      </c>
      <c r="M15" s="8">
        <f>ROUNDDOWN(L15*E6,0)</f>
        <v/>
      </c>
      <c r="N15" s="33" t="n">
        <v>3572557</v>
      </c>
      <c r="O15" s="34">
        <f>N15/K15</f>
        <v/>
      </c>
      <c r="P15" s="32">
        <f>M15*O15</f>
        <v/>
      </c>
    </row>
    <row r="16" customFormat="1" s="2">
      <c r="B16" s="12" t="inlineStr">
        <is>
          <t>https://www.ic3.gov/annualreport/Reports/2019State/?s=6</t>
        </is>
      </c>
      <c r="C16" t="inlineStr">
        <is>
          <t>Government Impersonation</t>
        </is>
      </c>
      <c r="D16" t="inlineStr">
        <is>
          <t>State Victim Count</t>
        </is>
      </c>
      <c r="E16" s="1" t="n">
        <v>1928</v>
      </c>
      <c r="F16" s="3">
        <f>E16/E5</f>
        <v/>
      </c>
      <c r="G16">
        <f>ROUNDDOWN(F16*E6,0)</f>
        <v/>
      </c>
      <c r="H16" s="33" t="n">
        <v>29053752</v>
      </c>
      <c r="I16" s="32">
        <f>H16/E16</f>
        <v/>
      </c>
      <c r="J16" s="32">
        <f>I16*G16</f>
        <v/>
      </c>
      <c r="K16" s="8" t="n">
        <v>300</v>
      </c>
      <c r="L16" s="3">
        <f>K16/E5</f>
        <v/>
      </c>
      <c r="M16" s="8">
        <f>ROUNDDOWN(L16*E6,0)</f>
        <v/>
      </c>
      <c r="N16" s="33" t="n">
        <v>6622540</v>
      </c>
      <c r="O16" s="34">
        <f>N16/K16</f>
        <v/>
      </c>
      <c r="P16" s="32">
        <f>M16*O16</f>
        <v/>
      </c>
    </row>
    <row r="17" customFormat="1" s="2">
      <c r="B17" s="12" t="inlineStr">
        <is>
          <t>https://www.ic3.gov/annualreport/Reports/2019State/?s=6</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s="12" t="inlineStr">
        <is>
          <t>https://www.ic3.gov/annualreport/Reports/2019State/?s=6</t>
        </is>
      </c>
      <c r="C18" t="inlineStr">
        <is>
          <t>IPR/Counterfeit</t>
        </is>
      </c>
      <c r="D18" t="inlineStr">
        <is>
          <t>State Victim Count</t>
        </is>
      </c>
      <c r="E18" s="1" t="n">
        <v>392</v>
      </c>
      <c r="F18" s="3">
        <f>E18/E5</f>
        <v/>
      </c>
      <c r="G18">
        <f>ROUNDDOWN(F18*E6,0)</f>
        <v/>
      </c>
      <c r="H18" s="33" t="n">
        <v>3617279</v>
      </c>
      <c r="I18" s="32">
        <f>H18/E18</f>
        <v/>
      </c>
      <c r="J18" s="32">
        <f>I18*G18</f>
        <v/>
      </c>
      <c r="K18" s="8" t="n">
        <v>199</v>
      </c>
      <c r="L18" s="3">
        <f>K18/E5</f>
        <v/>
      </c>
      <c r="M18" s="8">
        <f>ROUNDDOWN(L18*E6,0)</f>
        <v/>
      </c>
      <c r="N18" s="33" t="n">
        <v>2398648</v>
      </c>
      <c r="O18" s="34">
        <f>N18/K18</f>
        <v/>
      </c>
      <c r="P18" s="32">
        <f>M18*O18</f>
        <v/>
      </c>
    </row>
    <row r="19" customFormat="1" s="2">
      <c r="B19" s="12" t="inlineStr">
        <is>
          <t>https://www.ic3.gov/annualreport/Reports/2019State/?s=6</t>
        </is>
      </c>
      <c r="C19" t="inlineStr">
        <is>
          <t>Identity Theft</t>
        </is>
      </c>
      <c r="D19" t="inlineStr">
        <is>
          <t>State Victim Count</t>
        </is>
      </c>
      <c r="E19" s="1" t="n">
        <v>1937</v>
      </c>
      <c r="F19" s="3">
        <f>E19/E5</f>
        <v/>
      </c>
      <c r="G19">
        <f>ROUNDDOWN(F19*E6,0)</f>
        <v/>
      </c>
      <c r="H19" s="33" t="n">
        <v>32127429</v>
      </c>
      <c r="I19" s="32">
        <f>H19/E19</f>
        <v/>
      </c>
      <c r="J19" s="32">
        <f>I19*G19</f>
        <v/>
      </c>
      <c r="K19" s="8" t="n">
        <v>699</v>
      </c>
      <c r="L19" s="3">
        <f>K19/E5</f>
        <v/>
      </c>
      <c r="M19" s="8">
        <f>ROUNDDOWN(L19*E6,0)</f>
        <v/>
      </c>
      <c r="N19" s="33" t="n">
        <v>11709827</v>
      </c>
      <c r="O19" s="34">
        <f>N19/K19</f>
        <v/>
      </c>
      <c r="P19" s="32">
        <f>M19*O19</f>
        <v/>
      </c>
    </row>
    <row r="20" customFormat="1" s="2">
      <c r="B20" s="12" t="inlineStr">
        <is>
          <t>https://www.ic3.gov/annualreport/Reports/2019State/?s=6</t>
        </is>
      </c>
      <c r="C20" t="inlineStr">
        <is>
          <t>Investment</t>
        </is>
      </c>
      <c r="D20" t="inlineStr">
        <is>
          <t>State Victim Count</t>
        </is>
      </c>
      <c r="E20" s="1" t="n">
        <v>400</v>
      </c>
      <c r="F20" s="3">
        <f>E20/E5</f>
        <v/>
      </c>
      <c r="G20">
        <f>ROUNDDOWN(F20*E6,0)</f>
        <v/>
      </c>
      <c r="H20" s="33" t="n">
        <v>7667267</v>
      </c>
      <c r="I20" s="32">
        <f>H20/E20</f>
        <v/>
      </c>
      <c r="J20" s="32">
        <f>I20*G20</f>
        <v/>
      </c>
      <c r="K20" s="8" t="n">
        <v>318</v>
      </c>
      <c r="L20" s="3">
        <f>K20/E5</f>
        <v/>
      </c>
      <c r="M20" s="8">
        <f>ROUNDDOWN(L20*E6,0)</f>
        <v/>
      </c>
      <c r="N20" s="33" t="n">
        <v>21721653</v>
      </c>
      <c r="O20" s="34">
        <f>N20/K20</f>
        <v/>
      </c>
      <c r="P20" s="32">
        <f>M20*O20</f>
        <v/>
      </c>
    </row>
    <row r="21" customFormat="1" s="2">
      <c r="B21" s="12" t="inlineStr">
        <is>
          <t>https://www.ic3.gov/annualreport/Reports/2019State/?s=6</t>
        </is>
      </c>
      <c r="C21" t="inlineStr">
        <is>
          <t>Lottery/Sweepstakes/Inheritance</t>
        </is>
      </c>
      <c r="D21" t="inlineStr">
        <is>
          <t>State Victim Count</t>
        </is>
      </c>
      <c r="E21" s="1" t="n">
        <v>593</v>
      </c>
      <c r="F21" s="3">
        <f>E21/E5</f>
        <v/>
      </c>
      <c r="G21">
        <f>ROUNDDOWN(F21*E6,0)</f>
        <v/>
      </c>
      <c r="H21" s="33" t="n">
        <v>7871344</v>
      </c>
      <c r="I21" s="32">
        <f>H21/E21</f>
        <v/>
      </c>
      <c r="J21" s="32">
        <f>I21*G21</f>
        <v/>
      </c>
      <c r="K21" s="8" t="n">
        <v>18</v>
      </c>
      <c r="L21" s="3">
        <f>K21/E5</f>
        <v/>
      </c>
      <c r="M21" s="8">
        <f>ROUNDDOWN(L21*E6,0)</f>
        <v/>
      </c>
      <c r="N21" s="33" t="n">
        <v>2190447</v>
      </c>
      <c r="O21" s="34">
        <f>N21/K21</f>
        <v/>
      </c>
      <c r="P21" s="32">
        <f>M21*O21</f>
        <v/>
      </c>
    </row>
    <row r="22" customFormat="1" s="2">
      <c r="B22" s="12" t="inlineStr">
        <is>
          <t>https://www.ic3.gov/annualreport/Reports/2019State/?s=6</t>
        </is>
      </c>
      <c r="C22" t="inlineStr">
        <is>
          <t>Malware</t>
        </is>
      </c>
      <c r="D22" t="inlineStr">
        <is>
          <t>State Victim Count</t>
        </is>
      </c>
      <c r="E22" s="1" t="n">
        <v>271</v>
      </c>
      <c r="F22" s="3">
        <f>E22/E5</f>
        <v/>
      </c>
      <c r="G22">
        <f>ROUNDDOWN(F22*E6,0)</f>
        <v/>
      </c>
      <c r="H22" s="33" t="n">
        <v>215843</v>
      </c>
      <c r="I22" s="32">
        <f>H22/E22</f>
        <v/>
      </c>
      <c r="J22" s="32">
        <f>I22*G22</f>
        <v/>
      </c>
      <c r="K22" s="8" t="n">
        <v>60</v>
      </c>
      <c r="L22" s="3">
        <f>K22/E5</f>
        <v/>
      </c>
      <c r="M22" s="8">
        <f>ROUNDDOWN(L22*E6,0)</f>
        <v/>
      </c>
      <c r="N22" s="34" t="n">
        <v>0</v>
      </c>
      <c r="O22" s="34">
        <f>N22/K22</f>
        <v/>
      </c>
      <c r="P22" s="32">
        <f>M22*O22</f>
        <v/>
      </c>
    </row>
    <row r="23" customFormat="1" s="2">
      <c r="B23" s="12" t="inlineStr">
        <is>
          <t>https://www.ic3.gov/annualreport/Reports/2019State/?s=6</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s="12" t="inlineStr">
        <is>
          <t>https://www.ic3.gov/annualreport/Reports/2019State/?s=6</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s="12" t="inlineStr">
        <is>
          <t>https://www.ic3.gov/annualreport/Reports/2019State/?s=6</t>
        </is>
      </c>
      <c r="C25" t="inlineStr">
        <is>
          <t>No Lead Value</t>
        </is>
      </c>
      <c r="D25" t="inlineStr">
        <is>
          <t>State Victim Count</t>
        </is>
      </c>
      <c r="E25" s="1" t="n">
        <v>5476</v>
      </c>
      <c r="F25" s="3">
        <f>E25/E5</f>
        <v/>
      </c>
      <c r="G25">
        <f>ROUNDDOWN(F25*E6,0)</f>
        <v/>
      </c>
      <c r="H25" s="33" t="n">
        <v>0</v>
      </c>
      <c r="I25" s="32">
        <f>H25/E25</f>
        <v/>
      </c>
      <c r="J25" s="32">
        <f>I25*G25</f>
        <v/>
      </c>
      <c r="K25" s="8" t="n">
        <v>1743</v>
      </c>
      <c r="L25" s="3">
        <f>K25/E5</f>
        <v/>
      </c>
      <c r="M25" s="8">
        <f>ROUNDDOWN(L25*E6,0)</f>
        <v/>
      </c>
      <c r="N25" s="34" t="n">
        <v>0</v>
      </c>
      <c r="O25" s="34">
        <f>N25/K25</f>
        <v/>
      </c>
      <c r="P25" s="32">
        <f>M25*O25</f>
        <v/>
      </c>
    </row>
    <row r="26" customFormat="1" s="2">
      <c r="B26" s="12" t="inlineStr">
        <is>
          <t>https://www.ic3.gov/annualreport/Reports/2019State/?s=6</t>
        </is>
      </c>
      <c r="C26" t="inlineStr">
        <is>
          <t>Non-Payable/Non-Delivery</t>
        </is>
      </c>
      <c r="D26" t="inlineStr">
        <is>
          <t>State Victim Count</t>
        </is>
      </c>
      <c r="E26" s="1" t="n">
        <v>8018</v>
      </c>
      <c r="F26" s="3">
        <f>E26/E5</f>
        <v/>
      </c>
      <c r="G26">
        <f>ROUNDDOWN(F26*E6,0)</f>
        <v/>
      </c>
      <c r="H26" s="33" t="n">
        <v>26755670</v>
      </c>
      <c r="I26" s="32">
        <f>H26/E26</f>
        <v/>
      </c>
      <c r="J26" s="32">
        <f>I26*G26</f>
        <v/>
      </c>
      <c r="K26" s="8" t="n">
        <v>4074</v>
      </c>
      <c r="L26" s="3">
        <f>K26/E5</f>
        <v/>
      </c>
      <c r="M26" s="8">
        <f>ROUNDDOWN(L26*E6,0)</f>
        <v/>
      </c>
      <c r="N26" s="33" t="n">
        <v>27009645</v>
      </c>
      <c r="O26" s="34">
        <f>N26/K26</f>
        <v/>
      </c>
      <c r="P26" s="32">
        <f>M26*O26</f>
        <v/>
      </c>
    </row>
    <row r="27" customFormat="1" s="2">
      <c r="B27" s="12" t="inlineStr">
        <is>
          <t>https://www.ic3.gov/annualreport/Reports/2019State/?s=6</t>
        </is>
      </c>
      <c r="C27" t="inlineStr">
        <is>
          <t>Other</t>
        </is>
      </c>
      <c r="D27" t="inlineStr">
        <is>
          <t>State Victim Count</t>
        </is>
      </c>
      <c r="E27" s="1" t="n">
        <v>2186</v>
      </c>
      <c r="F27" s="3">
        <f>E27/E5</f>
        <v/>
      </c>
      <c r="G27">
        <f>ROUNDDOWN(F27*E6,0)</f>
        <v/>
      </c>
      <c r="H27" s="33" t="n">
        <v>5480991</v>
      </c>
      <c r="I27" s="32">
        <f>H27/E27</f>
        <v/>
      </c>
      <c r="J27" s="32">
        <f>I27*G27</f>
        <v/>
      </c>
      <c r="K27" s="8" t="n">
        <v>691</v>
      </c>
      <c r="L27" s="3">
        <f>K27/E5</f>
        <v/>
      </c>
      <c r="M27" s="8">
        <f>ROUNDDOWN(L27*E6,0)</f>
        <v/>
      </c>
      <c r="N27" s="33" t="n">
        <v>1821853</v>
      </c>
      <c r="O27" s="34">
        <f>N27/K27</f>
        <v/>
      </c>
      <c r="P27" s="32">
        <f>M27*O27</f>
        <v/>
      </c>
    </row>
    <row r="28" customFormat="1" s="2">
      <c r="B28" s="12" t="inlineStr">
        <is>
          <t>https://www.ic3.gov/annualreport/Reports/2019State/?s=6</t>
        </is>
      </c>
      <c r="C28" t="inlineStr">
        <is>
          <t>Overpayment</t>
        </is>
      </c>
      <c r="D28" t="inlineStr">
        <is>
          <t>State Victim Count</t>
        </is>
      </c>
      <c r="E28" s="1" t="n">
        <v>2325</v>
      </c>
      <c r="F28" s="3">
        <f>E28/E5</f>
        <v/>
      </c>
      <c r="G28">
        <f>ROUNDDOWN(F28*E6,0)</f>
        <v/>
      </c>
      <c r="H28" s="33" t="n">
        <v>9715527</v>
      </c>
      <c r="I28" s="32">
        <f>H28/E28</f>
        <v/>
      </c>
      <c r="J28" s="32">
        <f>I28*G28</f>
        <v/>
      </c>
      <c r="K28" s="8" t="n">
        <v>1057</v>
      </c>
      <c r="L28" s="3">
        <f>K28/E5</f>
        <v/>
      </c>
      <c r="M28" s="8">
        <f>ROUNDDOWN(L28*E6,0)</f>
        <v/>
      </c>
      <c r="N28" s="33" t="n">
        <v>5440103</v>
      </c>
      <c r="O28" s="34">
        <f>N28/K28</f>
        <v/>
      </c>
      <c r="P28" s="32">
        <f>M28*O28</f>
        <v/>
      </c>
    </row>
    <row r="29" customFormat="1" s="2">
      <c r="B29" s="12" t="inlineStr">
        <is>
          <t>https://www.ic3.gov/annualreport/Reports/2019State/?s=6</t>
        </is>
      </c>
      <c r="C29" t="inlineStr">
        <is>
          <t>Personal Data Breach</t>
        </is>
      </c>
      <c r="D29" t="inlineStr">
        <is>
          <t>State Victim Count</t>
        </is>
      </c>
      <c r="E29" s="1" t="n">
        <v>5377</v>
      </c>
      <c r="F29" s="3">
        <f>E29/E5</f>
        <v/>
      </c>
      <c r="G29">
        <f>ROUNDDOWN(F29*E6,0)</f>
        <v/>
      </c>
      <c r="H29" s="33" t="n">
        <v>17672566</v>
      </c>
      <c r="I29" s="32">
        <f>H29/E29</f>
        <v/>
      </c>
      <c r="J29" s="32">
        <f>I29*G29</f>
        <v/>
      </c>
      <c r="K29" s="8" t="n">
        <v>1711</v>
      </c>
      <c r="L29" s="3">
        <f>K29/E5</f>
        <v/>
      </c>
      <c r="M29" s="8">
        <f>ROUNDDOWN(L29*E6,0)</f>
        <v/>
      </c>
      <c r="N29" s="33" t="n">
        <v>7700878</v>
      </c>
      <c r="O29" s="34">
        <f>N29/K29</f>
        <v/>
      </c>
      <c r="P29" s="32">
        <f>M29*O29</f>
        <v/>
      </c>
    </row>
    <row r="30" customFormat="1" s="2">
      <c r="B30" s="12" t="inlineStr">
        <is>
          <t>https://www.ic3.gov/annualreport/Reports/2019State/?s=6</t>
        </is>
      </c>
      <c r="C30" t="inlineStr">
        <is>
          <t>Phishing</t>
        </is>
      </c>
      <c r="D30" t="inlineStr">
        <is>
          <t>State Victim Count</t>
        </is>
      </c>
      <c r="E30" s="1" t="n">
        <v>2707</v>
      </c>
      <c r="F30" s="3">
        <f>E30/E5</f>
        <v/>
      </c>
      <c r="G30">
        <f>ROUNDDOWN(F30*E6,0)</f>
        <v/>
      </c>
      <c r="H30" s="33" t="n">
        <v>6005044</v>
      </c>
      <c r="I30" s="32">
        <f>H30/E30</f>
        <v/>
      </c>
      <c r="J30" s="32">
        <f>I30*G30</f>
        <v/>
      </c>
      <c r="K30" s="8" t="n">
        <v>750</v>
      </c>
      <c r="L30" s="3">
        <f>K30/E5</f>
        <v/>
      </c>
      <c r="M30" s="8">
        <f>ROUNDDOWN(L30*E6,0)</f>
        <v/>
      </c>
      <c r="N30" s="33" t="n">
        <v>2345166</v>
      </c>
      <c r="O30" s="34">
        <f>N30/K30</f>
        <v/>
      </c>
      <c r="P30" s="32">
        <f>M30*O30</f>
        <v/>
      </c>
    </row>
    <row r="31" customFormat="1" s="2">
      <c r="B31" s="12" t="inlineStr">
        <is>
          <t>https://www.ic3.gov/annualreport/Reports/2019State/?s=6</t>
        </is>
      </c>
      <c r="C31" t="inlineStr">
        <is>
          <t>Ransomware</t>
        </is>
      </c>
      <c r="D31" t="inlineStr">
        <is>
          <t>State Victim Count</t>
        </is>
      </c>
      <c r="E31" s="1" t="n">
        <v>303</v>
      </c>
      <c r="F31" s="3">
        <f>E31/E5</f>
        <v/>
      </c>
      <c r="G31">
        <f>ROUNDDOWN(F31*E6,0)</f>
        <v/>
      </c>
      <c r="H31" s="33" t="n">
        <v>1448357</v>
      </c>
      <c r="I31" s="32">
        <f>H31/E31</f>
        <v/>
      </c>
      <c r="J31" s="32">
        <f>I31*G31</f>
        <v/>
      </c>
      <c r="K31" s="8" t="n">
        <v>25</v>
      </c>
      <c r="L31" s="3">
        <f>K31/E5</f>
        <v/>
      </c>
      <c r="M31" s="8">
        <f>ROUNDDOWN(L31*E6,0)</f>
        <v/>
      </c>
      <c r="N31" s="33" t="n">
        <v>76345</v>
      </c>
      <c r="O31" s="34">
        <f>N31/K31</f>
        <v/>
      </c>
      <c r="P31" s="32">
        <f>M31*O31</f>
        <v/>
      </c>
    </row>
    <row r="32" customFormat="1" s="2">
      <c r="B32" s="12" t="inlineStr">
        <is>
          <t>https://www.ic3.gov/annualreport/Reports/2019State/?s=6</t>
        </is>
      </c>
      <c r="C32" t="inlineStr">
        <is>
          <t>Real Estate</t>
        </is>
      </c>
      <c r="D32" t="inlineStr">
        <is>
          <t>State Victim Count</t>
        </is>
      </c>
      <c r="E32" s="1" t="n">
        <v>2376</v>
      </c>
      <c r="F32" s="3">
        <f>E32/E5</f>
        <v/>
      </c>
      <c r="G32">
        <f>ROUNDDOWN(F32*E6,0)</f>
        <v/>
      </c>
      <c r="H32" s="33" t="n">
        <v>56285319</v>
      </c>
      <c r="I32" s="32">
        <f>H32/E32</f>
        <v/>
      </c>
      <c r="J32" s="32">
        <f>I32*G32</f>
        <v/>
      </c>
      <c r="K32" s="8" t="n">
        <v>909</v>
      </c>
      <c r="L32" s="3">
        <f>K32/E5</f>
        <v/>
      </c>
      <c r="M32" s="8">
        <f>ROUNDDOWN(L32*E6,0)</f>
        <v/>
      </c>
      <c r="N32" s="33" t="n">
        <v>9413584</v>
      </c>
      <c r="O32" s="34">
        <f>N32/K32</f>
        <v/>
      </c>
      <c r="P32" s="32">
        <f>M32*O32</f>
        <v/>
      </c>
    </row>
    <row r="33" customFormat="1" s="2">
      <c r="B33" s="12" t="inlineStr">
        <is>
          <t>https://www.ic3.gov/annualreport/Reports/2019State/?s=6</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s="12" t="inlineStr">
        <is>
          <t>https://www.ic3.gov/annualreport/Reports/2019State/?s=6</t>
        </is>
      </c>
      <c r="C34" t="inlineStr">
        <is>
          <t>Spoofing</t>
        </is>
      </c>
      <c r="D34" t="inlineStr">
        <is>
          <t>State Victim Count</t>
        </is>
      </c>
      <c r="E34" s="1" t="n">
        <v>2890</v>
      </c>
      <c r="F34" s="3">
        <f>E34/E5</f>
        <v/>
      </c>
      <c r="G34">
        <f>ROUNDDOWN(F34*E6,0)</f>
        <v/>
      </c>
      <c r="H34" s="33" t="n">
        <v>58875334</v>
      </c>
      <c r="I34" s="32">
        <f>H34/E34</f>
        <v/>
      </c>
      <c r="J34" s="32">
        <f>I34*G34</f>
        <v/>
      </c>
      <c r="K34" s="8" t="n">
        <v>802</v>
      </c>
      <c r="L34" s="3">
        <f>K34/E5</f>
        <v/>
      </c>
      <c r="M34" s="8">
        <f>ROUNDDOWN(L34*E6,0)</f>
        <v/>
      </c>
      <c r="N34" s="33" t="n">
        <v>12050817</v>
      </c>
      <c r="O34" s="34">
        <f>N34/K34</f>
        <v/>
      </c>
      <c r="P34" s="32">
        <f>M34*O34</f>
        <v/>
      </c>
    </row>
    <row r="35" customFormat="1" s="2">
      <c r="B35" s="12" t="inlineStr">
        <is>
          <t>https://www.ic3.gov/annualreport/Reports/2019State/?s=6</t>
        </is>
      </c>
      <c r="C35" t="inlineStr">
        <is>
          <t>Tech Support</t>
        </is>
      </c>
      <c r="D35" t="inlineStr">
        <is>
          <t>State Victim Count</t>
        </is>
      </c>
      <c r="E35" s="1" t="n">
        <v>1775</v>
      </c>
      <c r="F35" s="3">
        <f>E35/E5</f>
        <v/>
      </c>
      <c r="G35">
        <f>ROUNDDOWN(F35*E6,0)</f>
        <v/>
      </c>
      <c r="H35" s="33" t="n">
        <v>7706581</v>
      </c>
      <c r="I35" s="32">
        <f>H35/E35</f>
        <v/>
      </c>
      <c r="J35" s="32">
        <f>I35*G35</f>
        <v/>
      </c>
      <c r="K35" s="8" t="n">
        <v>856</v>
      </c>
      <c r="L35" s="3">
        <f>K35/E5</f>
        <v/>
      </c>
      <c r="M35" s="8">
        <f>ROUNDDOWN(L35*E6,0)</f>
        <v/>
      </c>
      <c r="N35" s="33" t="n">
        <v>6511664</v>
      </c>
      <c r="O35" s="34">
        <f>N35/K35</f>
        <v/>
      </c>
      <c r="P35" s="32">
        <f>M35*O35</f>
        <v/>
      </c>
    </row>
    <row r="36" customFormat="1" s="2">
      <c r="B36" s="12" t="inlineStr">
        <is>
          <t>https://www.ic3.gov/annualreport/Reports/2019State/?s=6</t>
        </is>
      </c>
      <c r="C36" t="inlineStr">
        <is>
          <t>Threats of Violence</t>
        </is>
      </c>
      <c r="D36" t="inlineStr">
        <is>
          <t>State Victim Count</t>
        </is>
      </c>
      <c r="E36" s="1" t="n">
        <v>2174</v>
      </c>
      <c r="F36" s="3">
        <f>E36/E5</f>
        <v/>
      </c>
      <c r="G36">
        <f>ROUNDDOWN(F36*E6,0)</f>
        <v/>
      </c>
      <c r="H36" s="33" t="n">
        <v>2703704</v>
      </c>
      <c r="I36" s="32">
        <f>H36/E36</f>
        <v/>
      </c>
      <c r="J36" s="32">
        <f>I36*G36</f>
        <v/>
      </c>
      <c r="K36" s="8" t="n">
        <v>954</v>
      </c>
      <c r="L36" s="3">
        <f>K36/E5</f>
        <v/>
      </c>
      <c r="M36" s="8">
        <f>ROUNDDOWN(L36*E6,0)</f>
        <v/>
      </c>
      <c r="N36" s="35" t="n">
        <v>1180858</v>
      </c>
      <c r="O36" s="34">
        <f>N36/K36</f>
        <v/>
      </c>
      <c r="P36" s="32">
        <f>M36*O36</f>
        <v/>
      </c>
    </row>
    <row r="37">
      <c r="B37" t="inlineStr">
        <is>
          <t>https://www.ic3.gov/annualreport/Reports/2019State/?s=6</t>
        </is>
      </c>
      <c r="J37" s="32">
        <f>I37*G37</f>
        <v/>
      </c>
      <c r="L37" s="3" t="n"/>
      <c r="M37" s="3" t="n"/>
      <c r="N37" s="34" t="n"/>
      <c r="O37" s="34" t="n"/>
    </row>
    <row r="38">
      <c r="B38" t="inlineStr">
        <is>
          <t>https://www.ic3.gov/annualreport/Reports/2019State/?s=6</t>
        </is>
      </c>
      <c r="E38" s="1" t="n">
        <v>59375</v>
      </c>
      <c r="G38">
        <f>SUM(G8:G36)</f>
        <v/>
      </c>
      <c r="I38" s="32">
        <f>H38/E38</f>
        <v/>
      </c>
      <c r="J38" s="32">
        <f>I38*G38</f>
        <v/>
      </c>
      <c r="L38" s="3" t="n"/>
      <c r="M38" s="3" t="n"/>
      <c r="N38" s="34" t="n"/>
      <c r="O38" s="34" t="n"/>
    </row>
    <row r="39">
      <c r="B39" t="inlineStr">
        <is>
          <t>https://www.ic3.gov/annualreport/Reports/2019State/?s=6</t>
        </is>
      </c>
    </row>
    <row r="40">
      <c r="B40" t="inlineStr">
        <is>
          <t>https://www.ic3.gov/annualreport/Reports/2019State/?s=6</t>
        </is>
      </c>
      <c r="C40" t="inlineStr">
        <is>
          <t>Stalking/Harassment and Threats of violence were combined with Terrorism</t>
        </is>
      </c>
    </row>
    <row r="41">
      <c r="B41" t="inlineStr">
        <is>
          <t>https://www.ic3.gov/annualreport/Reports/2019State/?s=6</t>
        </is>
      </c>
      <c r="C41" t="inlineStr">
        <is>
          <t>Shown here as Threats of Violence, as with others.</t>
        </is>
      </c>
    </row>
  </sheetData>
  <hyperlinks>
    <hyperlink xmlns:r="http://schemas.openxmlformats.org/officeDocument/2006/relationships" ref="B5" display="https://www2.census.gov/programs-surveys/popest/tables/2010-2019/state/totals/nst-est2019-01.xlsx" r:id="rId1"/>
    <hyperlink xmlns:r="http://schemas.openxmlformats.org/officeDocument/2006/relationships" ref="B6" r:id="rId2"/>
    <hyperlink xmlns:r="http://schemas.openxmlformats.org/officeDocument/2006/relationships" ref="B7" location="?s=47" display="https://www.ic3.gov/Media/PDF/AnnualReport/2019State/StateReport.aspx#?s=47" r:id="rId3"/>
    <hyperlink xmlns:r="http://schemas.openxmlformats.org/officeDocument/2006/relationships" ref="B8" location="?s=47" display="https://www.ic3.gov/Media/PDF/AnnualReport/2019State/StateReport.aspx#?s=47" r:id="rId4"/>
    <hyperlink xmlns:r="http://schemas.openxmlformats.org/officeDocument/2006/relationships" ref="B9" location="?s=47" display="https://www.ic3.gov/Media/PDF/AnnualReport/2019State/StateReport.aspx#?s=47" r:id="rId5"/>
    <hyperlink xmlns:r="http://schemas.openxmlformats.org/officeDocument/2006/relationships" ref="B10" location="?s=47" display="https://www.ic3.gov/Media/PDF/AnnualReport/2019State/StateReport.aspx#?s=47" r:id="rId6"/>
    <hyperlink xmlns:r="http://schemas.openxmlformats.org/officeDocument/2006/relationships" ref="B11" location="?s=47" display="https://www.ic3.gov/Media/PDF/AnnualReport/2019State/StateReport.aspx#?s=47" r:id="rId7"/>
    <hyperlink xmlns:r="http://schemas.openxmlformats.org/officeDocument/2006/relationships" ref="B12" location="?s=47" display="https://www.ic3.gov/Media/PDF/AnnualReport/2019State/StateReport.aspx#?s=47" r:id="rId8"/>
    <hyperlink xmlns:r="http://schemas.openxmlformats.org/officeDocument/2006/relationships" ref="B13" location="?s=47" display="https://www.ic3.gov/Media/PDF/AnnualReport/2019State/StateReport.aspx#?s=47" r:id="rId9"/>
    <hyperlink xmlns:r="http://schemas.openxmlformats.org/officeDocument/2006/relationships" ref="B14" location="?s=47" display="https://www.ic3.gov/Media/PDF/AnnualReport/2019State/StateReport.aspx#?s=47" r:id="rId10"/>
    <hyperlink xmlns:r="http://schemas.openxmlformats.org/officeDocument/2006/relationships" ref="B15" location="?s=47" display="https://www.ic3.gov/Media/PDF/AnnualReport/2019State/StateReport.aspx#?s=47" r:id="rId11"/>
    <hyperlink xmlns:r="http://schemas.openxmlformats.org/officeDocument/2006/relationships" ref="B16" location="?s=47" display="https://www.ic3.gov/Media/PDF/AnnualReport/2019State/StateReport.aspx#?s=47" r:id="rId12"/>
    <hyperlink xmlns:r="http://schemas.openxmlformats.org/officeDocument/2006/relationships" ref="B17" location="?s=47" display="https://www.ic3.gov/Media/PDF/AnnualReport/2019State/StateReport.aspx#?s=47" r:id="rId13"/>
    <hyperlink xmlns:r="http://schemas.openxmlformats.org/officeDocument/2006/relationships" ref="B18" location="?s=47" display="https://www.ic3.gov/Media/PDF/AnnualReport/2019State/StateReport.aspx#?s=47" r:id="rId14"/>
    <hyperlink xmlns:r="http://schemas.openxmlformats.org/officeDocument/2006/relationships" ref="B19" location="?s=47" display="https://www.ic3.gov/Media/PDF/AnnualReport/2019State/StateReport.aspx#?s=47" r:id="rId15"/>
    <hyperlink xmlns:r="http://schemas.openxmlformats.org/officeDocument/2006/relationships" ref="B20" location="?s=47" display="https://www.ic3.gov/Media/PDF/AnnualReport/2019State/StateReport.aspx#?s=47" r:id="rId16"/>
    <hyperlink xmlns:r="http://schemas.openxmlformats.org/officeDocument/2006/relationships" ref="B21" location="?s=47" display="https://www.ic3.gov/Media/PDF/AnnualReport/2019State/StateReport.aspx#?s=47" r:id="rId17"/>
    <hyperlink xmlns:r="http://schemas.openxmlformats.org/officeDocument/2006/relationships" ref="B22" location="?s=47" display="https://www.ic3.gov/Media/PDF/AnnualReport/2019State/StateReport.aspx#?s=47" r:id="rId18"/>
    <hyperlink xmlns:r="http://schemas.openxmlformats.org/officeDocument/2006/relationships" ref="B23" location="?s=47" display="https://www.ic3.gov/Media/PDF/AnnualReport/2019State/StateReport.aspx#?s=47" r:id="rId19"/>
    <hyperlink xmlns:r="http://schemas.openxmlformats.org/officeDocument/2006/relationships" ref="B24" location="?s=47" display="https://www.ic3.gov/Media/PDF/AnnualReport/2019State/StateReport.aspx#?s=47" r:id="rId20"/>
    <hyperlink xmlns:r="http://schemas.openxmlformats.org/officeDocument/2006/relationships" ref="B25" location="?s=47" display="https://www.ic3.gov/Media/PDF/AnnualReport/2019State/StateReport.aspx#?s=47" r:id="rId21"/>
    <hyperlink xmlns:r="http://schemas.openxmlformats.org/officeDocument/2006/relationships" ref="B26" location="?s=47" display="https://www.ic3.gov/Media/PDF/AnnualReport/2019State/StateReport.aspx#?s=47" r:id="rId22"/>
    <hyperlink xmlns:r="http://schemas.openxmlformats.org/officeDocument/2006/relationships" ref="B27" location="?s=47" display="https://www.ic3.gov/Media/PDF/AnnualReport/2019State/StateReport.aspx#?s=47" r:id="rId23"/>
    <hyperlink xmlns:r="http://schemas.openxmlformats.org/officeDocument/2006/relationships" ref="B28" location="?s=47" display="https://www.ic3.gov/Media/PDF/AnnualReport/2019State/StateReport.aspx#?s=47" r:id="rId24"/>
    <hyperlink xmlns:r="http://schemas.openxmlformats.org/officeDocument/2006/relationships" ref="B29" location="?s=47" display="https://www.ic3.gov/Media/PDF/AnnualReport/2019State/StateReport.aspx#?s=47" r:id="rId25"/>
    <hyperlink xmlns:r="http://schemas.openxmlformats.org/officeDocument/2006/relationships" ref="B30" location="?s=47" display="https://www.ic3.gov/Media/PDF/AnnualReport/2019State/StateReport.aspx#?s=47" r:id="rId26"/>
    <hyperlink xmlns:r="http://schemas.openxmlformats.org/officeDocument/2006/relationships" ref="B31" location="?s=47" display="https://www.ic3.gov/Media/PDF/AnnualReport/2019State/StateReport.aspx#?s=47" r:id="rId27"/>
    <hyperlink xmlns:r="http://schemas.openxmlformats.org/officeDocument/2006/relationships" ref="B32" location="?s=47" display="https://www.ic3.gov/Media/PDF/AnnualReport/2019State/StateReport.aspx#?s=47" r:id="rId28"/>
    <hyperlink xmlns:r="http://schemas.openxmlformats.org/officeDocument/2006/relationships" ref="B33" location="?s=47" display="https://www.ic3.gov/Media/PDF/AnnualReport/2019State/StateReport.aspx#?s=47" r:id="rId29"/>
    <hyperlink xmlns:r="http://schemas.openxmlformats.org/officeDocument/2006/relationships" ref="B34" location="?s=47" display="https://www.ic3.gov/Media/PDF/AnnualReport/2019State/StateReport.aspx#?s=47" r:id="rId30"/>
    <hyperlink xmlns:r="http://schemas.openxmlformats.org/officeDocument/2006/relationships" ref="B35" location="?s=47" display="https://www.ic3.gov/Media/PDF/AnnualReport/2019State/StateReport.aspx#?s=47" r:id="rId31"/>
    <hyperlink xmlns:r="http://schemas.openxmlformats.org/officeDocument/2006/relationships" ref="B36" location="?s=47" display="https://www.ic3.gov/Media/PDF/AnnualReport/2019State/StateReport.aspx#?s=47" r:id="rId32"/>
  </hyperlinks>
  <pageMargins left="0.7" right="0.7" top="0.75" bottom="0.75" header="0.3" footer="0.3"/>
  <pageSetup orientation="portrait"/>
</worksheet>
</file>

<file path=xl/worksheets/sheet17.xml><?xml version="1.0" encoding="utf-8"?>
<worksheet xmlns="http://schemas.openxmlformats.org/spreadsheetml/2006/main">
  <sheetPr>
    <outlinePr summaryBelow="1" summaryRight="1"/>
    <pageSetUpPr/>
  </sheetPr>
  <dimension ref="B4:P43"/>
  <sheetViews>
    <sheetView topLeftCell="B16"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s="12" t="inlineStr">
        <is>
          <t>https://fred.stlouisfed.org/series/CAPOP#</t>
        </is>
      </c>
      <c r="C5" t="inlineStr">
        <is>
          <t>CA Population in 2020</t>
        </is>
      </c>
      <c r="D5" t="inlineStr">
        <is>
          <t>Population Estimate</t>
        </is>
      </c>
      <c r="E5" s="1" t="n">
        <v>39538223</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s="14" t="inlineStr">
        <is>
          <t>https://www.census.gov/data/tables/time-series/demo/popest/2020s-total-cities-and-towns.html</t>
        </is>
      </c>
      <c r="C6" t="inlineStr">
        <is>
          <t>Chattanooga Population in 2020</t>
        </is>
      </c>
      <c r="D6" t="inlineStr">
        <is>
          <t>Population Estimate</t>
        </is>
      </c>
      <c r="E6" s="13" t="n">
        <v>181560</v>
      </c>
      <c r="H6" s="31" t="n"/>
      <c r="I6" s="32" t="n"/>
      <c r="K6" s="8" t="n"/>
      <c r="L6" s="8" t="n"/>
      <c r="M6" s="8" t="n"/>
    </row>
    <row r="7" customFormat="1" s="2">
      <c r="B7" s="12" t="inlineStr">
        <is>
          <t>https://www.ic3.gov/annualreport/Reports/2020State/?s=6</t>
        </is>
      </c>
      <c r="C7" t="inlineStr">
        <is>
          <t>Advanced Fee</t>
        </is>
      </c>
      <c r="D7" t="inlineStr">
        <is>
          <t>State Victim Count</t>
        </is>
      </c>
      <c r="E7" s="1" t="n">
        <v>1497</v>
      </c>
      <c r="F7" s="3">
        <f>E7/E5</f>
        <v/>
      </c>
      <c r="G7">
        <f>ROUNDDOWN(F7*E6,0)</f>
        <v/>
      </c>
      <c r="H7" s="33" t="n">
        <v>19531058</v>
      </c>
      <c r="I7" s="32">
        <f>H7/E7</f>
        <v/>
      </c>
      <c r="J7" s="32">
        <f>I7*G7</f>
        <v/>
      </c>
      <c r="K7" s="8" t="n">
        <v>778</v>
      </c>
      <c r="L7" s="3">
        <f>K7/E5</f>
        <v/>
      </c>
      <c r="M7" s="8">
        <f>ROUNDDOWN(L7*E6,0)</f>
        <v/>
      </c>
      <c r="N7" s="33" t="n">
        <v>8991086</v>
      </c>
      <c r="O7" s="34">
        <f>N7/K7</f>
        <v/>
      </c>
      <c r="P7" s="32">
        <f>M7*O7</f>
        <v/>
      </c>
    </row>
    <row r="8" customFormat="1" s="2">
      <c r="B8" s="12" t="inlineStr">
        <is>
          <t>https://www.ic3.gov/annualreport/Reports/2020State/?s=6</t>
        </is>
      </c>
      <c r="C8" t="inlineStr">
        <is>
          <t>Business Email Compromise</t>
        </is>
      </c>
      <c r="D8" t="inlineStr">
        <is>
          <t>State Victim Count</t>
        </is>
      </c>
      <c r="E8" s="1" t="n">
        <v>2924</v>
      </c>
      <c r="F8" s="3">
        <f>E8/E5</f>
        <v/>
      </c>
      <c r="G8">
        <f>ROUNDDOWN(F8*E6,0)</f>
        <v/>
      </c>
      <c r="H8" s="33" t="n">
        <v>20831147</v>
      </c>
      <c r="I8" s="32">
        <f>H8/E8</f>
        <v/>
      </c>
      <c r="J8" s="32">
        <f>I8*G8</f>
        <v/>
      </c>
      <c r="K8" s="8" t="n">
        <v>428</v>
      </c>
      <c r="L8" s="3">
        <f>K8/E5</f>
        <v/>
      </c>
      <c r="M8" s="8">
        <f>ROUNDDOWN(L8*E6,0)</f>
        <v/>
      </c>
      <c r="N8" s="33" t="n">
        <v>31866447</v>
      </c>
      <c r="O8" s="34">
        <f>N8/K8</f>
        <v/>
      </c>
      <c r="P8" s="32">
        <f>M8*O8</f>
        <v/>
      </c>
    </row>
    <row r="9" customFormat="1" s="2">
      <c r="B9" s="12" t="inlineStr">
        <is>
          <t>https://www.ic3.gov/annualreport/Reports/2020State/?s=6</t>
        </is>
      </c>
      <c r="C9" t="inlineStr">
        <is>
          <t>Botnet</t>
        </is>
      </c>
      <c r="D9" t="inlineStr">
        <is>
          <t>State Victim Count</t>
        </is>
      </c>
      <c r="E9" s="1" t="inlineStr">
        <is>
          <t>NO MATCH</t>
        </is>
      </c>
      <c r="F9" s="3">
        <f>E9/E5</f>
        <v/>
      </c>
      <c r="G9">
        <f>ROUNDDOWN(F9*E6,0)</f>
        <v/>
      </c>
      <c r="H9" s="33" t="n"/>
      <c r="I9" s="32">
        <f>H9/E9</f>
        <v/>
      </c>
      <c r="J9" s="32">
        <f>I9*G9</f>
        <v/>
      </c>
      <c r="K9" s="8" t="n"/>
      <c r="L9" s="3">
        <f>K9/E5</f>
        <v/>
      </c>
      <c r="M9" s="8">
        <f>ROUNDDOWN(L9*E6,0)</f>
        <v/>
      </c>
      <c r="N9" s="34" t="n"/>
      <c r="O9" s="34">
        <f>N9/K9</f>
        <v/>
      </c>
      <c r="P9" s="32">
        <f>M9*O9</f>
        <v/>
      </c>
    </row>
    <row r="10" customFormat="1" s="2">
      <c r="B10" s="12" t="inlineStr">
        <is>
          <t>https://www.ic3.gov/annualreport/Reports/2020State/?s=6</t>
        </is>
      </c>
      <c r="C10" t="inlineStr">
        <is>
          <t>Confidence/Romance</t>
        </is>
      </c>
      <c r="D10" t="inlineStr">
        <is>
          <t>State Victim Count</t>
        </is>
      </c>
      <c r="E10" s="1" t="n">
        <v>3110</v>
      </c>
      <c r="F10" s="3">
        <f>E10/E5</f>
        <v/>
      </c>
      <c r="G10">
        <f>ROUNDDOWN(F10*E6,0)</f>
        <v/>
      </c>
      <c r="H10" s="33" t="n">
        <v>120492182</v>
      </c>
      <c r="I10" s="32">
        <f>H10/E10</f>
        <v/>
      </c>
      <c r="J10" s="32">
        <f>I10*G10</f>
        <v/>
      </c>
      <c r="K10" s="8" t="n">
        <v>1384</v>
      </c>
      <c r="L10" s="3">
        <f>K10/E5</f>
        <v/>
      </c>
      <c r="M10" s="8">
        <f>ROUNDDOWN(L10*E6,0)</f>
        <v/>
      </c>
      <c r="N10" s="33" t="n">
        <v>69686021</v>
      </c>
      <c r="O10" s="34">
        <f>N10/K10</f>
        <v/>
      </c>
      <c r="P10" s="32">
        <f>M10*O10</f>
        <v/>
      </c>
    </row>
    <row r="11" customFormat="1" s="2">
      <c r="B11" s="12" t="inlineStr">
        <is>
          <t>https://www.ic3.gov/annualreport/Reports/2020State/?s=6</t>
        </is>
      </c>
      <c r="C11" t="inlineStr">
        <is>
          <t>Check Fraud</t>
        </is>
      </c>
      <c r="D11" t="inlineStr">
        <is>
          <t>State Victim Count</t>
        </is>
      </c>
      <c r="E11" s="1" t="n">
        <v>2637</v>
      </c>
      <c r="F11" s="3">
        <f>E11/E5</f>
        <v/>
      </c>
      <c r="G11">
        <f>ROUNDDOWN(F11*E6,0)</f>
        <v/>
      </c>
      <c r="H11" s="35" t="n">
        <v>15484731</v>
      </c>
      <c r="I11" s="32">
        <f>H11/E11</f>
        <v/>
      </c>
      <c r="J11" s="32">
        <f>I11*G11</f>
        <v/>
      </c>
      <c r="K11" s="8" t="n">
        <v>1128</v>
      </c>
      <c r="L11" s="3">
        <f>K11/E5</f>
        <v/>
      </c>
      <c r="M11" s="8">
        <f>ROUNDDOWN(L11*E6,0)</f>
        <v/>
      </c>
      <c r="N11" s="34" t="n">
        <v>9640764</v>
      </c>
      <c r="O11" s="34">
        <f>N11/K11</f>
        <v/>
      </c>
      <c r="P11" s="32">
        <f>M11*O11</f>
        <v/>
      </c>
    </row>
    <row r="12" customFormat="1" s="2">
      <c r="B12" s="12" t="inlineStr">
        <is>
          <t>https://www.ic3.gov/annualreport/Reports/2020State/?s=6</t>
        </is>
      </c>
      <c r="C12" t="inlineStr">
        <is>
          <t>Crimes Against Children</t>
        </is>
      </c>
      <c r="D12" t="inlineStr">
        <is>
          <t>State Victim Count</t>
        </is>
      </c>
      <c r="E12" s="1" t="n">
        <v>408</v>
      </c>
      <c r="F12" s="3">
        <f>E12/E5</f>
        <v/>
      </c>
      <c r="G12">
        <f>ROUNDDOWN(F12*E6,0)</f>
        <v/>
      </c>
      <c r="H12" s="31" t="n">
        <v>434348</v>
      </c>
      <c r="I12" s="32">
        <f>H12/E12</f>
        <v/>
      </c>
      <c r="J12" s="32">
        <f>I12*G12</f>
        <v/>
      </c>
      <c r="K12" s="8" t="n">
        <v>85</v>
      </c>
      <c r="L12" s="3">
        <f>K12/E5</f>
        <v/>
      </c>
      <c r="M12" s="8">
        <f>ROUNDDOWN(L12*E6,0)</f>
        <v/>
      </c>
      <c r="N12" s="34" t="n">
        <v>11989</v>
      </c>
      <c r="O12" s="34">
        <f>N12/K12</f>
        <v/>
      </c>
      <c r="P12" s="32">
        <f>M12*O12</f>
        <v/>
      </c>
    </row>
    <row r="13" customFormat="1" s="2">
      <c r="B13" s="12" t="inlineStr">
        <is>
          <t>https://www.ic3.gov/annualreport/Reports/2020State/?s=6</t>
        </is>
      </c>
      <c r="C13" t="inlineStr">
        <is>
          <t xml:space="preserve">Data Breach </t>
        </is>
      </c>
      <c r="D13" t="inlineStr">
        <is>
          <t>State Victim Count</t>
        </is>
      </c>
      <c r="E13" s="1" t="n">
        <v>367</v>
      </c>
      <c r="F13" s="3">
        <f>E13/E5</f>
        <v/>
      </c>
      <c r="G13">
        <f>ROUNDDOWN(F13*E6,0)</f>
        <v/>
      </c>
      <c r="H13" s="33" t="n">
        <v>26713249</v>
      </c>
      <c r="I13" s="32">
        <f>H13/E13</f>
        <v/>
      </c>
      <c r="J13" s="32">
        <f>I13*G13</f>
        <v/>
      </c>
      <c r="K13" s="8" t="n">
        <v>96</v>
      </c>
      <c r="L13" s="3">
        <f>K13/E5</f>
        <v/>
      </c>
      <c r="M13" s="8">
        <f>ROUNDDOWN(L13*E6,0)</f>
        <v/>
      </c>
      <c r="N13" s="33" t="n">
        <v>5226532</v>
      </c>
      <c r="O13" s="34">
        <f>N13/K13</f>
        <v/>
      </c>
      <c r="P13" s="32">
        <f>M13*O13</f>
        <v/>
      </c>
    </row>
    <row r="14" customFormat="1" s="2">
      <c r="B14" s="12" t="inlineStr">
        <is>
          <t>https://www.ic3.gov/annualreport/Reports/2020State/?s=6</t>
        </is>
      </c>
      <c r="C14" t="inlineStr">
        <is>
          <t>Employment</t>
        </is>
      </c>
      <c r="D14" t="inlineStr">
        <is>
          <t>State Victim Count</t>
        </is>
      </c>
      <c r="E14" s="1" t="n">
        <v>2355</v>
      </c>
      <c r="F14" s="3">
        <f>E14/E5</f>
        <v/>
      </c>
      <c r="G14">
        <f>ROUNDDOWN(F14*E6,0)</f>
        <v/>
      </c>
      <c r="H14" s="33" t="n">
        <v>12826945</v>
      </c>
      <c r="I14" s="32">
        <f>H14/E14</f>
        <v/>
      </c>
      <c r="J14" s="32">
        <f>I14*G14</f>
        <v/>
      </c>
      <c r="K14" s="8" t="n">
        <v>1067</v>
      </c>
      <c r="L14" s="3">
        <f>K14/E5</f>
        <v/>
      </c>
      <c r="M14" s="8">
        <f>ROUNDDOWN(L14*E6,0)</f>
        <v/>
      </c>
      <c r="N14" s="33" t="n">
        <v>7805888</v>
      </c>
      <c r="O14" s="34">
        <f>N14/K14</f>
        <v/>
      </c>
      <c r="P14" s="32">
        <f>M14*O14</f>
        <v/>
      </c>
    </row>
    <row r="15" customFormat="1" s="2">
      <c r="B15" s="12" t="inlineStr">
        <is>
          <t>https://www.ic3.gov/annualreport/Reports/2020State/?s=6</t>
        </is>
      </c>
      <c r="C15" t="inlineStr">
        <is>
          <t>Extortion</t>
        </is>
      </c>
      <c r="D15" t="inlineStr">
        <is>
          <t>State Victim Count</t>
        </is>
      </c>
      <c r="E15" s="1" t="n">
        <v>11089</v>
      </c>
      <c r="F15" s="3">
        <f>E15/E5</f>
        <v/>
      </c>
      <c r="G15">
        <f>ROUNDDOWN(F15*E6,0)</f>
        <v/>
      </c>
      <c r="H15" s="33" t="n">
        <v>16283934</v>
      </c>
      <c r="I15" s="32">
        <f>H15/E15</f>
        <v/>
      </c>
      <c r="J15" s="32">
        <f>I15*G15</f>
        <v/>
      </c>
      <c r="K15" s="8" t="n">
        <v>1154</v>
      </c>
      <c r="L15" s="3">
        <f>K15/E5</f>
        <v/>
      </c>
      <c r="M15" s="8">
        <f>ROUNDDOWN(L15*E6,0)</f>
        <v/>
      </c>
      <c r="N15" s="33" t="n">
        <v>3408726</v>
      </c>
      <c r="O15" s="34">
        <f>N15/K15</f>
        <v/>
      </c>
      <c r="P15" s="32">
        <f>M15*O15</f>
        <v/>
      </c>
    </row>
    <row r="16" customFormat="1" s="2">
      <c r="B16" s="12" t="inlineStr">
        <is>
          <t>https://www.ic3.gov/annualreport/Reports/2020State/?s=6</t>
        </is>
      </c>
      <c r="C16" t="inlineStr">
        <is>
          <t>Government Impersonation</t>
        </is>
      </c>
      <c r="D16" t="inlineStr">
        <is>
          <t>State Victim Count</t>
        </is>
      </c>
      <c r="E16" s="1" t="n">
        <v>1439</v>
      </c>
      <c r="F16" s="3">
        <f>E16/E5</f>
        <v/>
      </c>
      <c r="G16">
        <f>ROUNDDOWN(F16*E6,0)</f>
        <v/>
      </c>
      <c r="H16" s="33" t="n">
        <v>28344200</v>
      </c>
      <c r="I16" s="32">
        <f>H16/E16</f>
        <v/>
      </c>
      <c r="J16" s="32">
        <f>I16*G16</f>
        <v/>
      </c>
      <c r="K16" s="8" t="n">
        <v>296</v>
      </c>
      <c r="L16" s="3">
        <f>K16/E5</f>
        <v/>
      </c>
      <c r="M16" s="8">
        <f>ROUNDDOWN(L16*E6,0)</f>
        <v/>
      </c>
      <c r="N16" s="33" t="n">
        <v>3835156</v>
      </c>
      <c r="O16" s="34">
        <f>N16/K16</f>
        <v/>
      </c>
      <c r="P16" s="32">
        <f>M16*O16</f>
        <v/>
      </c>
    </row>
    <row r="17" customFormat="1" s="2">
      <c r="B17" s="12" t="inlineStr">
        <is>
          <t>https://www.ic3.gov/annualreport/Reports/2020State/?s=6</t>
        </is>
      </c>
      <c r="C17" t="inlineStr">
        <is>
          <t>Harassing/Stalking</t>
        </is>
      </c>
      <c r="D17" t="inlineStr">
        <is>
          <t>State Victim Count</t>
        </is>
      </c>
      <c r="E17" s="1" t="inlineStr">
        <is>
          <t>NO MATCH</t>
        </is>
      </c>
      <c r="F17" s="3">
        <f>E17/E5</f>
        <v/>
      </c>
      <c r="G17">
        <f>ROUNDDOWN(F17*E6,0)</f>
        <v/>
      </c>
      <c r="H17" s="33" t="n"/>
      <c r="I17" s="32">
        <f>H17/E17</f>
        <v/>
      </c>
      <c r="J17" s="32">
        <f>I17*G17</f>
        <v/>
      </c>
      <c r="K17" s="8" t="n"/>
      <c r="L17" s="3">
        <f>K17/E5</f>
        <v/>
      </c>
      <c r="M17" s="8">
        <f>ROUNDDOWN(L17*E6,0)</f>
        <v/>
      </c>
      <c r="N17" s="36" t="n"/>
      <c r="O17" s="34">
        <f>N17/K17</f>
        <v/>
      </c>
      <c r="P17" s="32">
        <f>M17*O17</f>
        <v/>
      </c>
    </row>
    <row r="18" customFormat="1" s="2">
      <c r="B18" s="12" t="inlineStr">
        <is>
          <t>https://www.ic3.gov/annualreport/Reports/2020State/?s=6</t>
        </is>
      </c>
      <c r="C18" t="inlineStr">
        <is>
          <t>IPR/Counterfeit</t>
        </is>
      </c>
      <c r="D18" t="inlineStr">
        <is>
          <t>State Victim Count</t>
        </is>
      </c>
      <c r="E18" s="1" t="n">
        <v>501</v>
      </c>
      <c r="F18" s="3">
        <f>E18/E5</f>
        <v/>
      </c>
      <c r="G18">
        <f>ROUNDDOWN(F18*E6,0)</f>
        <v/>
      </c>
      <c r="H18" s="33" t="n">
        <v>1669155</v>
      </c>
      <c r="I18" s="32">
        <f>H18/E18</f>
        <v/>
      </c>
      <c r="J18" s="32">
        <f>I18*G18</f>
        <v/>
      </c>
      <c r="K18" s="8" t="n">
        <v>226</v>
      </c>
      <c r="L18" s="3">
        <f>K18/E5</f>
        <v/>
      </c>
      <c r="M18" s="8">
        <f>ROUNDDOWN(L18*E6,0)</f>
        <v/>
      </c>
      <c r="N18" s="33" t="n">
        <v>1560816</v>
      </c>
      <c r="O18" s="34">
        <f>N18/K18</f>
        <v/>
      </c>
      <c r="P18" s="32">
        <f>M18*O18</f>
        <v/>
      </c>
    </row>
    <row r="19" customFormat="1" s="2">
      <c r="B19" s="12" t="inlineStr">
        <is>
          <t>https://www.ic3.gov/annualreport/Reports/2020State/?s=6</t>
        </is>
      </c>
      <c r="C19" t="inlineStr">
        <is>
          <t>Identity Theft</t>
        </is>
      </c>
      <c r="D19" t="inlineStr">
        <is>
          <t>State Victim Count</t>
        </is>
      </c>
      <c r="E19" s="1" t="n">
        <v>3370</v>
      </c>
      <c r="F19" s="3">
        <f>E19/E5</f>
        <v/>
      </c>
      <c r="G19">
        <f>ROUNDDOWN(F19*E6,0)</f>
        <v/>
      </c>
      <c r="H19" s="33" t="n">
        <v>23011137</v>
      </c>
      <c r="I19" s="32">
        <f>H19/E19</f>
        <v/>
      </c>
      <c r="J19" s="32">
        <f>I19*G19</f>
        <v/>
      </c>
      <c r="K19" s="8" t="n">
        <v>1112</v>
      </c>
      <c r="L19" s="3">
        <f>K19/E5</f>
        <v/>
      </c>
      <c r="M19" s="8">
        <f>ROUNDDOWN(L19*E6,0)</f>
        <v/>
      </c>
      <c r="N19" s="33" t="n">
        <v>9552167</v>
      </c>
      <c r="O19" s="34">
        <f>N19/K19</f>
        <v/>
      </c>
      <c r="P19" s="32">
        <f>M19*O19</f>
        <v/>
      </c>
    </row>
    <row r="20" customFormat="1" s="2">
      <c r="B20" s="12" t="inlineStr">
        <is>
          <t>https://www.ic3.gov/annualreport/Reports/2020State/?s=6</t>
        </is>
      </c>
      <c r="C20" t="inlineStr">
        <is>
          <t>Investment</t>
        </is>
      </c>
      <c r="D20" t="inlineStr">
        <is>
          <t>State Victim Count</t>
        </is>
      </c>
      <c r="E20" s="1" t="n">
        <v>1026</v>
      </c>
      <c r="F20" s="3">
        <f>E20/E5</f>
        <v/>
      </c>
      <c r="G20">
        <f>ROUNDDOWN(F20*E6,0)</f>
        <v/>
      </c>
      <c r="H20" s="33" t="n">
        <v>4465348</v>
      </c>
      <c r="I20" s="32">
        <f>H20/E20</f>
        <v/>
      </c>
      <c r="J20" s="32">
        <f>I20*G20</f>
        <v/>
      </c>
      <c r="K20" s="8" t="n">
        <v>762</v>
      </c>
      <c r="L20" s="3">
        <f>K20/E5</f>
        <v/>
      </c>
      <c r="M20" s="8">
        <f>ROUNDDOWN(L20*E6,0)</f>
        <v/>
      </c>
      <c r="N20" s="33" t="n">
        <v>36608176</v>
      </c>
      <c r="O20" s="34">
        <f>N20/K20</f>
        <v/>
      </c>
      <c r="P20" s="32">
        <f>M20*O20</f>
        <v/>
      </c>
    </row>
    <row r="21" customFormat="1" s="2">
      <c r="B21" s="12" t="inlineStr">
        <is>
          <t>https://www.ic3.gov/annualreport/Reports/2020State/?s=6</t>
        </is>
      </c>
      <c r="C21" t="inlineStr">
        <is>
          <t>Lottery/Sweepstakes/Inheritance</t>
        </is>
      </c>
      <c r="D21" t="inlineStr">
        <is>
          <t>State Victim Count</t>
        </is>
      </c>
      <c r="E21" s="1" t="n">
        <v>725</v>
      </c>
      <c r="F21" s="3">
        <f>E21/E5</f>
        <v/>
      </c>
      <c r="G21">
        <f>ROUNDDOWN(F21*E6,0)</f>
        <v/>
      </c>
      <c r="H21" s="33" t="n">
        <v>13169635</v>
      </c>
      <c r="I21" s="32">
        <f>H21/E21</f>
        <v/>
      </c>
      <c r="J21" s="32">
        <f>I21*G21</f>
        <v/>
      </c>
      <c r="K21" s="8" t="n">
        <v>19</v>
      </c>
      <c r="L21" s="3">
        <f>K21/E5</f>
        <v/>
      </c>
      <c r="M21" s="8">
        <f>ROUNDDOWN(L21*E6,0)</f>
        <v/>
      </c>
      <c r="N21" s="33" t="n">
        <v>6481705</v>
      </c>
      <c r="O21" s="34">
        <f>N21/K21</f>
        <v/>
      </c>
      <c r="P21" s="32">
        <f>M21*O21</f>
        <v/>
      </c>
    </row>
    <row r="22" customFormat="1" s="2">
      <c r="B22" s="12" t="inlineStr">
        <is>
          <t>https://www.ic3.gov/annualreport/Reports/2020State/?s=6</t>
        </is>
      </c>
      <c r="C22" t="inlineStr">
        <is>
          <t>Malware</t>
        </is>
      </c>
      <c r="D22" t="inlineStr">
        <is>
          <t>State Victim Count</t>
        </is>
      </c>
      <c r="E22" s="1" t="n">
        <v>185</v>
      </c>
      <c r="F22" s="3">
        <f>E22/E5</f>
        <v/>
      </c>
      <c r="G22">
        <f>ROUNDDOWN(F22*E6,0)</f>
        <v/>
      </c>
      <c r="H22" s="33" t="n">
        <v>1645813</v>
      </c>
      <c r="I22" s="32">
        <f>H22/E22</f>
        <v/>
      </c>
      <c r="J22" s="32">
        <f>I22*G22</f>
        <v/>
      </c>
      <c r="K22" s="8" t="n">
        <v>73</v>
      </c>
      <c r="L22" s="3">
        <f>K22/E5</f>
        <v/>
      </c>
      <c r="M22" s="8">
        <f>ROUNDDOWN(L22*E6,0)</f>
        <v/>
      </c>
      <c r="N22" s="34" t="n">
        <v>0</v>
      </c>
      <c r="O22" s="34">
        <f>N22/K22</f>
        <v/>
      </c>
      <c r="P22" s="32">
        <f>M22*O22</f>
        <v/>
      </c>
    </row>
    <row r="23" customFormat="1" s="2">
      <c r="B23" s="12" t="inlineStr">
        <is>
          <t>https://www.ic3.gov/annualreport/Reports/2020State/?s=6</t>
        </is>
      </c>
      <c r="C23" t="inlineStr">
        <is>
          <t>NCDF</t>
        </is>
      </c>
      <c r="D23" t="inlineStr">
        <is>
          <t>State Victim Count</t>
        </is>
      </c>
      <c r="E23" s="1" t="inlineStr">
        <is>
          <t>NO MATCH</t>
        </is>
      </c>
      <c r="F23" s="3">
        <f>E23/E5</f>
        <v/>
      </c>
      <c r="G23">
        <f>ROUNDDOWN(F23*E6,0)</f>
        <v/>
      </c>
      <c r="H23" s="33" t="n"/>
      <c r="I23" s="32">
        <f>H23/E23</f>
        <v/>
      </c>
      <c r="J23" s="32">
        <f>I23*G23</f>
        <v/>
      </c>
      <c r="K23" s="8" t="n"/>
      <c r="L23" s="3">
        <f>K23/E5</f>
        <v/>
      </c>
      <c r="M23" s="8">
        <f>ROUNDDOWN(L23*E6,0)</f>
        <v/>
      </c>
      <c r="N23" s="34" t="n"/>
      <c r="O23" s="34">
        <f>N23/K23</f>
        <v/>
      </c>
      <c r="P23" s="32">
        <f>M23*O23</f>
        <v/>
      </c>
    </row>
    <row r="24" customFormat="1" s="2">
      <c r="B24" s="12" t="inlineStr">
        <is>
          <t>https://www.ic3.gov/annualreport/Reports/2020State/?s=6</t>
        </is>
      </c>
      <c r="C24" t="inlineStr">
        <is>
          <t>NTOC</t>
        </is>
      </c>
      <c r="D24" t="inlineStr">
        <is>
          <t>State Victim Count</t>
        </is>
      </c>
      <c r="E24" s="1" t="inlineStr">
        <is>
          <t>NO MATCH</t>
        </is>
      </c>
      <c r="F24" s="3">
        <f>E24/E5</f>
        <v/>
      </c>
      <c r="G24">
        <f>ROUNDDOWN(F24*E6,0)</f>
        <v/>
      </c>
      <c r="H24" s="33" t="n"/>
      <c r="I24" s="32">
        <f>H24/E24</f>
        <v/>
      </c>
      <c r="J24" s="32">
        <f>I24*G24</f>
        <v/>
      </c>
      <c r="K24" s="8" t="n"/>
      <c r="L24" s="3">
        <f>K24/E5</f>
        <v/>
      </c>
      <c r="M24" s="8">
        <f>ROUNDDOWN(L24*E6,0)</f>
        <v/>
      </c>
      <c r="N24" s="34" t="n"/>
      <c r="O24" s="34">
        <f>N24/K24</f>
        <v/>
      </c>
      <c r="P24" s="32">
        <f>M24*O24</f>
        <v/>
      </c>
    </row>
    <row r="25" customFormat="1" s="2">
      <c r="B25" s="12" t="inlineStr">
        <is>
          <t>https://www.ic3.gov/annualreport/Reports/2020State/?s=6</t>
        </is>
      </c>
      <c r="C25" t="inlineStr">
        <is>
          <t>No Lead Value</t>
        </is>
      </c>
      <c r="D25" t="inlineStr">
        <is>
          <t>State Victim Count</t>
        </is>
      </c>
      <c r="E25" s="1" t="n">
        <v>5692</v>
      </c>
      <c r="F25" s="3">
        <f>E25/E5</f>
        <v/>
      </c>
      <c r="G25">
        <f>ROUNDDOWN(F25*E6,0)</f>
        <v/>
      </c>
      <c r="H25" s="33" t="n">
        <v>0</v>
      </c>
      <c r="I25" s="32">
        <f>H25/E25</f>
        <v/>
      </c>
      <c r="J25" s="32">
        <f>I25*G25</f>
        <v/>
      </c>
      <c r="K25" s="8" t="n">
        <v>3293</v>
      </c>
      <c r="L25" s="3">
        <f>K25/E5</f>
        <v/>
      </c>
      <c r="M25" s="8">
        <f>ROUNDDOWN(L25*E6,0)</f>
        <v/>
      </c>
      <c r="N25" s="34" t="n">
        <v>0</v>
      </c>
      <c r="O25" s="34">
        <f>N25/K25</f>
        <v/>
      </c>
      <c r="P25" s="32">
        <f>M25*O25</f>
        <v/>
      </c>
    </row>
    <row r="26" customFormat="1" s="2">
      <c r="B26" s="12" t="inlineStr">
        <is>
          <t>https://www.ic3.gov/annualreport/Reports/2020State/?s=6</t>
        </is>
      </c>
      <c r="C26" t="inlineStr">
        <is>
          <t>Non-Payable/Non-Delivery</t>
        </is>
      </c>
      <c r="D26" t="inlineStr">
        <is>
          <t>State Victim Count</t>
        </is>
      </c>
      <c r="E26" s="1" t="n">
        <v>13151</v>
      </c>
      <c r="F26" s="3">
        <f>E26/E5</f>
        <v/>
      </c>
      <c r="G26">
        <f>ROUNDDOWN(F26*E6,0)</f>
        <v/>
      </c>
      <c r="H26" s="33" t="n">
        <v>26912115</v>
      </c>
      <c r="I26" s="32">
        <f>H26/E26</f>
        <v/>
      </c>
      <c r="J26" s="32">
        <f>I26*G26</f>
        <v/>
      </c>
      <c r="K26" s="8" t="n">
        <v>6358</v>
      </c>
      <c r="L26" s="3">
        <f>K26/E5</f>
        <v/>
      </c>
      <c r="M26" s="8">
        <f>ROUNDDOWN(L26*E6,0)</f>
        <v/>
      </c>
      <c r="N26" s="33" t="n">
        <v>19874738</v>
      </c>
      <c r="O26" s="34">
        <f>N26/K26</f>
        <v/>
      </c>
      <c r="P26" s="32">
        <f>M26*O26</f>
        <v/>
      </c>
    </row>
    <row r="27" customFormat="1" s="2">
      <c r="B27" s="12" t="inlineStr">
        <is>
          <t>https://www.ic3.gov/annualreport/Reports/2020State/?s=6</t>
        </is>
      </c>
      <c r="C27" t="inlineStr">
        <is>
          <t>Other</t>
        </is>
      </c>
      <c r="D27" t="inlineStr">
        <is>
          <t>State Victim Count</t>
        </is>
      </c>
      <c r="E27" s="1" t="n">
        <v>1147</v>
      </c>
      <c r="F27" s="3">
        <f>E27/E5</f>
        <v/>
      </c>
      <c r="G27">
        <f>ROUNDDOWN(F27*E6,0)</f>
        <v/>
      </c>
      <c r="H27" s="33" t="n">
        <v>12314110</v>
      </c>
      <c r="I27" s="32">
        <f>H27/E27</f>
        <v/>
      </c>
      <c r="J27" s="32">
        <f>I27*G27</f>
        <v/>
      </c>
      <c r="K27" s="8" t="n">
        <v>1607</v>
      </c>
      <c r="L27" s="3">
        <f>K27/E5</f>
        <v/>
      </c>
      <c r="M27" s="8">
        <f>ROUNDDOWN(L27*E6,0)</f>
        <v/>
      </c>
      <c r="N27" s="33" t="n">
        <v>6679784</v>
      </c>
      <c r="O27" s="34">
        <f>N27/K27</f>
        <v/>
      </c>
      <c r="P27" s="32">
        <f>M27*O27</f>
        <v/>
      </c>
    </row>
    <row r="28" customFormat="1" s="2">
      <c r="B28" s="12" t="inlineStr">
        <is>
          <t>https://www.ic3.gov/annualreport/Reports/2020State/?s=6</t>
        </is>
      </c>
      <c r="C28" t="inlineStr">
        <is>
          <t>Overpayment</t>
        </is>
      </c>
      <c r="D28" t="inlineStr">
        <is>
          <t>State Victim Count</t>
        </is>
      </c>
      <c r="E28" s="1" t="n">
        <v>1532</v>
      </c>
      <c r="F28" s="3">
        <f>E28/E5</f>
        <v/>
      </c>
      <c r="G28">
        <f>ROUNDDOWN(F28*E6,0)</f>
        <v/>
      </c>
      <c r="H28" s="33" t="n">
        <v>8602104</v>
      </c>
      <c r="I28" s="32">
        <f>H28/E28</f>
        <v/>
      </c>
      <c r="J28" s="32">
        <f>I28*G28</f>
        <v/>
      </c>
      <c r="K28" s="8" t="n">
        <v>654</v>
      </c>
      <c r="L28" s="3">
        <f>K28/E5</f>
        <v/>
      </c>
      <c r="M28" s="8">
        <f>ROUNDDOWN(L28*E6,0)</f>
        <v/>
      </c>
      <c r="N28" s="33" t="n">
        <v>3296636</v>
      </c>
      <c r="O28" s="34">
        <f>N28/K28</f>
        <v/>
      </c>
      <c r="P28" s="32">
        <f>M28*O28</f>
        <v/>
      </c>
    </row>
    <row r="29" customFormat="1" s="2">
      <c r="B29" s="12" t="inlineStr">
        <is>
          <t>https://www.ic3.gov/annualreport/Reports/2020State/?s=6</t>
        </is>
      </c>
      <c r="C29" t="inlineStr">
        <is>
          <t>Personal Data Breach</t>
        </is>
      </c>
      <c r="D29" t="inlineStr">
        <is>
          <t>State Victim Count</t>
        </is>
      </c>
      <c r="E29" s="1" t="n">
        <v>6372</v>
      </c>
      <c r="F29" s="3">
        <f>E29/E5</f>
        <v/>
      </c>
      <c r="G29">
        <f>ROUNDDOWN(F29*E6,0)</f>
        <v/>
      </c>
      <c r="H29" s="33" t="n">
        <v>23133897</v>
      </c>
      <c r="I29" s="32">
        <f>H29/E29</f>
        <v/>
      </c>
      <c r="J29" s="32">
        <f>I29*G29</f>
        <v/>
      </c>
      <c r="K29" s="8" t="n">
        <v>2480</v>
      </c>
      <c r="L29" s="3">
        <f>K29/E5</f>
        <v/>
      </c>
      <c r="M29" s="8">
        <f>ROUNDDOWN(L29*E6,0)</f>
        <v/>
      </c>
      <c r="N29" s="33" t="n">
        <v>8417839</v>
      </c>
      <c r="O29" s="34">
        <f>N29/K29</f>
        <v/>
      </c>
      <c r="P29" s="32">
        <f>M29*O29</f>
        <v/>
      </c>
    </row>
    <row r="30" customFormat="1" s="2">
      <c r="B30" s="12" t="inlineStr">
        <is>
          <t>https://www.ic3.gov/annualreport/Reports/2020State/?s=6</t>
        </is>
      </c>
      <c r="C30" t="inlineStr">
        <is>
          <t>Phishing</t>
        </is>
      </c>
      <c r="D30" t="inlineStr">
        <is>
          <t>State Victim Count</t>
        </is>
      </c>
      <c r="E30" s="1" t="n">
        <v>3302</v>
      </c>
      <c r="F30" s="3">
        <f>E30/E5</f>
        <v/>
      </c>
      <c r="G30">
        <f>ROUNDDOWN(F30*E6,0)</f>
        <v/>
      </c>
      <c r="H30" s="33" t="n">
        <v>8864419</v>
      </c>
      <c r="I30" s="32">
        <f>H30/E30</f>
        <v/>
      </c>
      <c r="J30" s="32">
        <f>I30*G30</f>
        <v/>
      </c>
      <c r="K30" s="8" t="n">
        <v>774</v>
      </c>
      <c r="L30" s="3">
        <f>K30/E5</f>
        <v/>
      </c>
      <c r="M30" s="8">
        <f>ROUNDDOWN(L30*E6,0)</f>
        <v/>
      </c>
      <c r="N30" s="33" t="n">
        <v>2366193</v>
      </c>
      <c r="O30" s="34">
        <f>N30/K30</f>
        <v/>
      </c>
      <c r="P30" s="32">
        <f>M30*O30</f>
        <v/>
      </c>
    </row>
    <row r="31" customFormat="1" s="2">
      <c r="B31" s="12" t="inlineStr">
        <is>
          <t>https://www.ic3.gov/annualreport/Reports/2020State/?s=6</t>
        </is>
      </c>
      <c r="C31" t="inlineStr">
        <is>
          <t>Ransomware</t>
        </is>
      </c>
      <c r="D31" t="inlineStr">
        <is>
          <t>State Victim Count</t>
        </is>
      </c>
      <c r="E31" s="1" t="n">
        <v>323</v>
      </c>
      <c r="F31" s="3">
        <f>E31/E5</f>
        <v/>
      </c>
      <c r="G31">
        <f>ROUNDDOWN(F31*E6,0)</f>
        <v/>
      </c>
      <c r="H31" s="33" t="n">
        <v>1123833</v>
      </c>
      <c r="I31" s="32">
        <f>H31/E31</f>
        <v/>
      </c>
      <c r="J31" s="32">
        <f>I31*G31</f>
        <v/>
      </c>
      <c r="K31" s="8" t="n">
        <v>23</v>
      </c>
      <c r="L31" s="3">
        <f>K31/E5</f>
        <v/>
      </c>
      <c r="M31" s="8">
        <f>ROUNDDOWN(L31*E6,0)</f>
        <v/>
      </c>
      <c r="N31" s="34" t="n">
        <v>3364</v>
      </c>
      <c r="O31" s="34">
        <f>N31/K31</f>
        <v/>
      </c>
      <c r="P31" s="32">
        <f>M31*O31</f>
        <v/>
      </c>
    </row>
    <row r="32" customFormat="1" s="2">
      <c r="B32" s="12" t="inlineStr">
        <is>
          <t>https://www.ic3.gov/annualreport/Reports/2020State/?s=6</t>
        </is>
      </c>
      <c r="C32" t="inlineStr">
        <is>
          <t>Real Estate</t>
        </is>
      </c>
      <c r="D32" t="inlineStr">
        <is>
          <t>State Victim Count</t>
        </is>
      </c>
      <c r="E32" s="1" t="n">
        <v>2493</v>
      </c>
      <c r="F32" s="3">
        <f>E32/E5</f>
        <v/>
      </c>
      <c r="G32">
        <f>ROUNDDOWN(F32*E6,0)</f>
        <v/>
      </c>
      <c r="H32" s="33" t="n">
        <v>34381477</v>
      </c>
      <c r="I32" s="32">
        <f>H32/E32</f>
        <v/>
      </c>
      <c r="J32" s="32">
        <f>I32*G32</f>
        <v/>
      </c>
      <c r="K32" s="8" t="n">
        <v>1017</v>
      </c>
      <c r="L32" s="3">
        <f>K32/E5</f>
        <v/>
      </c>
      <c r="M32" s="8">
        <f>ROUNDDOWN(L32*E6,0)</f>
        <v/>
      </c>
      <c r="N32" s="33" t="n">
        <v>15458352</v>
      </c>
      <c r="O32" s="34">
        <f>N32/K32</f>
        <v/>
      </c>
      <c r="P32" s="32">
        <f>M32*O32</f>
        <v/>
      </c>
    </row>
    <row r="33" customFormat="1" s="2">
      <c r="B33" s="12" t="inlineStr">
        <is>
          <t>https://www.ic3.gov/annualreport/Reports/2020State/?s=6</t>
        </is>
      </c>
      <c r="C33" t="inlineStr">
        <is>
          <t>SIM Swap</t>
        </is>
      </c>
      <c r="D33" t="inlineStr">
        <is>
          <t>State Victim Count</t>
        </is>
      </c>
      <c r="E33" s="1" t="inlineStr">
        <is>
          <t>NO MATCH</t>
        </is>
      </c>
      <c r="F33" s="3">
        <f>E33/E5</f>
        <v/>
      </c>
      <c r="G33">
        <f>ROUNDDOWN(F33*E6,0)</f>
        <v/>
      </c>
      <c r="H33" s="33" t="n"/>
      <c r="I33" s="32">
        <f>H33/E33</f>
        <v/>
      </c>
      <c r="J33" s="32">
        <f>I33*G33</f>
        <v/>
      </c>
      <c r="K33" s="8" t="n"/>
      <c r="L33" s="3">
        <f>K33/E5</f>
        <v/>
      </c>
      <c r="M33" s="8">
        <f>ROUNDDOWN(L33*E6,0)</f>
        <v/>
      </c>
      <c r="N33" s="33" t="n"/>
      <c r="O33" s="34">
        <f>N33/K33</f>
        <v/>
      </c>
      <c r="P33" s="32">
        <f>M33*O33</f>
        <v/>
      </c>
    </row>
    <row r="34" customFormat="1" s="2">
      <c r="B34" s="12" t="inlineStr">
        <is>
          <t>https://www.ic3.gov/annualreport/Reports/2020State/?s=6</t>
        </is>
      </c>
      <c r="C34" t="inlineStr">
        <is>
          <t>Spoofing</t>
        </is>
      </c>
      <c r="D34" t="inlineStr">
        <is>
          <t>State Victim Count</t>
        </is>
      </c>
      <c r="E34" s="1" t="n">
        <v>3204</v>
      </c>
      <c r="F34" s="3">
        <f>E34/E5</f>
        <v/>
      </c>
      <c r="G34">
        <f>ROUNDDOWN(F34*E6,0)</f>
        <v/>
      </c>
      <c r="H34" s="33" t="n">
        <v>33552417</v>
      </c>
      <c r="I34" s="32">
        <f>H34/E34</f>
        <v/>
      </c>
      <c r="J34" s="32">
        <f>I34*G34</f>
        <v/>
      </c>
      <c r="K34" s="8" t="n">
        <v>972</v>
      </c>
      <c r="L34" s="3">
        <f>K34/E5</f>
        <v/>
      </c>
      <c r="M34" s="8">
        <f>ROUNDDOWN(L34*E6,0)</f>
        <v/>
      </c>
      <c r="N34" s="33" t="n">
        <v>13355303</v>
      </c>
      <c r="O34" s="34">
        <f>N34/K34</f>
        <v/>
      </c>
      <c r="P34" s="32">
        <f>M34*O34</f>
        <v/>
      </c>
    </row>
    <row r="35" customFormat="1" s="2">
      <c r="B35" s="12" t="inlineStr">
        <is>
          <t>https://www.ic3.gov/annualreport/Reports/2020State/?s=6</t>
        </is>
      </c>
      <c r="C35" t="inlineStr">
        <is>
          <t>Tech Support</t>
        </is>
      </c>
      <c r="D35" t="inlineStr">
        <is>
          <t>State Victim Count</t>
        </is>
      </c>
      <c r="E35" s="1" t="n">
        <v>2164</v>
      </c>
      <c r="F35" s="3">
        <f>E35/E5</f>
        <v/>
      </c>
      <c r="G35">
        <f>ROUNDDOWN(F35*E6,0)</f>
        <v/>
      </c>
      <c r="H35" s="33" t="n">
        <v>25355911</v>
      </c>
      <c r="I35" s="32">
        <f>H35/E35</f>
        <v/>
      </c>
      <c r="J35" s="32">
        <f>I35*G35</f>
        <v/>
      </c>
      <c r="K35" s="8" t="n">
        <v>967</v>
      </c>
      <c r="L35" s="3">
        <f>K35/E5</f>
        <v/>
      </c>
      <c r="M35" s="8">
        <f>ROUNDDOWN(L35*E6,0)</f>
        <v/>
      </c>
      <c r="N35" s="33" t="n">
        <v>13821124</v>
      </c>
      <c r="O35" s="34">
        <f>N35/K35</f>
        <v/>
      </c>
      <c r="P35" s="32">
        <f>M35*O35</f>
        <v/>
      </c>
    </row>
    <row r="36" customFormat="1" s="2">
      <c r="B36" s="12" t="inlineStr">
        <is>
          <t>https://www.ic3.gov/annualreport/Reports/2020State/?s=6</t>
        </is>
      </c>
      <c r="C36" t="inlineStr">
        <is>
          <t>Threats of Violence</t>
        </is>
      </c>
      <c r="D36" t="inlineStr">
        <is>
          <t>State Victim Count</t>
        </is>
      </c>
      <c r="E36" s="1" t="n">
        <v>2923</v>
      </c>
      <c r="F36" s="3">
        <f>E36/E5</f>
        <v/>
      </c>
      <c r="G36">
        <f>ROUNDDOWN(F36*E6,0)</f>
        <v/>
      </c>
      <c r="H36" s="33" t="n">
        <v>1182816</v>
      </c>
      <c r="I36" s="32">
        <f>H36/E36</f>
        <v/>
      </c>
      <c r="J36" s="32">
        <f>I36*G36</f>
        <v/>
      </c>
      <c r="K36" s="8" t="n">
        <v>1291</v>
      </c>
      <c r="L36" s="3">
        <f>K36/E5</f>
        <v/>
      </c>
      <c r="M36" s="8">
        <f>ROUNDDOWN(L36*E6,0)</f>
        <v/>
      </c>
      <c r="N36" s="35" t="n">
        <v>849931</v>
      </c>
      <c r="O36" s="34">
        <f>N36/K36</f>
        <v/>
      </c>
      <c r="P36" s="32">
        <f>M36*O36</f>
        <v/>
      </c>
    </row>
    <row r="37">
      <c r="B37" t="inlineStr">
        <is>
          <t>https://www.ic3.gov/annualreport/Reports/2020State/?s=6</t>
        </is>
      </c>
      <c r="J37" s="32">
        <f>I37*G37</f>
        <v/>
      </c>
      <c r="L37" s="3" t="n"/>
      <c r="M37" s="3" t="n"/>
      <c r="N37" s="34" t="n"/>
      <c r="O37" s="34" t="n"/>
    </row>
    <row r="38">
      <c r="B38" t="inlineStr">
        <is>
          <t>https://www.ic3.gov/annualreport/Reports/2020State/?s=6</t>
        </is>
      </c>
      <c r="E38" s="1" t="n">
        <v>73936</v>
      </c>
      <c r="G38">
        <f>SUM(G8:G36)</f>
        <v/>
      </c>
      <c r="I38" s="32">
        <f>H38/E38</f>
        <v/>
      </c>
      <c r="J38" s="32">
        <f>I38*G38</f>
        <v/>
      </c>
      <c r="L38" s="3" t="n"/>
      <c r="M38" s="3" t="n"/>
      <c r="N38" s="34" t="n"/>
      <c r="O38" s="34" t="n"/>
    </row>
    <row r="39">
      <c r="B39" t="inlineStr">
        <is>
          <t>https://www.ic3.gov/annualreport/Reports/2020State/?s=6</t>
        </is>
      </c>
      <c r="C39" t="inlineStr">
        <is>
          <t>Reported harassment and threats of violence together</t>
        </is>
      </c>
    </row>
    <row r="40">
      <c r="B40" t="inlineStr">
        <is>
          <t>https://www.ic3.gov/annualreport/Reports/2020State/?s=6</t>
        </is>
      </c>
      <c r="C40" t="inlineStr">
        <is>
          <t>Put the value under threats of violence</t>
        </is>
      </c>
    </row>
    <row r="41">
      <c r="B41" t="inlineStr">
        <is>
          <t>https://www.ic3.gov/annualreport/Reports/2020State/?s=6</t>
        </is>
      </c>
      <c r="O41" t="inlineStr">
        <is>
          <t>Looking at these numbers on local losses,</t>
        </is>
      </c>
    </row>
    <row r="42">
      <c r="B42" t="inlineStr">
        <is>
          <t>https://www.ic3.gov/annualreport/Reports/2020State/?s=6</t>
        </is>
      </c>
      <c r="O42" t="inlineStr">
        <is>
          <t xml:space="preserve">It seems that in order to make millions, </t>
        </is>
      </c>
    </row>
    <row r="43">
      <c r="B43" t="inlineStr">
        <is>
          <t>https://www.ic3.gov/annualreport/Reports/2020State/?s=6</t>
        </is>
      </c>
      <c r="O43" t="inlineStr">
        <is>
          <t>cybercriminals might have to work globally.</t>
        </is>
      </c>
    </row>
  </sheetData>
  <hyperlinks>
    <hyperlink xmlns:r="http://schemas.openxmlformats.org/officeDocument/2006/relationships" ref="B5" display="https://www2.census.gov/programs-surveys/popest/datasets/2020-2022/state/totals/NST-EST2022-POPCHG2020_2022.csv" r:id="rId1"/>
    <hyperlink xmlns:r="http://schemas.openxmlformats.org/officeDocument/2006/relationships" ref="B6" r:id="rId2"/>
    <hyperlink xmlns:r="http://schemas.openxmlformats.org/officeDocument/2006/relationships" ref="B7" location="?s=47" display="https://www.ic3.gov/Media/PDF/AnnualReport/2020State/StateReport.aspx#?s=47" r:id="rId3"/>
    <hyperlink xmlns:r="http://schemas.openxmlformats.org/officeDocument/2006/relationships" ref="B8" location="?s=47" display="https://www.ic3.gov/Media/PDF/AnnualReport/2020State/StateReport.aspx#?s=47" r:id="rId4"/>
    <hyperlink xmlns:r="http://schemas.openxmlformats.org/officeDocument/2006/relationships" ref="B9" location="?s=47" display="https://www.ic3.gov/Media/PDF/AnnualReport/2020State/StateReport.aspx#?s=47" r:id="rId5"/>
    <hyperlink xmlns:r="http://schemas.openxmlformats.org/officeDocument/2006/relationships" ref="B10" location="?s=47" display="https://www.ic3.gov/Media/PDF/AnnualReport/2020State/StateReport.aspx#?s=47" r:id="rId6"/>
    <hyperlink xmlns:r="http://schemas.openxmlformats.org/officeDocument/2006/relationships" ref="B11" location="?s=47" display="https://www.ic3.gov/Media/PDF/AnnualReport/2020State/StateReport.aspx#?s=47" r:id="rId7"/>
    <hyperlink xmlns:r="http://schemas.openxmlformats.org/officeDocument/2006/relationships" ref="B12" location="?s=47" display="https://www.ic3.gov/Media/PDF/AnnualReport/2020State/StateReport.aspx#?s=47" r:id="rId8"/>
    <hyperlink xmlns:r="http://schemas.openxmlformats.org/officeDocument/2006/relationships" ref="B13" location="?s=47" display="https://www.ic3.gov/Media/PDF/AnnualReport/2020State/StateReport.aspx#?s=47" r:id="rId9"/>
    <hyperlink xmlns:r="http://schemas.openxmlformats.org/officeDocument/2006/relationships" ref="B14" location="?s=47" display="https://www.ic3.gov/Media/PDF/AnnualReport/2020State/StateReport.aspx#?s=47" r:id="rId10"/>
    <hyperlink xmlns:r="http://schemas.openxmlformats.org/officeDocument/2006/relationships" ref="B15" location="?s=47" display="https://www.ic3.gov/Media/PDF/AnnualReport/2020State/StateReport.aspx#?s=47" r:id="rId11"/>
    <hyperlink xmlns:r="http://schemas.openxmlformats.org/officeDocument/2006/relationships" ref="B16" location="?s=47" display="https://www.ic3.gov/Media/PDF/AnnualReport/2020State/StateReport.aspx#?s=47" r:id="rId12"/>
    <hyperlink xmlns:r="http://schemas.openxmlformats.org/officeDocument/2006/relationships" ref="B17" location="?s=47" display="https://www.ic3.gov/Media/PDF/AnnualReport/2020State/StateReport.aspx#?s=47" r:id="rId13"/>
    <hyperlink xmlns:r="http://schemas.openxmlformats.org/officeDocument/2006/relationships" ref="B18" location="?s=47" display="https://www.ic3.gov/Media/PDF/AnnualReport/2020State/StateReport.aspx#?s=47" r:id="rId14"/>
    <hyperlink xmlns:r="http://schemas.openxmlformats.org/officeDocument/2006/relationships" ref="B19" location="?s=47" display="https://www.ic3.gov/Media/PDF/AnnualReport/2020State/StateReport.aspx#?s=47" r:id="rId15"/>
    <hyperlink xmlns:r="http://schemas.openxmlformats.org/officeDocument/2006/relationships" ref="B20" location="?s=47" display="https://www.ic3.gov/Media/PDF/AnnualReport/2020State/StateReport.aspx#?s=47" r:id="rId16"/>
    <hyperlink xmlns:r="http://schemas.openxmlformats.org/officeDocument/2006/relationships" ref="B21" location="?s=47" display="https://www.ic3.gov/Media/PDF/AnnualReport/2020State/StateReport.aspx#?s=47" r:id="rId17"/>
    <hyperlink xmlns:r="http://schemas.openxmlformats.org/officeDocument/2006/relationships" ref="B22" location="?s=47" display="https://www.ic3.gov/Media/PDF/AnnualReport/2020State/StateReport.aspx#?s=47" r:id="rId18"/>
    <hyperlink xmlns:r="http://schemas.openxmlformats.org/officeDocument/2006/relationships" ref="B23" location="?s=47" display="https://www.ic3.gov/Media/PDF/AnnualReport/2020State/StateReport.aspx#?s=47" r:id="rId19"/>
    <hyperlink xmlns:r="http://schemas.openxmlformats.org/officeDocument/2006/relationships" ref="B24" location="?s=47" display="https://www.ic3.gov/Media/PDF/AnnualReport/2020State/StateReport.aspx#?s=47" r:id="rId20"/>
    <hyperlink xmlns:r="http://schemas.openxmlformats.org/officeDocument/2006/relationships" ref="B25" location="?s=47" display="https://www.ic3.gov/Media/PDF/AnnualReport/2020State/StateReport.aspx#?s=47" r:id="rId21"/>
    <hyperlink xmlns:r="http://schemas.openxmlformats.org/officeDocument/2006/relationships" ref="B26" location="?s=47" display="https://www.ic3.gov/Media/PDF/AnnualReport/2020State/StateReport.aspx#?s=47" r:id="rId22"/>
    <hyperlink xmlns:r="http://schemas.openxmlformats.org/officeDocument/2006/relationships" ref="B27" location="?s=47" display="https://www.ic3.gov/Media/PDF/AnnualReport/2020State/StateReport.aspx#?s=47" r:id="rId23"/>
    <hyperlink xmlns:r="http://schemas.openxmlformats.org/officeDocument/2006/relationships" ref="B28" location="?s=47" display="https://www.ic3.gov/Media/PDF/AnnualReport/2020State/StateReport.aspx#?s=47" r:id="rId24"/>
    <hyperlink xmlns:r="http://schemas.openxmlformats.org/officeDocument/2006/relationships" ref="B29" location="?s=47" display="https://www.ic3.gov/Media/PDF/AnnualReport/2020State/StateReport.aspx#?s=47" r:id="rId25"/>
    <hyperlink xmlns:r="http://schemas.openxmlformats.org/officeDocument/2006/relationships" ref="B30" location="?s=47" display="https://www.ic3.gov/Media/PDF/AnnualReport/2020State/StateReport.aspx#?s=47" r:id="rId26"/>
    <hyperlink xmlns:r="http://schemas.openxmlformats.org/officeDocument/2006/relationships" ref="B31" location="?s=47" display="https://www.ic3.gov/Media/PDF/AnnualReport/2020State/StateReport.aspx#?s=47" r:id="rId27"/>
    <hyperlink xmlns:r="http://schemas.openxmlformats.org/officeDocument/2006/relationships" ref="B32" location="?s=47" display="https://www.ic3.gov/Media/PDF/AnnualReport/2020State/StateReport.aspx#?s=47" r:id="rId28"/>
    <hyperlink xmlns:r="http://schemas.openxmlformats.org/officeDocument/2006/relationships" ref="B33" location="?s=47" display="https://www.ic3.gov/Media/PDF/AnnualReport/2020State/StateReport.aspx#?s=47" r:id="rId29"/>
    <hyperlink xmlns:r="http://schemas.openxmlformats.org/officeDocument/2006/relationships" ref="B34" location="?s=47" display="https://www.ic3.gov/Media/PDF/AnnualReport/2020State/StateReport.aspx#?s=47" r:id="rId30"/>
    <hyperlink xmlns:r="http://schemas.openxmlformats.org/officeDocument/2006/relationships" ref="B35" location="?s=47" display="https://www.ic3.gov/Media/PDF/AnnualReport/2020State/StateReport.aspx#?s=47" r:id="rId31"/>
    <hyperlink xmlns:r="http://schemas.openxmlformats.org/officeDocument/2006/relationships" ref="B36" location="?s=47" display="https://www.ic3.gov/Media/PDF/AnnualReport/2020State/StateReport.aspx#?s=47" r:id="rId32"/>
  </hyperlinks>
  <pageMargins left="0.7" right="0.7" top="0.75" bottom="0.75" header="0.3" footer="0.3"/>
  <pageSetup orientation="portrait"/>
</worksheet>
</file>

<file path=xl/worksheets/sheet18.xml><?xml version="1.0" encoding="utf-8"?>
<worksheet xmlns="http://schemas.openxmlformats.org/spreadsheetml/2006/main">
  <sheetPr>
    <outlinePr summaryBelow="1" summaryRight="1"/>
    <pageSetUpPr/>
  </sheetPr>
  <dimension ref="B4:P42"/>
  <sheetViews>
    <sheetView topLeftCell="A7" workbookViewId="0">
      <selection activeCell="I29" sqref="I29"/>
    </sheetView>
  </sheetViews>
  <sheetFormatPr baseColWidth="8" defaultRowHeight="14.4"/>
  <cols>
    <col width="70.109375" customWidth="1" style="28" min="2" max="2"/>
    <col width="27.5546875" customWidth="1" style="28" min="3" max="3"/>
    <col hidden="1" width="17.6640625" customWidth="1" style="28" min="4" max="4"/>
    <col hidden="1" width="8.88671875" customWidth="1" style="28" min="5" max="5"/>
    <col hidden="1" width="24.6640625" customWidth="1" style="28" min="6" max="6"/>
    <col hidden="1" width="48.88671875" customWidth="1" style="28" min="7" max="7"/>
    <col hidden="1"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s="12" t="inlineStr">
        <is>
          <t>https://fred.stlouisfed.org/series/CAPOP#</t>
        </is>
      </c>
      <c r="C5" t="inlineStr">
        <is>
          <t>CA Population in 2021</t>
        </is>
      </c>
      <c r="D5" t="inlineStr">
        <is>
          <t>Population Estimate</t>
        </is>
      </c>
      <c r="E5" s="1" t="n">
        <v>39152927</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s="14" t="inlineStr">
        <is>
          <t>https://www.census.gov/data/tables/time-series/demo/popest/2020s-total-cities-and-towns.html</t>
        </is>
      </c>
      <c r="C6" t="inlineStr">
        <is>
          <t>Chattanooga Population in 2021</t>
        </is>
      </c>
      <c r="D6" t="inlineStr">
        <is>
          <t>Population Estimate</t>
        </is>
      </c>
      <c r="E6" s="13" t="n">
        <v>181163</v>
      </c>
      <c r="H6" s="31" t="n"/>
      <c r="I6" s="32" t="n"/>
      <c r="K6" s="8" t="n"/>
      <c r="L6" s="8" t="n"/>
      <c r="M6" s="8" t="n"/>
    </row>
    <row r="7" customFormat="1" s="2">
      <c r="B7" t="inlineStr">
        <is>
          <t>https://www.ic3.gov/annualreport/Reports/2021State/?s=6</t>
        </is>
      </c>
      <c r="C7" t="inlineStr">
        <is>
          <t>Advanced Fee</t>
        </is>
      </c>
      <c r="D7" t="inlineStr">
        <is>
          <t>State Victim Count</t>
        </is>
      </c>
      <c r="E7" s="1" t="n">
        <v>1434</v>
      </c>
      <c r="F7" s="3">
        <f>E7/E5</f>
        <v/>
      </c>
      <c r="G7">
        <f>ROUNDDOWN(F7*E6,0)</f>
        <v/>
      </c>
      <c r="H7" s="33" t="n">
        <v>16072685</v>
      </c>
      <c r="I7" s="32">
        <f>H7/E7</f>
        <v/>
      </c>
      <c r="J7" s="32">
        <f>I7*G7</f>
        <v/>
      </c>
      <c r="K7" s="8" t="n">
        <v>586</v>
      </c>
      <c r="L7" s="3">
        <f>K7/E5</f>
        <v/>
      </c>
      <c r="M7" s="8">
        <f>ROUNDDOWN(L7*E6,0)</f>
        <v/>
      </c>
      <c r="N7" s="34" t="n">
        <v>7486935</v>
      </c>
      <c r="O7" s="34">
        <f>N7/K7</f>
        <v/>
      </c>
      <c r="P7" s="32">
        <f>M7*O7</f>
        <v/>
      </c>
    </row>
    <row r="8" customFormat="1" s="2">
      <c r="B8" t="inlineStr">
        <is>
          <t>https://www.ic3.gov/annualreport/Reports/2021State/?s=6</t>
        </is>
      </c>
      <c r="C8" t="inlineStr">
        <is>
          <t>Business Email Compromise</t>
        </is>
      </c>
      <c r="D8" t="inlineStr">
        <is>
          <t>State Victim Count</t>
        </is>
      </c>
      <c r="E8" s="1" t="n">
        <v>3017</v>
      </c>
      <c r="F8" s="3">
        <f>E8/E5</f>
        <v/>
      </c>
      <c r="G8">
        <f>ROUNDDOWN(F8*E6,0)</f>
        <v/>
      </c>
      <c r="H8" s="33" t="n">
        <v>403661227</v>
      </c>
      <c r="I8" s="32">
        <f>H8/E8</f>
        <v/>
      </c>
      <c r="J8" s="32">
        <f>I8*G8</f>
        <v/>
      </c>
      <c r="K8" s="8" t="n">
        <v>519</v>
      </c>
      <c r="L8" s="3">
        <f>K8/E5</f>
        <v/>
      </c>
      <c r="M8" s="8">
        <f>ROUNDDOWN(L8*E6,0)</f>
        <v/>
      </c>
      <c r="N8" s="34" t="n">
        <v>56658307</v>
      </c>
      <c r="O8" s="34">
        <f>N8/K8</f>
        <v/>
      </c>
      <c r="P8" s="32">
        <f>M8*O8</f>
        <v/>
      </c>
    </row>
    <row r="9" customFormat="1" s="2">
      <c r="B9" t="inlineStr">
        <is>
          <t>https://www.ic3.gov/annualreport/Reports/2021State/?s=6</t>
        </is>
      </c>
      <c r="C9" t="inlineStr">
        <is>
          <t>Botnet</t>
        </is>
      </c>
      <c r="D9" t="inlineStr">
        <is>
          <t>State Victim Count</t>
        </is>
      </c>
      <c r="E9" s="1" t="inlineStr">
        <is>
          <t>NO MATCH</t>
        </is>
      </c>
      <c r="F9" s="3">
        <f>E9/E5</f>
        <v/>
      </c>
      <c r="G9">
        <f>ROUNDDOWN(F9*E6,0)</f>
        <v/>
      </c>
      <c r="H9" s="1" t="inlineStr">
        <is>
          <t>NO MATCH</t>
        </is>
      </c>
      <c r="I9" s="32">
        <f>H9/E9</f>
        <v/>
      </c>
      <c r="J9" s="32">
        <f>I9*G9</f>
        <v/>
      </c>
      <c r="K9" s="8" t="n"/>
      <c r="L9" s="3">
        <f>K9/E5</f>
        <v/>
      </c>
      <c r="M9" s="8">
        <f>ROUNDDOWN(L9*E6,0)</f>
        <v/>
      </c>
      <c r="N9" s="34" t="n"/>
      <c r="O9" s="34">
        <f>N9/K9</f>
        <v/>
      </c>
      <c r="P9" s="32">
        <f>M9*O9</f>
        <v/>
      </c>
    </row>
    <row r="10" customFormat="1" s="2">
      <c r="B10" t="inlineStr">
        <is>
          <t>https://www.ic3.gov/annualreport/Reports/2021State/?s=6</t>
        </is>
      </c>
      <c r="C10" t="inlineStr">
        <is>
          <t>Confidence/Romance</t>
        </is>
      </c>
      <c r="D10" t="inlineStr">
        <is>
          <t>State Victim Count</t>
        </is>
      </c>
      <c r="E10" s="1" t="n">
        <v>3023</v>
      </c>
      <c r="F10" s="3">
        <f>E10/E5</f>
        <v/>
      </c>
      <c r="G10">
        <f>ROUNDDOWN(F10*E6,0)</f>
        <v/>
      </c>
      <c r="H10" s="33" t="n">
        <v>183928230</v>
      </c>
      <c r="I10" s="32">
        <f>H10/E10</f>
        <v/>
      </c>
      <c r="J10" s="32">
        <f>I10*G10</f>
        <v/>
      </c>
      <c r="K10" s="8" t="n">
        <v>1378</v>
      </c>
      <c r="L10" s="3">
        <f>K10/E5</f>
        <v/>
      </c>
      <c r="M10" s="8">
        <f>ROUNDDOWN(L10*E6,0)</f>
        <v/>
      </c>
      <c r="N10" s="34" t="n">
        <v>93927669</v>
      </c>
      <c r="O10" s="34">
        <f>N10/K10</f>
        <v/>
      </c>
      <c r="P10" s="32">
        <f>M10*O10</f>
        <v/>
      </c>
    </row>
    <row r="11" customFormat="1" s="2">
      <c r="B11" t="inlineStr">
        <is>
          <t>https://www.ic3.gov/annualreport/Reports/2021State/?s=6</t>
        </is>
      </c>
      <c r="C11" t="inlineStr">
        <is>
          <t>Check Fraud</t>
        </is>
      </c>
      <c r="D11" t="inlineStr">
        <is>
          <t>State Victim Count</t>
        </is>
      </c>
      <c r="E11" s="1" t="n">
        <v>2455</v>
      </c>
      <c r="F11" s="3">
        <f>E11/E5</f>
        <v/>
      </c>
      <c r="G11">
        <f>ROUNDDOWN(F11*E6,0)</f>
        <v/>
      </c>
      <c r="H11" s="1" t="n">
        <v>38545383</v>
      </c>
      <c r="I11" s="32">
        <f>H11/E11</f>
        <v/>
      </c>
      <c r="J11" s="32">
        <f>I11*G11</f>
        <v/>
      </c>
      <c r="K11" s="8" t="n"/>
      <c r="L11" s="3">
        <f>K11/E5</f>
        <v/>
      </c>
      <c r="M11" s="8">
        <f>ROUNDDOWN(L11*E6,0)</f>
        <v/>
      </c>
      <c r="N11" s="34" t="n">
        <v>19822357</v>
      </c>
      <c r="O11" s="34">
        <f>N11/K11</f>
        <v/>
      </c>
      <c r="P11" s="32">
        <f>M11*O11</f>
        <v/>
      </c>
    </row>
    <row r="12" customFormat="1" s="2">
      <c r="B12" t="inlineStr">
        <is>
          <t>https://www.ic3.gov/annualreport/Reports/2021State/?s=6</t>
        </is>
      </c>
      <c r="C12" t="inlineStr">
        <is>
          <t>Crimes Against Children</t>
        </is>
      </c>
      <c r="D12" t="inlineStr">
        <is>
          <t>State Victim Count</t>
        </is>
      </c>
      <c r="E12" s="1" t="n">
        <v>262</v>
      </c>
      <c r="F12" s="3">
        <f>E12/E5</f>
        <v/>
      </c>
      <c r="G12">
        <f>ROUNDDOWN(F12*E6,0)</f>
        <v/>
      </c>
      <c r="H12" s="31" t="n">
        <v>6639</v>
      </c>
      <c r="I12" s="32">
        <f>H12/E12</f>
        <v/>
      </c>
      <c r="J12" s="32">
        <f>I12*G12</f>
        <v/>
      </c>
      <c r="K12" s="8" t="n">
        <v>55</v>
      </c>
      <c r="L12" s="3">
        <f>K12/E5</f>
        <v/>
      </c>
      <c r="M12" s="8">
        <f>ROUNDDOWN(L12*E6,0)</f>
        <v/>
      </c>
      <c r="N12" s="33" t="n">
        <v>120</v>
      </c>
      <c r="O12" s="34">
        <f>N12/K12</f>
        <v/>
      </c>
      <c r="P12" s="32">
        <f>M12*O12</f>
        <v/>
      </c>
    </row>
    <row r="13" customFormat="1" s="2">
      <c r="B13" t="inlineStr">
        <is>
          <t>https://www.ic3.gov/annualreport/Reports/2021State/?s=6</t>
        </is>
      </c>
      <c r="C13" t="inlineStr">
        <is>
          <t xml:space="preserve">Data Breach </t>
        </is>
      </c>
      <c r="D13" t="inlineStr">
        <is>
          <t>State Victim Count</t>
        </is>
      </c>
      <c r="E13" s="1" t="n">
        <v>188</v>
      </c>
      <c r="F13" s="3">
        <f>E13/E5</f>
        <v/>
      </c>
      <c r="G13">
        <f>ROUNDDOWN(F13*E6,0)</f>
        <v/>
      </c>
      <c r="H13" s="33" t="n">
        <v>27521424</v>
      </c>
      <c r="I13" s="32">
        <f>H13/E13</f>
        <v/>
      </c>
      <c r="J13" s="32">
        <f>I13*G13</f>
        <v/>
      </c>
      <c r="K13" s="8" t="n">
        <v>58</v>
      </c>
      <c r="L13" s="3">
        <f>K13/E5</f>
        <v/>
      </c>
      <c r="M13" s="8">
        <f>ROUNDDOWN(L13*E6,0)</f>
        <v/>
      </c>
      <c r="N13" s="33" t="n">
        <v>1802512</v>
      </c>
      <c r="O13" s="34">
        <f>N13/K13</f>
        <v/>
      </c>
      <c r="P13" s="32">
        <f>M13*O13</f>
        <v/>
      </c>
    </row>
    <row r="14" customFormat="1" s="2">
      <c r="B14" t="inlineStr">
        <is>
          <t>https://www.ic3.gov/annualreport/Reports/2021State/?s=6</t>
        </is>
      </c>
      <c r="C14" t="inlineStr">
        <is>
          <t>Employment</t>
        </is>
      </c>
      <c r="D14" t="inlineStr">
        <is>
          <t>State Victim Count</t>
        </is>
      </c>
      <c r="E14" s="1" t="n">
        <v>1944</v>
      </c>
      <c r="F14" s="3">
        <f>E14/E5</f>
        <v/>
      </c>
      <c r="G14">
        <f>ROUNDDOWN(F14*E6,0)</f>
        <v/>
      </c>
      <c r="H14" s="33" t="n">
        <v>7769432</v>
      </c>
      <c r="I14" s="32">
        <f>H14/E14</f>
        <v/>
      </c>
      <c r="J14" s="32">
        <f>I14*G14</f>
        <v/>
      </c>
      <c r="K14" s="8" t="n">
        <v>921</v>
      </c>
      <c r="L14" s="3">
        <f>K14/E5</f>
        <v/>
      </c>
      <c r="M14" s="8">
        <f>ROUNDDOWN(L14*E6,0)</f>
        <v/>
      </c>
      <c r="N14" s="33" t="n">
        <v>3832132</v>
      </c>
      <c r="O14" s="34">
        <f>N14/K14</f>
        <v/>
      </c>
      <c r="P14" s="32">
        <f>M14*O14</f>
        <v/>
      </c>
    </row>
    <row r="15" customFormat="1" s="2">
      <c r="B15" t="inlineStr">
        <is>
          <t>https://www.ic3.gov/annualreport/Reports/2021State/?s=6</t>
        </is>
      </c>
      <c r="C15" t="inlineStr">
        <is>
          <t>Extortion</t>
        </is>
      </c>
      <c r="D15" t="inlineStr">
        <is>
          <t>State Victim Count</t>
        </is>
      </c>
      <c r="E15" s="1" t="n">
        <v>5838</v>
      </c>
      <c r="F15" s="3">
        <f>E15/E5</f>
        <v/>
      </c>
      <c r="G15">
        <f>ROUNDDOWN(F15*E6,0)</f>
        <v/>
      </c>
      <c r="H15" s="33" t="n">
        <v>11613542</v>
      </c>
      <c r="I15" s="32">
        <f>H15/E15</f>
        <v/>
      </c>
      <c r="J15" s="32">
        <f>I15*G15</f>
        <v/>
      </c>
      <c r="K15" s="8" t="n">
        <v>870</v>
      </c>
      <c r="L15" s="3">
        <f>K15/E5</f>
        <v/>
      </c>
      <c r="M15" s="8">
        <f>ROUNDDOWN(L15*E6,0)</f>
        <v/>
      </c>
      <c r="N15" s="33" t="n">
        <v>4535685</v>
      </c>
      <c r="O15" s="34">
        <f>N15/K15</f>
        <v/>
      </c>
      <c r="P15" s="32">
        <f>M15*O15</f>
        <v/>
      </c>
    </row>
    <row r="16" customFormat="1" s="2">
      <c r="B16" t="inlineStr">
        <is>
          <t>https://www.ic3.gov/annualreport/Reports/2021State/?s=6</t>
        </is>
      </c>
      <c r="C16" t="inlineStr">
        <is>
          <t>Government Impersonation</t>
        </is>
      </c>
      <c r="D16" t="inlineStr">
        <is>
          <t>State Victim Count</t>
        </is>
      </c>
      <c r="E16" s="1" t="n">
        <v>1347</v>
      </c>
      <c r="F16" s="3">
        <f>E16/E5</f>
        <v/>
      </c>
      <c r="G16">
        <f>ROUNDDOWN(F16*E6,0)</f>
        <v/>
      </c>
      <c r="H16" s="33" t="n">
        <v>29149623</v>
      </c>
      <c r="I16" s="32">
        <f>H16/E16</f>
        <v/>
      </c>
      <c r="J16" s="32">
        <f>I16*G16</f>
        <v/>
      </c>
      <c r="K16" s="8" t="n">
        <v>248</v>
      </c>
      <c r="L16" s="3">
        <f>K16/E5</f>
        <v/>
      </c>
      <c r="M16" s="8">
        <f>ROUNDDOWN(L16*E6,0)</f>
        <v/>
      </c>
      <c r="N16" s="33" t="n">
        <v>125849</v>
      </c>
      <c r="O16" s="34">
        <f>N16/K16</f>
        <v/>
      </c>
      <c r="P16" s="32">
        <f>M16*O16</f>
        <v/>
      </c>
    </row>
    <row r="17" customFormat="1" s="2">
      <c r="B17" t="inlineStr">
        <is>
          <t>https://www.ic3.gov/annualreport/Reports/2021State/?s=6</t>
        </is>
      </c>
      <c r="C17" t="inlineStr">
        <is>
          <t>Harassing/Stalking</t>
        </is>
      </c>
      <c r="D17" t="inlineStr">
        <is>
          <t>State Victim Count</t>
        </is>
      </c>
      <c r="E17" s="1" t="inlineStr">
        <is>
          <t>NO MATCH</t>
        </is>
      </c>
      <c r="F17" s="3">
        <f>E17/E5</f>
        <v/>
      </c>
      <c r="G17">
        <f>ROUNDDOWN(F17*E6,0)</f>
        <v/>
      </c>
      <c r="H17" s="1" t="inlineStr">
        <is>
          <t>NO MATCH</t>
        </is>
      </c>
      <c r="I17" s="32">
        <f>H17/E17</f>
        <v/>
      </c>
      <c r="J17" s="32">
        <f>I17*G17</f>
        <v/>
      </c>
      <c r="K17" s="8" t="n"/>
      <c r="L17" s="3">
        <f>K17/E5</f>
        <v/>
      </c>
      <c r="M17" s="8">
        <f>ROUNDDOWN(L17*E6,0)</f>
        <v/>
      </c>
      <c r="N17" s="36" t="n"/>
      <c r="O17" s="34">
        <f>N17/K17</f>
        <v/>
      </c>
      <c r="P17" s="32">
        <f>M17*O17</f>
        <v/>
      </c>
    </row>
    <row r="18" customFormat="1" s="2">
      <c r="B18" t="inlineStr">
        <is>
          <t>https://www.ic3.gov/annualreport/Reports/2021State/?s=6</t>
        </is>
      </c>
      <c r="C18" t="inlineStr">
        <is>
          <t>IPR/Counterfeit</t>
        </is>
      </c>
      <c r="D18" t="inlineStr">
        <is>
          <t>State Victim Count</t>
        </is>
      </c>
      <c r="E18" s="1" t="n">
        <v>618</v>
      </c>
      <c r="F18" s="3">
        <f>E18/E5</f>
        <v/>
      </c>
      <c r="G18">
        <f>ROUNDDOWN(F18*E6,0)</f>
        <v/>
      </c>
      <c r="H18" s="33" t="n">
        <v>1675402</v>
      </c>
      <c r="I18" s="32">
        <f>H18/E18</f>
        <v/>
      </c>
      <c r="J18" s="32">
        <f>I18*G18</f>
        <v/>
      </c>
      <c r="K18" s="8" t="n">
        <v>254</v>
      </c>
      <c r="L18" s="3">
        <f>K18/E5</f>
        <v/>
      </c>
      <c r="M18" s="8">
        <f>ROUNDDOWN(L18*E6,0)</f>
        <v/>
      </c>
      <c r="N18" s="33" t="n">
        <v>1124517</v>
      </c>
      <c r="O18" s="34">
        <f>N18/K18</f>
        <v/>
      </c>
      <c r="P18" s="32">
        <f>M18*O18</f>
        <v/>
      </c>
    </row>
    <row r="19" customFormat="1" s="2">
      <c r="B19" t="inlineStr">
        <is>
          <t>https://www.ic3.gov/annualreport/Reports/2021State/?s=6</t>
        </is>
      </c>
      <c r="C19" t="inlineStr">
        <is>
          <t>Identity Theft</t>
        </is>
      </c>
      <c r="D19" t="inlineStr">
        <is>
          <t>State Victim Count</t>
        </is>
      </c>
      <c r="E19" s="1" t="n">
        <v>3759</v>
      </c>
      <c r="F19" s="3">
        <f>E19/E5</f>
        <v/>
      </c>
      <c r="G19">
        <f>ROUNDDOWN(F19*E6,0)</f>
        <v/>
      </c>
      <c r="H19" s="33" t="n">
        <v>53179827</v>
      </c>
      <c r="I19" s="32">
        <f>H19/E19</f>
        <v/>
      </c>
      <c r="J19" s="32">
        <f>I19*G19</f>
        <v/>
      </c>
      <c r="K19" s="8" t="n">
        <v>1292</v>
      </c>
      <c r="L19" s="3">
        <f>K19/E5</f>
        <v/>
      </c>
      <c r="M19" s="8">
        <f>ROUNDDOWN(L19*E6,0)</f>
        <v/>
      </c>
      <c r="N19" s="33" t="n">
        <v>23891606</v>
      </c>
      <c r="O19" s="34">
        <f>N19/K19</f>
        <v/>
      </c>
      <c r="P19" s="32">
        <f>M19*O19</f>
        <v/>
      </c>
    </row>
    <row r="20" customFormat="1" s="2">
      <c r="B20" t="inlineStr">
        <is>
          <t>https://www.ic3.gov/annualreport/Reports/2021State/?s=6</t>
        </is>
      </c>
      <c r="C20" t="inlineStr">
        <is>
          <t>Investment</t>
        </is>
      </c>
      <c r="D20" t="inlineStr">
        <is>
          <t>State Victim Count</t>
        </is>
      </c>
      <c r="E20" s="1" t="n">
        <v>3153</v>
      </c>
      <c r="F20" s="3">
        <f>E20/E5</f>
        <v/>
      </c>
      <c r="G20">
        <f>ROUNDDOWN(F20*E6,0)</f>
        <v/>
      </c>
      <c r="H20" s="33" t="n">
        <v>292951498</v>
      </c>
      <c r="I20" s="32">
        <f>H20/E20</f>
        <v/>
      </c>
      <c r="J20" s="32">
        <f>I20*G20</f>
        <v/>
      </c>
      <c r="K20" s="8" t="n">
        <v>1312</v>
      </c>
      <c r="L20" s="3">
        <f>K20/E5</f>
        <v/>
      </c>
      <c r="M20" s="8">
        <f>ROUNDDOWN(L20*E6,0)</f>
        <v/>
      </c>
      <c r="N20" s="33" t="n">
        <v>115015665</v>
      </c>
      <c r="O20" s="34">
        <f>N20/K20</f>
        <v/>
      </c>
      <c r="P20" s="32">
        <f>M20*O20</f>
        <v/>
      </c>
    </row>
    <row r="21" customFormat="1" s="2">
      <c r="B21" t="inlineStr">
        <is>
          <t>https://www.ic3.gov/annualreport/Reports/2021State/?s=6</t>
        </is>
      </c>
      <c r="C21" t="inlineStr">
        <is>
          <t>Lottery/Sweepstakes/Inheritance</t>
        </is>
      </c>
      <c r="D21" t="inlineStr">
        <is>
          <t>State Victim Count</t>
        </is>
      </c>
      <c r="E21" s="1" t="n">
        <v>547</v>
      </c>
      <c r="F21" s="3">
        <f>E21/E5</f>
        <v/>
      </c>
      <c r="G21">
        <f>ROUNDDOWN(F21*E6,0)</f>
        <v/>
      </c>
      <c r="H21" s="33" t="n">
        <v>12612922</v>
      </c>
      <c r="I21" s="32">
        <f>H21/E21</f>
        <v/>
      </c>
      <c r="J21" s="32">
        <f>I21*G21</f>
        <v/>
      </c>
      <c r="K21" s="8" t="n">
        <v>184</v>
      </c>
      <c r="L21" s="3">
        <f>K21/E5</f>
        <v/>
      </c>
      <c r="M21" s="8">
        <f>ROUNDDOWN(L21*E6,0)</f>
        <v/>
      </c>
      <c r="N21" s="33" t="n">
        <v>6781074</v>
      </c>
      <c r="O21" s="34">
        <f>N21/K21</f>
        <v/>
      </c>
      <c r="P21" s="32">
        <f>M21*O21</f>
        <v/>
      </c>
    </row>
    <row r="22" customFormat="1" s="2">
      <c r="B22" t="inlineStr">
        <is>
          <t>https://www.ic3.gov/annualreport/Reports/2021State/?s=6</t>
        </is>
      </c>
      <c r="C22" t="inlineStr">
        <is>
          <t>Malware</t>
        </is>
      </c>
      <c r="D22" t="inlineStr">
        <is>
          <t>State Victim Count</t>
        </is>
      </c>
      <c r="E22" s="1" t="n">
        <v>118</v>
      </c>
      <c r="F22" s="3">
        <f>E22/E5</f>
        <v/>
      </c>
      <c r="G22">
        <f>ROUNDDOWN(F22*E6,0)</f>
        <v/>
      </c>
      <c r="H22" s="33" t="n">
        <v>528695</v>
      </c>
      <c r="I22" s="32">
        <f>H22/E22</f>
        <v/>
      </c>
      <c r="J22" s="32">
        <f>I22*G22</f>
        <v/>
      </c>
      <c r="K22" s="8" t="n">
        <v>52</v>
      </c>
      <c r="L22" s="3">
        <f>K22/E5</f>
        <v/>
      </c>
      <c r="M22" s="8">
        <f>ROUNDDOWN(L22*E6,0)</f>
        <v/>
      </c>
      <c r="N22" s="34" t="n">
        <v>136679</v>
      </c>
      <c r="O22" s="34">
        <f>N22/K22</f>
        <v/>
      </c>
      <c r="P22" s="32">
        <f>M22*O22</f>
        <v/>
      </c>
    </row>
    <row r="23" customFormat="1" s="2">
      <c r="B23" t="inlineStr">
        <is>
          <t>https://www.ic3.gov/annualreport/Reports/2021State/?s=6</t>
        </is>
      </c>
      <c r="C23" t="inlineStr">
        <is>
          <t>NCDF</t>
        </is>
      </c>
      <c r="D23" t="inlineStr">
        <is>
          <t>State Victim Count</t>
        </is>
      </c>
      <c r="E23" s="1" t="inlineStr">
        <is>
          <t>NO MATCH</t>
        </is>
      </c>
      <c r="F23" s="3">
        <f>E23/E5</f>
        <v/>
      </c>
      <c r="G23">
        <f>ROUNDDOWN(F23*E6,0)</f>
        <v/>
      </c>
      <c r="H23" s="1" t="inlineStr">
        <is>
          <t>NO MATCH</t>
        </is>
      </c>
      <c r="I23" s="32">
        <f>H23/E23</f>
        <v/>
      </c>
      <c r="J23" s="32">
        <f>I23*G23</f>
        <v/>
      </c>
      <c r="K23" s="8" t="n"/>
      <c r="L23" s="3">
        <f>K23/E5</f>
        <v/>
      </c>
      <c r="M23" s="8">
        <f>ROUNDDOWN(L23*E6,0)</f>
        <v/>
      </c>
      <c r="N23" s="34" t="n"/>
      <c r="O23" s="34">
        <f>N23/K23</f>
        <v/>
      </c>
      <c r="P23" s="32">
        <f>M23*O23</f>
        <v/>
      </c>
    </row>
    <row r="24" customFormat="1" s="2">
      <c r="B24" t="inlineStr">
        <is>
          <t>https://www.ic3.gov/annualreport/Reports/2021State/?s=6</t>
        </is>
      </c>
      <c r="C24" t="inlineStr">
        <is>
          <t>NTOC</t>
        </is>
      </c>
      <c r="D24" t="inlineStr">
        <is>
          <t>State Victim Count</t>
        </is>
      </c>
      <c r="E24" s="1" t="inlineStr">
        <is>
          <t>NO MATCH</t>
        </is>
      </c>
      <c r="F24" s="3">
        <f>E24/E5</f>
        <v/>
      </c>
      <c r="G24">
        <f>ROUNDDOWN(F24*E6,0)</f>
        <v/>
      </c>
      <c r="H24" s="1" t="inlineStr">
        <is>
          <t>NO MATCH</t>
        </is>
      </c>
      <c r="I24" s="32">
        <f>H24/E24</f>
        <v/>
      </c>
      <c r="J24" s="32">
        <f>I24*G24</f>
        <v/>
      </c>
      <c r="K24" s="8" t="n"/>
      <c r="L24" s="3">
        <f>K24/E5</f>
        <v/>
      </c>
      <c r="M24" s="8">
        <f>ROUNDDOWN(L24*E6,0)</f>
        <v/>
      </c>
      <c r="N24" s="34" t="n"/>
      <c r="O24" s="34">
        <f>N24/K24</f>
        <v/>
      </c>
      <c r="P24" s="32">
        <f>M24*O24</f>
        <v/>
      </c>
    </row>
    <row r="25" customFormat="1" s="2">
      <c r="B25" t="inlineStr">
        <is>
          <t>https://www.ic3.gov/annualreport/Reports/2021State/?s=6</t>
        </is>
      </c>
      <c r="C25" t="inlineStr">
        <is>
          <t>No Lead Value</t>
        </is>
      </c>
      <c r="D25" t="inlineStr">
        <is>
          <t>State Victim Count</t>
        </is>
      </c>
      <c r="E25" s="1" t="n">
        <v>11004</v>
      </c>
      <c r="F25" s="3">
        <f>E25/E5</f>
        <v/>
      </c>
      <c r="G25">
        <f>ROUNDDOWN(F25*E6,0)</f>
        <v/>
      </c>
      <c r="H25" s="33" t="n">
        <v>601</v>
      </c>
      <c r="I25" s="32">
        <f>H25/E25</f>
        <v/>
      </c>
      <c r="J25" s="32">
        <f>I25*G25</f>
        <v/>
      </c>
      <c r="K25" s="8" t="n">
        <v>6394</v>
      </c>
      <c r="L25" s="3">
        <f>K25/E5</f>
        <v/>
      </c>
      <c r="M25" s="8">
        <f>ROUNDDOWN(L25*E6,0)</f>
        <v/>
      </c>
      <c r="N25" s="34" t="n">
        <v>0</v>
      </c>
      <c r="O25" s="34">
        <f>N25/K25</f>
        <v/>
      </c>
      <c r="P25" s="32">
        <f>M25*O25</f>
        <v/>
      </c>
    </row>
    <row r="26" customFormat="1" s="2">
      <c r="B26" t="inlineStr">
        <is>
          <t>https://www.ic3.gov/annualreport/Reports/2021State/?s=6</t>
        </is>
      </c>
      <c r="C26" t="inlineStr">
        <is>
          <t>Non-Payable/Non-Delivery</t>
        </is>
      </c>
      <c r="D26" t="inlineStr">
        <is>
          <t>State Victim Count</t>
        </is>
      </c>
      <c r="E26" s="1" t="n">
        <v>9942</v>
      </c>
      <c r="F26" s="3">
        <f>E26/E5</f>
        <v/>
      </c>
      <c r="G26">
        <f>ROUNDDOWN(F26*E6,0)</f>
        <v/>
      </c>
      <c r="H26" s="33" t="n">
        <v>51478257</v>
      </c>
      <c r="I26" s="32">
        <f>H26/E26</f>
        <v/>
      </c>
      <c r="J26" s="32">
        <f>I26*G26</f>
        <v/>
      </c>
      <c r="K26" s="8" t="n">
        <v>5462</v>
      </c>
      <c r="L26" s="3">
        <f>K26/E5</f>
        <v/>
      </c>
      <c r="M26" s="8">
        <f>ROUNDDOWN(L26*E6,0)</f>
        <v/>
      </c>
      <c r="N26" s="33" t="n">
        <v>33406518</v>
      </c>
      <c r="O26" s="34">
        <f>N26/K26</f>
        <v/>
      </c>
      <c r="P26" s="32">
        <f>M26*O26</f>
        <v/>
      </c>
    </row>
    <row r="27" customFormat="1" s="2">
      <c r="B27" t="inlineStr">
        <is>
          <t>https://www.ic3.gov/annualreport/Reports/2021State/?s=6</t>
        </is>
      </c>
      <c r="C27" t="inlineStr">
        <is>
          <t>Other</t>
        </is>
      </c>
      <c r="D27" t="inlineStr">
        <is>
          <t>State Victim Count</t>
        </is>
      </c>
      <c r="E27" s="1" t="n">
        <v>1538</v>
      </c>
      <c r="F27" s="3">
        <f>E27/E5</f>
        <v/>
      </c>
      <c r="G27">
        <f>ROUNDDOWN(F27*E6,0)</f>
        <v/>
      </c>
      <c r="H27" s="33" t="n">
        <v>6020695</v>
      </c>
      <c r="I27" s="32">
        <f>H27/E27</f>
        <v/>
      </c>
      <c r="J27" s="32">
        <f>I27*G27</f>
        <v/>
      </c>
      <c r="K27" s="8" t="n">
        <v>1125</v>
      </c>
      <c r="L27" s="3">
        <f>K27/E5</f>
        <v/>
      </c>
      <c r="M27" s="8">
        <f>ROUNDDOWN(L27*E6,0)</f>
        <v/>
      </c>
      <c r="N27" s="33" t="n">
        <v>4631542</v>
      </c>
      <c r="O27" s="34">
        <f>N27/K27</f>
        <v/>
      </c>
      <c r="P27" s="32">
        <f>M27*O27</f>
        <v/>
      </c>
    </row>
    <row r="28" customFormat="1" s="2">
      <c r="B28" t="inlineStr">
        <is>
          <t>https://www.ic3.gov/annualreport/Reports/2021State/?s=6</t>
        </is>
      </c>
      <c r="C28" t="inlineStr">
        <is>
          <t>Overpayment</t>
        </is>
      </c>
      <c r="D28" t="inlineStr">
        <is>
          <t>State Victim Count</t>
        </is>
      </c>
      <c r="E28" s="1" t="n">
        <v>862</v>
      </c>
      <c r="F28" s="3">
        <f>E28/E5</f>
        <v/>
      </c>
      <c r="G28">
        <f>ROUNDDOWN(F28*E6,0)</f>
        <v/>
      </c>
      <c r="H28" s="33" t="n">
        <v>4889344</v>
      </c>
      <c r="I28" s="32">
        <f>H28/E28</f>
        <v/>
      </c>
      <c r="J28" s="32">
        <f>I28*G28</f>
        <v/>
      </c>
      <c r="K28" s="8" t="n">
        <v>57</v>
      </c>
      <c r="L28" s="3">
        <f>K28/E5</f>
        <v/>
      </c>
      <c r="M28" s="8">
        <f>ROUNDDOWN(L28*E6,0)</f>
        <v/>
      </c>
      <c r="N28" s="33" t="n">
        <v>2472096</v>
      </c>
      <c r="O28" s="34">
        <f>N28/K28</f>
        <v/>
      </c>
      <c r="P28" s="32">
        <f>M28*O28</f>
        <v/>
      </c>
    </row>
    <row r="29" customFormat="1" s="2">
      <c r="B29" t="inlineStr">
        <is>
          <t>https://www.ic3.gov/annualreport/Reports/2021State/?s=6</t>
        </is>
      </c>
      <c r="C29" t="inlineStr">
        <is>
          <t>Personal Data Breach</t>
        </is>
      </c>
      <c r="D29" t="inlineStr">
        <is>
          <t>State Victim Count</t>
        </is>
      </c>
      <c r="E29" s="1" t="n">
        <v>7244</v>
      </c>
      <c r="F29" s="3">
        <f>E29/E5</f>
        <v/>
      </c>
      <c r="G29">
        <f>ROUNDDOWN(F29*E6,0)</f>
        <v/>
      </c>
      <c r="H29" s="33" t="n">
        <v>86298197</v>
      </c>
      <c r="I29" s="32">
        <f>H29/E29</f>
        <v/>
      </c>
      <c r="J29" s="32">
        <f>I29*G29</f>
        <v/>
      </c>
      <c r="K29" s="8" t="n">
        <v>2853</v>
      </c>
      <c r="L29" s="3">
        <f>K29/E5</f>
        <v/>
      </c>
      <c r="M29" s="8">
        <f>ROUNDDOWN(L29*E6,0)</f>
        <v/>
      </c>
      <c r="N29" s="33" t="n">
        <v>21961851</v>
      </c>
      <c r="O29" s="34">
        <f>N29/K29</f>
        <v/>
      </c>
      <c r="P29" s="32">
        <f>M29*O29</f>
        <v/>
      </c>
    </row>
    <row r="30" customFormat="1" s="2">
      <c r="B30" t="inlineStr">
        <is>
          <t>https://www.ic3.gov/annualreport/Reports/2021State/?s=6</t>
        </is>
      </c>
      <c r="C30" t="inlineStr">
        <is>
          <t>Phishing</t>
        </is>
      </c>
      <c r="D30" t="inlineStr">
        <is>
          <t>State Victim Count</t>
        </is>
      </c>
      <c r="E30" s="1" t="n">
        <v>2942</v>
      </c>
      <c r="F30" s="3">
        <f>E30/E5</f>
        <v/>
      </c>
      <c r="G30">
        <f>ROUNDDOWN(F30*E6,0)</f>
        <v/>
      </c>
      <c r="H30" s="33" t="n">
        <v>12884518</v>
      </c>
      <c r="I30" s="32">
        <f>H30/E30</f>
        <v/>
      </c>
      <c r="J30" s="32">
        <f>I30*G30</f>
        <v/>
      </c>
      <c r="K30" s="8" t="n">
        <v>580</v>
      </c>
      <c r="L30" s="3">
        <f>K30/E5</f>
        <v/>
      </c>
      <c r="M30" s="8">
        <f>ROUNDDOWN(L30*E6,0)</f>
        <v/>
      </c>
      <c r="N30" s="33" t="n">
        <v>4483537</v>
      </c>
      <c r="O30" s="34">
        <f>N30/K30</f>
        <v/>
      </c>
      <c r="P30" s="32">
        <f>M30*O30</f>
        <v/>
      </c>
    </row>
    <row r="31" customFormat="1" s="2">
      <c r="B31" t="inlineStr">
        <is>
          <t>https://www.ic3.gov/annualreport/Reports/2021State/?s=6</t>
        </is>
      </c>
      <c r="C31" t="inlineStr">
        <is>
          <t>Ransomware</t>
        </is>
      </c>
      <c r="D31" t="inlineStr">
        <is>
          <t>State Victim Count</t>
        </is>
      </c>
      <c r="E31" s="1" t="n">
        <v>441</v>
      </c>
      <c r="F31" s="3">
        <f>E31/E5</f>
        <v/>
      </c>
      <c r="G31">
        <f>ROUNDDOWN(F31*E6,0)</f>
        <v/>
      </c>
      <c r="H31" s="33" t="n">
        <v>6398442</v>
      </c>
      <c r="I31" s="32">
        <f>H31/E31</f>
        <v/>
      </c>
      <c r="J31" s="32">
        <f>I31*G31</f>
        <v/>
      </c>
      <c r="K31" s="8" t="n">
        <v>39</v>
      </c>
      <c r="L31" s="3">
        <f>K31/E5</f>
        <v/>
      </c>
      <c r="M31" s="8">
        <f>ROUNDDOWN(L31*E6,0)</f>
        <v/>
      </c>
      <c r="N31" s="34" t="n">
        <v>424623</v>
      </c>
      <c r="O31" s="34">
        <f>N31/K31</f>
        <v/>
      </c>
      <c r="P31" s="32">
        <f>M31*O31</f>
        <v/>
      </c>
    </row>
    <row r="32" customFormat="1" s="2">
      <c r="B32" t="inlineStr">
        <is>
          <t>https://www.ic3.gov/annualreport/Reports/2021State/?s=6</t>
        </is>
      </c>
      <c r="C32" t="inlineStr">
        <is>
          <t>Real Estate</t>
        </is>
      </c>
      <c r="D32" t="inlineStr">
        <is>
          <t>State Victim Count</t>
        </is>
      </c>
      <c r="E32" s="1" t="n">
        <v>2322</v>
      </c>
      <c r="F32" s="3">
        <f>E32/E5</f>
        <v/>
      </c>
      <c r="G32">
        <f>ROUNDDOWN(F32*E6,0)</f>
        <v/>
      </c>
      <c r="H32" s="33" t="n">
        <v>51648483</v>
      </c>
      <c r="I32" s="32">
        <f>H32/E32</f>
        <v/>
      </c>
      <c r="J32" s="32">
        <f>I32*G32</f>
        <v/>
      </c>
      <c r="K32" s="8" t="n">
        <v>936</v>
      </c>
      <c r="L32" s="3">
        <f>K32/E5</f>
        <v/>
      </c>
      <c r="M32" s="8">
        <f>ROUNDDOWN(L32*E6,0)</f>
        <v/>
      </c>
      <c r="N32" s="33" t="n">
        <v>33672648</v>
      </c>
      <c r="O32" s="34">
        <f>N32/K32</f>
        <v/>
      </c>
      <c r="P32" s="32">
        <f>M32*O32</f>
        <v/>
      </c>
    </row>
    <row r="33" customFormat="1" s="2">
      <c r="B33" t="inlineStr">
        <is>
          <t>https://www.ic3.gov/annualreport/Reports/2021State/?s=6</t>
        </is>
      </c>
      <c r="C33" t="inlineStr">
        <is>
          <t>SIM Swap</t>
        </is>
      </c>
      <c r="D33" t="inlineStr">
        <is>
          <t>State Victim Count</t>
        </is>
      </c>
      <c r="E33" s="1" t="inlineStr">
        <is>
          <t>NO MATCH</t>
        </is>
      </c>
      <c r="F33" s="3">
        <f>E33/E5</f>
        <v/>
      </c>
      <c r="G33">
        <f>ROUNDDOWN(F33*E6,0)</f>
        <v/>
      </c>
      <c r="H33" s="1" t="inlineStr">
        <is>
          <t>NO MATCH</t>
        </is>
      </c>
      <c r="I33" s="32">
        <f>H33/E33</f>
        <v/>
      </c>
      <c r="J33" s="32">
        <f>I33*G33</f>
        <v/>
      </c>
      <c r="K33" s="8" t="n"/>
      <c r="L33" s="3">
        <f>K33/E5</f>
        <v/>
      </c>
      <c r="M33" s="8">
        <f>ROUNDDOWN(L33*E6,0)</f>
        <v/>
      </c>
      <c r="N33" s="33" t="n"/>
      <c r="O33" s="34">
        <f>N33/K33</f>
        <v/>
      </c>
      <c r="P33" s="32">
        <f>M33*O33</f>
        <v/>
      </c>
    </row>
    <row r="34" customFormat="1" s="2">
      <c r="B34" t="inlineStr">
        <is>
          <t>https://www.ic3.gov/annualreport/Reports/2021State/?s=6</t>
        </is>
      </c>
      <c r="C34" t="inlineStr">
        <is>
          <t>Spoofing</t>
        </is>
      </c>
      <c r="D34" t="inlineStr">
        <is>
          <t>State Victim Count</t>
        </is>
      </c>
      <c r="E34" s="1" t="n">
        <v>2419</v>
      </c>
      <c r="F34" s="3">
        <f>E34/E5</f>
        <v/>
      </c>
      <c r="G34">
        <f>ROUNDDOWN(F34*E6,0)</f>
        <v/>
      </c>
      <c r="H34" s="33" t="n">
        <v>15397564</v>
      </c>
      <c r="I34" s="32">
        <f>H34/E34</f>
        <v/>
      </c>
      <c r="J34" s="32">
        <f>I34*G34</f>
        <v/>
      </c>
      <c r="K34" s="8" t="n">
        <v>642</v>
      </c>
      <c r="L34" s="3">
        <f>K34/E5</f>
        <v/>
      </c>
      <c r="M34" s="8">
        <f>ROUNDDOWN(L34*E6,0)</f>
        <v/>
      </c>
      <c r="N34" s="33" t="n">
        <v>138623</v>
      </c>
      <c r="O34" s="34">
        <f>N34/K34</f>
        <v/>
      </c>
      <c r="P34" s="32">
        <f>M34*O34</f>
        <v/>
      </c>
    </row>
    <row r="35" customFormat="1" s="2">
      <c r="B35" t="inlineStr">
        <is>
          <t>https://www.ic3.gov/annualreport/Reports/2021State/?s=6</t>
        </is>
      </c>
      <c r="C35" t="inlineStr">
        <is>
          <t>Tech Support</t>
        </is>
      </c>
      <c r="D35" t="inlineStr">
        <is>
          <t>State Victim Count</t>
        </is>
      </c>
      <c r="E35" s="1" t="n">
        <v>3408</v>
      </c>
      <c r="F35" s="3">
        <f>E35/E5</f>
        <v/>
      </c>
      <c r="G35">
        <f>ROUNDDOWN(F35*E6,0)</f>
        <v/>
      </c>
      <c r="H35" s="33" t="n">
        <v>54843257</v>
      </c>
      <c r="I35" s="32">
        <f>H35/E35</f>
        <v/>
      </c>
      <c r="J35" s="32">
        <f>I35*G35</f>
        <v/>
      </c>
      <c r="K35" s="8" t="n">
        <v>1231</v>
      </c>
      <c r="L35" s="3">
        <f>K35/E5</f>
        <v/>
      </c>
      <c r="M35" s="8">
        <f>ROUNDDOWN(L35*E6,0)</f>
        <v/>
      </c>
      <c r="N35" s="33" t="n">
        <v>16112922</v>
      </c>
      <c r="O35" s="34">
        <f>N35/K35</f>
        <v/>
      </c>
      <c r="P35" s="32">
        <f>M35*O35</f>
        <v/>
      </c>
    </row>
    <row r="36" customFormat="1" s="2">
      <c r="B36" t="inlineStr">
        <is>
          <t>https://www.ic3.gov/annualreport/Reports/2021State/?s=6</t>
        </is>
      </c>
      <c r="C36" t="inlineStr">
        <is>
          <t>Threats of Violence</t>
        </is>
      </c>
      <c r="D36" t="inlineStr">
        <is>
          <t>State Victim Count</t>
        </is>
      </c>
      <c r="E36" s="1" t="n">
        <v>1913</v>
      </c>
      <c r="F36" s="3">
        <f>E36/E5</f>
        <v/>
      </c>
      <c r="G36">
        <f>ROUNDDOWN(F36*E6,0)</f>
        <v/>
      </c>
      <c r="H36" s="33" t="n">
        <v>557421</v>
      </c>
      <c r="I36" s="32">
        <f>H36/E36</f>
        <v/>
      </c>
      <c r="J36" s="32">
        <f>I36*G36</f>
        <v/>
      </c>
      <c r="K36" s="8" t="n">
        <v>965</v>
      </c>
      <c r="L36" s="3">
        <f>K36/E5</f>
        <v/>
      </c>
      <c r="M36" s="8">
        <f>ROUNDDOWN(L36*E6,0)</f>
        <v/>
      </c>
      <c r="N36" s="33" t="n">
        <v>326868</v>
      </c>
      <c r="O36" s="34">
        <f>N36/K36</f>
        <v/>
      </c>
      <c r="P36" s="32">
        <f>M36*O36</f>
        <v/>
      </c>
    </row>
    <row r="37">
      <c r="B37" t="inlineStr">
        <is>
          <t>https://www.ic3.gov/annualreport/Reports/2021State/?s=6</t>
        </is>
      </c>
      <c r="J37" s="32">
        <f>I37*G37</f>
        <v/>
      </c>
      <c r="L37" s="3" t="n"/>
      <c r="M37" s="3" t="n"/>
      <c r="N37" s="34" t="n"/>
      <c r="O37" s="34" t="n"/>
    </row>
    <row r="38">
      <c r="B38" t="inlineStr">
        <is>
          <t>https://www.ic3.gov/annualreport/Reports/2021State/?s=6</t>
        </is>
      </c>
      <c r="E38" s="1" t="n">
        <v>71738</v>
      </c>
      <c r="G38">
        <f>SUM(G8:G36)</f>
        <v/>
      </c>
      <c r="I38" s="32">
        <f>H38/E38</f>
        <v/>
      </c>
      <c r="J38" s="32">
        <f>I38*G38</f>
        <v/>
      </c>
      <c r="L38" s="3" t="n"/>
      <c r="M38" s="3" t="n"/>
      <c r="N38" s="34" t="n"/>
      <c r="O38" s="34" t="n"/>
    </row>
    <row r="39">
      <c r="B39" t="inlineStr">
        <is>
          <t>https://www.ic3.gov/annualreport/Reports/2021State/?s=6</t>
        </is>
      </c>
      <c r="C39" t="inlineStr">
        <is>
          <t xml:space="preserve">Some category names changed from 2022 to 2021.  </t>
        </is>
      </c>
    </row>
    <row r="40">
      <c r="B40" t="inlineStr">
        <is>
          <t>https://www.ic3.gov/annualreport/Reports/2021State/?s=6</t>
        </is>
      </c>
      <c r="C40" t="inlineStr">
        <is>
          <t>If the names didn't line up with the later year, I dropped the data.</t>
        </is>
      </c>
    </row>
    <row r="41">
      <c r="B41" t="inlineStr">
        <is>
          <t>https://www.ic3.gov/annualreport/Reports/2021State/?s=6</t>
        </is>
      </c>
      <c r="C41" t="inlineStr">
        <is>
          <t xml:space="preserve">A zero value on the input means 0; </t>
        </is>
      </c>
    </row>
    <row r="42">
      <c r="B42" t="inlineStr">
        <is>
          <t>https://www.ic3.gov/annualreport/Reports/2021State/?s=6</t>
        </is>
      </c>
      <c r="C42" t="inlineStr">
        <is>
          <t>Trying to establish figures of confidence intervals.</t>
        </is>
      </c>
    </row>
  </sheetData>
  <hyperlinks>
    <hyperlink xmlns:r="http://schemas.openxmlformats.org/officeDocument/2006/relationships" ref="B5" display="https://www2.census.gov/programs-surveys/popest/datasets/2020-2022/state/totals/NST-EST2022-POPCHG2020_2022.csv" r:id="rId1"/>
    <hyperlink xmlns:r="http://schemas.openxmlformats.org/officeDocument/2006/relationships" ref="B6" r:id="rId2"/>
  </hyperlinks>
  <pageMargins left="0.7" right="0.7" top="0.75" bottom="0.75" header="0.3" footer="0.3"/>
  <pageSetup orientation="portrait"/>
</worksheet>
</file>

<file path=xl/worksheets/sheet19.xml><?xml version="1.0" encoding="utf-8"?>
<worksheet xmlns="http://schemas.openxmlformats.org/spreadsheetml/2006/main">
  <sheetPr>
    <outlinePr summaryBelow="1" summaryRight="1"/>
    <pageSetUpPr/>
  </sheetPr>
  <dimension ref="A3:P21"/>
  <sheetViews>
    <sheetView workbookViewId="0">
      <selection activeCell="F5" sqref="F5"/>
    </sheetView>
  </sheetViews>
  <sheetFormatPr baseColWidth="8" defaultRowHeight="14.4"/>
  <cols>
    <col width="5" bestFit="1" customWidth="1" style="28" min="2" max="2"/>
    <col width="13.44140625" bestFit="1" customWidth="1" style="28" min="3" max="3"/>
    <col width="6.5546875" bestFit="1" customWidth="1" style="28" min="5" max="5"/>
    <col width="11" bestFit="1" customWidth="1" style="28" min="6" max="6"/>
    <col width="18.6640625" bestFit="1" customWidth="1" style="28" min="7" max="7"/>
    <col width="8.21875" bestFit="1" customWidth="1" style="28" min="8" max="8"/>
    <col width="7.5546875" bestFit="1" customWidth="1" style="28" min="9" max="9"/>
    <col width="11.6640625" bestFit="1" customWidth="1" style="28" min="10" max="10"/>
    <col width="20.21875" bestFit="1" customWidth="1" style="28" min="11" max="11"/>
    <col width="8.5546875" bestFit="1" customWidth="1" style="28" min="12" max="12"/>
    <col width="33.88671875" bestFit="1" customWidth="1" style="28" min="13" max="13"/>
    <col width="13.88671875" bestFit="1" customWidth="1" style="28" min="14" max="14"/>
    <col width="12" bestFit="1" customWidth="1" style="28" min="15" max="15"/>
    <col width="4.21875" bestFit="1" customWidth="1" style="28" min="16" max="16"/>
  </cols>
  <sheetData>
    <row r="3">
      <c r="F3" s="30" t="inlineStr">
        <is>
          <t>System Intrusion Group</t>
        </is>
      </c>
      <c r="K3" s="30" t="inlineStr">
        <is>
          <t>Threat to Personnel via Network</t>
        </is>
      </c>
      <c r="N3" s="30" t="inlineStr">
        <is>
          <t>Theft of Data via Network</t>
        </is>
      </c>
    </row>
    <row r="4">
      <c r="B4" t="inlineStr">
        <is>
          <t>Year</t>
        </is>
      </c>
      <c r="C4" t="inlineStr">
        <is>
          <t>City Population</t>
        </is>
      </c>
      <c r="E4" t="inlineStr">
        <is>
          <t>Crimes</t>
        </is>
      </c>
      <c r="F4" t="inlineStr">
        <is>
          <t>Data Breach</t>
        </is>
      </c>
      <c r="G4" t="inlineStr">
        <is>
          <t>Personal Data Breach</t>
        </is>
      </c>
      <c r="H4" t="inlineStr">
        <is>
          <t>Malware</t>
        </is>
      </c>
      <c r="I4" t="inlineStr">
        <is>
          <t>Phishing</t>
        </is>
      </c>
      <c r="J4" t="inlineStr">
        <is>
          <t>Ransomware</t>
        </is>
      </c>
      <c r="K4" t="inlineStr">
        <is>
          <t>Crimes Against Children</t>
        </is>
      </c>
      <c r="L4" t="inlineStr">
        <is>
          <t>Extortion</t>
        </is>
      </c>
      <c r="M4" t="inlineStr">
        <is>
          <t>Threats/Stalking/Harassment/Terrorism</t>
        </is>
      </c>
      <c r="N4" t="inlineStr">
        <is>
          <t>IPR/Counterfeit</t>
        </is>
      </c>
      <c r="O4" t="inlineStr">
        <is>
          <t>Identify Theft</t>
        </is>
      </c>
      <c r="P4" t="inlineStr">
        <is>
          <t>BEC</t>
        </is>
      </c>
    </row>
    <row r="5">
      <c r="B5" t="n">
        <v>2016</v>
      </c>
      <c r="C5" s="1" t="n">
        <v>177746</v>
      </c>
      <c r="F5" t="n">
        <v>2</v>
      </c>
      <c r="G5" s="1" t="n">
        <v>18</v>
      </c>
      <c r="H5" t="n">
        <v>1</v>
      </c>
      <c r="I5" s="1" t="n">
        <v>9</v>
      </c>
      <c r="J5" s="1" t="n">
        <v>1</v>
      </c>
      <c r="K5" s="1" t="n">
        <v>0</v>
      </c>
      <c r="L5" s="1" t="n">
        <v>10</v>
      </c>
      <c r="M5" s="1" t="e">
        <v>#REF!</v>
      </c>
      <c r="N5" s="1" t="n">
        <v>1</v>
      </c>
      <c r="O5" s="1" t="n">
        <v>10</v>
      </c>
      <c r="P5" s="1" t="n">
        <v>9</v>
      </c>
    </row>
    <row r="6">
      <c r="B6" t="n">
        <v>2017</v>
      </c>
      <c r="C6" s="1" t="n">
        <v>179530</v>
      </c>
      <c r="D6" s="1" t="n">
        <v>1784</v>
      </c>
      <c r="F6" s="1" t="n">
        <v>2</v>
      </c>
      <c r="G6" s="1" t="n">
        <v>2</v>
      </c>
      <c r="H6" s="1" t="n">
        <v>1</v>
      </c>
      <c r="I6" s="1" t="n">
        <v>14</v>
      </c>
      <c r="J6" s="1" t="n">
        <v>1</v>
      </c>
      <c r="K6" s="1" t="n">
        <v>0</v>
      </c>
      <c r="L6" s="1" t="n">
        <v>9</v>
      </c>
      <c r="M6" s="1" t="n">
        <v>11</v>
      </c>
      <c r="N6" s="1" t="n">
        <v>1</v>
      </c>
      <c r="O6" s="1" t="n">
        <v>11</v>
      </c>
      <c r="P6" s="1" t="n">
        <v>11</v>
      </c>
    </row>
    <row r="7">
      <c r="B7" t="n">
        <v>2018</v>
      </c>
      <c r="C7" s="1" t="n">
        <v>181918</v>
      </c>
      <c r="D7" s="1" t="n">
        <v>2388</v>
      </c>
      <c r="F7" s="1" t="n">
        <v>1</v>
      </c>
      <c r="G7" s="1" t="n">
        <v>36</v>
      </c>
      <c r="H7" s="1" t="n">
        <v>1</v>
      </c>
      <c r="I7" s="1" t="n">
        <v>12</v>
      </c>
      <c r="J7" s="1" t="n">
        <v>0</v>
      </c>
      <c r="K7" s="1" t="n">
        <v>0</v>
      </c>
      <c r="L7" s="1" t="n">
        <v>37</v>
      </c>
      <c r="M7" s="1" t="n">
        <v>12</v>
      </c>
      <c r="N7" s="1" t="n">
        <v>1</v>
      </c>
      <c r="O7" s="1" t="n">
        <v>9</v>
      </c>
      <c r="P7" s="1" t="n">
        <v>13</v>
      </c>
    </row>
    <row r="8">
      <c r="B8" t="n">
        <v>2019</v>
      </c>
      <c r="C8" s="1" t="n">
        <v>182799</v>
      </c>
      <c r="D8" s="1" t="n">
        <v>881</v>
      </c>
      <c r="F8" t="n">
        <v>0</v>
      </c>
      <c r="G8" s="1" t="n">
        <v>24</v>
      </c>
      <c r="H8" s="1" t="n">
        <v>1</v>
      </c>
      <c r="I8" s="1" t="n">
        <v>12</v>
      </c>
      <c r="J8" s="1" t="n">
        <v>1</v>
      </c>
      <c r="K8" s="1" t="n">
        <v>0</v>
      </c>
      <c r="L8" s="1" t="n">
        <v>30</v>
      </c>
      <c r="M8" s="1" t="n">
        <v>10</v>
      </c>
      <c r="N8" s="1" t="n">
        <v>1</v>
      </c>
      <c r="O8" s="1" t="n">
        <v>8</v>
      </c>
      <c r="P8" s="1" t="n">
        <v>16</v>
      </c>
    </row>
    <row r="9">
      <c r="B9" t="n">
        <v>2020</v>
      </c>
      <c r="C9" s="1" t="n">
        <v>181560</v>
      </c>
      <c r="D9" s="1" t="n">
        <v>-1239</v>
      </c>
      <c r="F9" s="1" t="n">
        <v>1</v>
      </c>
      <c r="G9" s="1" t="n">
        <v>29</v>
      </c>
      <c r="H9" s="1" t="n">
        <v>0</v>
      </c>
      <c r="I9" s="1" t="n">
        <v>15</v>
      </c>
      <c r="J9" s="1" t="n">
        <v>1</v>
      </c>
      <c r="K9" s="1" t="n">
        <v>1</v>
      </c>
      <c r="L9" s="1" t="n">
        <v>50</v>
      </c>
      <c r="M9" s="1" t="n">
        <v>13</v>
      </c>
      <c r="N9" s="1" t="n">
        <v>2</v>
      </c>
      <c r="O9" s="1" t="n">
        <v>15</v>
      </c>
      <c r="P9" s="1" t="n">
        <v>13</v>
      </c>
    </row>
    <row r="10">
      <c r="B10" t="n">
        <v>2021</v>
      </c>
      <c r="C10" s="1" t="n">
        <v>181163</v>
      </c>
      <c r="D10" s="1" t="n">
        <v>-397</v>
      </c>
      <c r="F10" s="1" t="n">
        <v>0</v>
      </c>
      <c r="G10" s="1" t="n">
        <v>33</v>
      </c>
      <c r="H10" s="1" t="n">
        <v>0</v>
      </c>
      <c r="I10" s="1" t="n">
        <v>13</v>
      </c>
      <c r="J10" s="1" t="n">
        <v>2</v>
      </c>
      <c r="K10" s="1" t="n">
        <v>1</v>
      </c>
      <c r="L10" t="n">
        <v>0</v>
      </c>
      <c r="M10" s="1" t="n">
        <v>8</v>
      </c>
      <c r="N10" s="1" t="n">
        <v>2</v>
      </c>
      <c r="O10" s="1" t="n">
        <v>17</v>
      </c>
      <c r="P10" s="1" t="n">
        <v>13</v>
      </c>
    </row>
    <row r="11">
      <c r="B11" t="n">
        <v>2022</v>
      </c>
      <c r="C11" s="1" t="n">
        <v>184086</v>
      </c>
      <c r="D11" s="1" t="n">
        <v>2923</v>
      </c>
      <c r="F11" s="1" t="n">
        <v>1</v>
      </c>
      <c r="G11" s="1" t="n">
        <v>38</v>
      </c>
      <c r="H11" s="1" t="n">
        <v>0</v>
      </c>
      <c r="I11" s="1" t="n">
        <v>9</v>
      </c>
      <c r="J11" s="1" t="n">
        <v>1</v>
      </c>
      <c r="K11" s="1" t="n">
        <v>1</v>
      </c>
      <c r="L11" s="1" t="n">
        <v>22</v>
      </c>
      <c r="M11" s="1" t="n">
        <v>1</v>
      </c>
      <c r="N11" s="1" t="n">
        <v>1</v>
      </c>
      <c r="O11" s="1" t="n">
        <v>13</v>
      </c>
      <c r="P11" s="1" t="n">
        <v>15</v>
      </c>
    </row>
    <row r="14">
      <c r="A14" t="inlineStr">
        <is>
          <t>Average deviation</t>
        </is>
      </c>
      <c r="D14" t="n">
        <v>1523.795918367346</v>
      </c>
    </row>
    <row r="15">
      <c r="A15" t="inlineStr">
        <is>
          <t>Projected population</t>
        </is>
      </c>
      <c r="D15" s="1" t="n">
        <v>185609.7959183673</v>
      </c>
    </row>
    <row r="16">
      <c r="A16" t="inlineStr">
        <is>
          <t>Projected population High</t>
        </is>
      </c>
      <c r="D16" t="n">
        <v>185990</v>
      </c>
    </row>
    <row r="17">
      <c r="A17" t="inlineStr">
        <is>
          <t>Projected poplulation Low</t>
        </is>
      </c>
      <c r="D17" t="n">
        <v>185228</v>
      </c>
    </row>
    <row r="19">
      <c r="A19" t="inlineStr">
        <is>
          <t>Chance of decrease</t>
        </is>
      </c>
      <c r="D19" t="n">
        <v>0.3333333333333333</v>
      </c>
    </row>
    <row r="21">
      <c r="D21" s="1" t="n">
        <v>181560</v>
      </c>
    </row>
  </sheetData>
  <mergeCells count="3">
    <mergeCell ref="F3:J3"/>
    <mergeCell ref="N3:P3"/>
    <mergeCell ref="K3:M3"/>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B4:Q38"/>
  <sheetViews>
    <sheetView topLeftCell="L1" workbookViewId="0">
      <selection activeCell="J29" sqref="J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55.5546875" customWidth="1" style="28" min="8" max="8"/>
    <col width="41.88671875" customWidth="1" style="31" min="9" max="9"/>
    <col width="44" customWidth="1" style="32" min="10" max="10"/>
    <col width="56.21875" customWidth="1" style="28" min="11" max="11"/>
    <col width="34.21875" bestFit="1" customWidth="1" style="8" min="12" max="12"/>
    <col width="34.21875" customWidth="1" style="8" min="13" max="14"/>
    <col width="44.6640625" customWidth="1" style="28" min="15" max="16"/>
    <col width="37.77734375" bestFit="1" customWidth="1" style="28" min="17" max="17"/>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t="inlineStr">
        <is>
          <t>Estimated In-City Victims, 2022, As if IC3 Victim Complaint</t>
        </is>
      </c>
      <c r="I4" s="31" t="inlineStr">
        <is>
          <t>State Victim Loss</t>
        </is>
      </c>
      <c r="J4" s="32" t="inlineStr">
        <is>
          <t>Even Loss per State Victim Count</t>
        </is>
      </c>
      <c r="K4" t="inlineStr">
        <is>
          <t>Projected In-City Victim Loss</t>
        </is>
      </c>
      <c r="L4" s="8" t="inlineStr">
        <is>
          <t>State Subject (Perpetrator) Count</t>
        </is>
      </c>
      <c r="M4" s="8" t="inlineStr">
        <is>
          <t>Subject (Perpetrator) to State Population</t>
        </is>
      </c>
      <c r="N4" s="8" t="inlineStr">
        <is>
          <t>Estimated Subject to City Population</t>
        </is>
      </c>
      <c r="O4" t="inlineStr">
        <is>
          <t>State Subject Losses (Perpetrator gained X dollars)</t>
        </is>
      </c>
      <c r="P4" s="8" t="inlineStr">
        <is>
          <t>Even Loss per State Subject</t>
        </is>
      </c>
      <c r="Q4" s="8" t="inlineStr">
        <is>
          <t xml:space="preserve">Estimated In-City Subject Losses (Perpetrator Take from Victim) </t>
        </is>
      </c>
    </row>
    <row r="5">
      <c r="B5" t="inlineStr">
        <is>
          <t>https://fred.stlouisfed.org/series/CAPOP#</t>
        </is>
      </c>
      <c r="C5" t="inlineStr">
        <is>
          <t>CA Population in 2022</t>
        </is>
      </c>
      <c r="D5" t="inlineStr">
        <is>
          <t>Population Estimate</t>
        </is>
      </c>
      <c r="E5" s="1" t="n">
        <v>39125347</v>
      </c>
      <c r="F5" t="inlineStr">
        <is>
          <t>Raw Value</t>
        </is>
      </c>
      <c r="G5" t="inlineStr">
        <is>
          <t>(Victim Count/State Population ) * City Population</t>
        </is>
      </c>
      <c r="H5" t="inlineStr">
        <is>
          <t>(Victim Count/State Population ) * City Population Rounded Down</t>
        </is>
      </c>
      <c r="K5" t="inlineStr">
        <is>
          <t>Estimated In-City Victims * Even Loss per State Victim</t>
        </is>
      </c>
      <c r="Q5" t="inlineStr">
        <is>
          <t>Subject to City * Even Loss per State Subject</t>
        </is>
      </c>
    </row>
    <row r="6" customFormat="1" s="2">
      <c r="B6" t="inlineStr">
        <is>
          <t>https://www.census.gov/quickfacts/chattanoogacitytennessee</t>
        </is>
      </c>
      <c r="C6" t="inlineStr">
        <is>
          <t>Chattanooga Population in 2022</t>
        </is>
      </c>
      <c r="D6" t="inlineStr">
        <is>
          <t>Population Estimate</t>
        </is>
      </c>
      <c r="E6" s="1" t="n">
        <v>184086</v>
      </c>
      <c r="I6" s="31" t="n"/>
      <c r="J6" s="32" t="n"/>
      <c r="L6" s="8" t="n"/>
      <c r="M6" s="8" t="n"/>
      <c r="N6" s="8" t="n"/>
    </row>
    <row r="7" customFormat="1" s="2">
      <c r="B7" t="inlineStr">
        <is>
          <t>https://www.ic3.gov/annualreport/Reports/2021State/?s=6</t>
        </is>
      </c>
      <c r="C7" t="inlineStr">
        <is>
          <t>Advanced Fee</t>
        </is>
      </c>
      <c r="D7" t="inlineStr">
        <is>
          <t>State Victim Count</t>
        </is>
      </c>
      <c r="E7" s="1" t="n">
        <v>1368</v>
      </c>
      <c r="F7" s="3">
        <f>E7/E5</f>
        <v/>
      </c>
      <c r="G7">
        <f>F7*E6</f>
        <v/>
      </c>
      <c r="H7">
        <f>ROUNDDOWN(F7*E6,0)</f>
        <v/>
      </c>
      <c r="I7" s="31" t="n">
        <v>14557751</v>
      </c>
      <c r="J7" s="32">
        <f>I7/E7</f>
        <v/>
      </c>
      <c r="K7" s="32">
        <f>J7*H7</f>
        <v/>
      </c>
      <c r="L7" s="8" t="n">
        <v>618</v>
      </c>
      <c r="M7" s="3">
        <f>L7/E5</f>
        <v/>
      </c>
      <c r="N7" s="8">
        <f>ROUNDDOWN(M7*E6,0)</f>
        <v/>
      </c>
      <c r="O7" s="34" t="n">
        <v>6790738</v>
      </c>
      <c r="P7" s="34">
        <f>O7/L7</f>
        <v/>
      </c>
      <c r="Q7" s="32">
        <f>N7*P7</f>
        <v/>
      </c>
    </row>
    <row r="8" customFormat="1" s="2">
      <c r="B8" t="inlineStr">
        <is>
          <t>https://www.ic3.gov/annualreport/Reports/2021State/?s=6</t>
        </is>
      </c>
      <c r="C8" t="inlineStr">
        <is>
          <t>Business Email Compromise</t>
        </is>
      </c>
      <c r="D8" t="inlineStr">
        <is>
          <t>State Victim Count</t>
        </is>
      </c>
      <c r="E8" s="1" t="n">
        <v>3269</v>
      </c>
      <c r="F8" s="3">
        <f>E8/E5</f>
        <v/>
      </c>
      <c r="G8">
        <f>F8*E6</f>
        <v/>
      </c>
      <c r="H8">
        <f>ROUNDDOWN(F8*E6,0)</f>
        <v/>
      </c>
      <c r="I8" s="31" t="n">
        <v>439425357</v>
      </c>
      <c r="J8" s="32">
        <f>I8/E8</f>
        <v/>
      </c>
      <c r="K8" s="32">
        <f>J8*H8</f>
        <v/>
      </c>
      <c r="L8" s="8" t="n">
        <v>616</v>
      </c>
      <c r="M8" s="3">
        <f>L8/E5</f>
        <v/>
      </c>
      <c r="N8" s="8">
        <f>ROUNDDOWN(M8*E6,0)</f>
        <v/>
      </c>
      <c r="O8" s="34" t="n">
        <v>96631599</v>
      </c>
      <c r="P8" s="34">
        <f>O8/L8</f>
        <v/>
      </c>
      <c r="Q8" s="32">
        <f>N8*P8</f>
        <v/>
      </c>
    </row>
    <row r="9" customFormat="1" s="2">
      <c r="B9" t="inlineStr">
        <is>
          <t>https://www.ic3.gov/annualreport/Reports/2021State/?s=6</t>
        </is>
      </c>
      <c r="C9" t="inlineStr">
        <is>
          <t>Botnet</t>
        </is>
      </c>
      <c r="D9" t="inlineStr">
        <is>
          <t>State Victim Count</t>
        </is>
      </c>
      <c r="E9" s="1" t="n">
        <v>74</v>
      </c>
      <c r="F9" s="3">
        <f>E9/E5</f>
        <v/>
      </c>
      <c r="G9">
        <f>F9*E6</f>
        <v/>
      </c>
      <c r="H9">
        <f>ROUNDDOWN(F9*E6,0)</f>
        <v/>
      </c>
      <c r="I9" s="33" t="n">
        <v>9207962</v>
      </c>
      <c r="J9" s="32">
        <f>I9/E9</f>
        <v/>
      </c>
      <c r="K9" s="32">
        <f>J9*H9</f>
        <v/>
      </c>
      <c r="L9" s="8" t="n">
        <v>15</v>
      </c>
      <c r="M9" s="3">
        <f>L9/E5</f>
        <v/>
      </c>
      <c r="N9" s="8">
        <f>ROUNDDOWN(M9*E6,0)</f>
        <v/>
      </c>
      <c r="O9" s="34" t="n">
        <v>103540</v>
      </c>
      <c r="P9" s="34">
        <f>O9/L9</f>
        <v/>
      </c>
      <c r="Q9" s="32">
        <f>N9*P9</f>
        <v/>
      </c>
    </row>
    <row r="10" customFormat="1" s="2">
      <c r="B10" t="inlineStr">
        <is>
          <t>https://www.ic3.gov/annualreport/Reports/2021State/?s=6</t>
        </is>
      </c>
      <c r="C10" t="inlineStr">
        <is>
          <t>Confidence/Romance</t>
        </is>
      </c>
      <c r="D10" t="inlineStr">
        <is>
          <t>State Victim Count</t>
        </is>
      </c>
      <c r="E10" s="1" t="n">
        <v>2189</v>
      </c>
      <c r="F10" s="3">
        <f>E10/E5</f>
        <v/>
      </c>
      <c r="G10">
        <f>F10*E6</f>
        <v/>
      </c>
      <c r="H10">
        <f>ROUNDDOWN(F10*E6,0)</f>
        <v/>
      </c>
      <c r="I10" s="33" t="n">
        <v>158131770</v>
      </c>
      <c r="J10" s="32">
        <f>I10/E10</f>
        <v/>
      </c>
      <c r="K10" s="32">
        <f>J10*H10</f>
        <v/>
      </c>
      <c r="L10" s="8" t="n">
        <v>1109</v>
      </c>
      <c r="M10" s="3">
        <f>L10/E5</f>
        <v/>
      </c>
      <c r="N10" s="8">
        <f>ROUNDDOWN(M10*E6,0)</f>
        <v/>
      </c>
      <c r="O10" s="34" t="n">
        <v>79233267</v>
      </c>
      <c r="P10" s="34">
        <f>O10/L10</f>
        <v/>
      </c>
      <c r="Q10" s="32">
        <f>N10*P10</f>
        <v/>
      </c>
    </row>
    <row r="11" customFormat="1" s="2">
      <c r="B11" t="inlineStr">
        <is>
          <t>https://www.ic3.gov/annualreport/Reports/2021State/?s=6</t>
        </is>
      </c>
      <c r="C11" t="inlineStr">
        <is>
          <t>Check Fraud</t>
        </is>
      </c>
      <c r="D11" t="inlineStr">
        <is>
          <t>State Victim Count</t>
        </is>
      </c>
      <c r="E11" s="1" t="n">
        <v>2933</v>
      </c>
      <c r="F11" s="3">
        <f>E11/E5</f>
        <v/>
      </c>
      <c r="G11">
        <f>F11*E6</f>
        <v/>
      </c>
      <c r="H11">
        <f>ROUNDDOWN(F11*E6,0)</f>
        <v/>
      </c>
      <c r="I11" s="35" t="n">
        <v>3879384</v>
      </c>
      <c r="J11" s="32">
        <f>I11/E11</f>
        <v/>
      </c>
      <c r="K11" s="32">
        <f>J11*H11</f>
        <v/>
      </c>
      <c r="L11" s="8" t="n">
        <v>1495</v>
      </c>
      <c r="M11" s="3">
        <f>L11/E5</f>
        <v/>
      </c>
      <c r="N11" s="8">
        <f>ROUNDDOWN(M11*E6,0)</f>
        <v/>
      </c>
      <c r="O11" s="34" t="n">
        <v>19681014</v>
      </c>
      <c r="P11" s="34">
        <f>O11/L11</f>
        <v/>
      </c>
      <c r="Q11" s="32">
        <f>N11*P11</f>
        <v/>
      </c>
    </row>
    <row r="12" customFormat="1" s="2">
      <c r="B12" t="inlineStr">
        <is>
          <t>https://www.ic3.gov/annualreport/Reports/2021State/?s=6</t>
        </is>
      </c>
      <c r="C12" t="inlineStr">
        <is>
          <t>Crimes Against Children</t>
        </is>
      </c>
      <c r="D12" t="inlineStr">
        <is>
          <t>State Victim Count</t>
        </is>
      </c>
      <c r="E12" s="1" t="n">
        <v>256</v>
      </c>
      <c r="F12" s="3">
        <f>E12/E5</f>
        <v/>
      </c>
      <c r="G12">
        <f>F12*E6</f>
        <v/>
      </c>
      <c r="H12">
        <f>ROUNDDOWN(F12*E6,0)</f>
        <v/>
      </c>
      <c r="I12" s="31" t="n">
        <v>87258</v>
      </c>
      <c r="J12" s="32">
        <f>I12/E12</f>
        <v/>
      </c>
      <c r="K12" s="32">
        <f>J12*H12</f>
        <v/>
      </c>
      <c r="L12" s="8" t="n">
        <v>78</v>
      </c>
      <c r="M12" s="3">
        <f>L12/E5</f>
        <v/>
      </c>
      <c r="N12" s="8">
        <f>ROUNDDOWN(M12*E6,0)</f>
        <v/>
      </c>
      <c r="O12" s="34" t="n">
        <v>41012</v>
      </c>
      <c r="P12" s="34">
        <f>O12/L12</f>
        <v/>
      </c>
      <c r="Q12" s="32">
        <f>N12*P12</f>
        <v/>
      </c>
    </row>
    <row r="13" customFormat="1" s="2">
      <c r="B13" t="inlineStr">
        <is>
          <t>https://www.ic3.gov/annualreport/Reports/2021State/?s=6</t>
        </is>
      </c>
      <c r="C13" t="inlineStr">
        <is>
          <t xml:space="preserve">Data Breach </t>
        </is>
      </c>
      <c r="D13" t="inlineStr">
        <is>
          <t>State Victim Count</t>
        </is>
      </c>
      <c r="E13" s="1" t="n">
        <v>381</v>
      </c>
      <c r="F13" s="3">
        <f>E13/E5</f>
        <v/>
      </c>
      <c r="G13">
        <f>F13*E6</f>
        <v/>
      </c>
      <c r="H13">
        <f>ROUNDDOWN(F13*E6,0)</f>
        <v/>
      </c>
      <c r="I13" s="31" t="n">
        <v>46132944</v>
      </c>
      <c r="J13" s="32">
        <f>I13/E13</f>
        <v/>
      </c>
      <c r="K13" s="32">
        <f>J13*H13</f>
        <v/>
      </c>
      <c r="L13" s="8" t="n">
        <v>131</v>
      </c>
      <c r="M13" s="3">
        <f>L13/E5</f>
        <v/>
      </c>
      <c r="N13" s="8">
        <f>ROUNDDOWN(M13*E6,0)</f>
        <v/>
      </c>
      <c r="O13" s="34" t="n">
        <v>16578414</v>
      </c>
      <c r="P13" s="34">
        <f>O13/L13</f>
        <v/>
      </c>
      <c r="Q13" s="32">
        <f>N13*P13</f>
        <v/>
      </c>
    </row>
    <row r="14" customFormat="1" s="2">
      <c r="B14" t="inlineStr">
        <is>
          <t>https://www.ic3.gov/annualreport/Reports/2021State/?s=6</t>
        </is>
      </c>
      <c r="C14" t="inlineStr">
        <is>
          <t>Employment</t>
        </is>
      </c>
      <c r="D14" t="inlineStr">
        <is>
          <t>State Victim Count</t>
        </is>
      </c>
      <c r="E14" s="1" t="n">
        <v>1879</v>
      </c>
      <c r="F14" s="3">
        <f>E14/E5</f>
        <v/>
      </c>
      <c r="G14">
        <f>F14*E6</f>
        <v/>
      </c>
      <c r="H14">
        <f>ROUNDDOWN(F14*E6,0)</f>
        <v/>
      </c>
      <c r="I14" s="33" t="n">
        <v>6352139</v>
      </c>
      <c r="J14" s="32">
        <f>I14/E14</f>
        <v/>
      </c>
      <c r="K14" s="32">
        <f>J14*H14</f>
        <v/>
      </c>
      <c r="L14" s="8" t="n">
        <v>931</v>
      </c>
      <c r="M14" s="3">
        <f>L14/E5</f>
        <v/>
      </c>
      <c r="N14" s="8">
        <f>ROUNDDOWN(M14*E6,0)</f>
        <v/>
      </c>
      <c r="O14" s="34" t="n">
        <v>4734064</v>
      </c>
      <c r="P14" s="34">
        <f>O14/L14</f>
        <v/>
      </c>
      <c r="Q14" s="32">
        <f>N14*P14</f>
        <v/>
      </c>
    </row>
    <row r="15" customFormat="1" s="2">
      <c r="B15" t="inlineStr">
        <is>
          <t>https://www.ic3.gov/annualreport/Reports/2021State/?s=6</t>
        </is>
      </c>
      <c r="C15" t="inlineStr">
        <is>
          <t>Extortion</t>
        </is>
      </c>
      <c r="D15" t="inlineStr">
        <is>
          <t>State Victim Count</t>
        </is>
      </c>
      <c r="E15" s="1" t="n">
        <v>4746</v>
      </c>
      <c r="F15" s="3">
        <f>E15/E5</f>
        <v/>
      </c>
      <c r="G15">
        <f>F15*E6</f>
        <v/>
      </c>
      <c r="H15">
        <f>ROUNDDOWN(F15*E6,0)</f>
        <v/>
      </c>
      <c r="I15" s="33" t="n">
        <v>11064375</v>
      </c>
      <c r="J15" s="32">
        <f>I15/E15</f>
        <v/>
      </c>
      <c r="K15" s="32">
        <f>J15*H15</f>
        <v/>
      </c>
      <c r="L15" s="8" t="n">
        <v>943</v>
      </c>
      <c r="M15" s="3">
        <f>L15/E5</f>
        <v/>
      </c>
      <c r="N15" s="8">
        <f>ROUNDDOWN(M15*E6,0)</f>
        <v/>
      </c>
      <c r="O15" s="34" t="n">
        <v>1746260</v>
      </c>
      <c r="P15" s="34">
        <f>O15/L15</f>
        <v/>
      </c>
      <c r="Q15" s="32">
        <f>N15*P15</f>
        <v/>
      </c>
    </row>
    <row r="16" customFormat="1" s="2">
      <c r="B16" t="inlineStr">
        <is>
          <t>https://www.ic3.gov/annualreport/Reports/2021State/?s=6</t>
        </is>
      </c>
      <c r="C16" t="inlineStr">
        <is>
          <t>Government Impersonation</t>
        </is>
      </c>
      <c r="D16" t="inlineStr">
        <is>
          <t>State Victim Count</t>
        </is>
      </c>
      <c r="E16" s="1" t="n">
        <v>1285</v>
      </c>
      <c r="F16" s="3">
        <f>E16/E5</f>
        <v/>
      </c>
      <c r="G16">
        <f>F16*E6</f>
        <v/>
      </c>
      <c r="H16">
        <f>ROUNDDOWN(F16*E6,0)</f>
        <v/>
      </c>
      <c r="I16" s="33" t="n">
        <v>32297210</v>
      </c>
      <c r="J16" s="32">
        <f>I16/E16</f>
        <v/>
      </c>
      <c r="K16" s="32">
        <f>J16*H16</f>
        <v/>
      </c>
      <c r="L16" s="8" t="n">
        <v>255</v>
      </c>
      <c r="M16" s="3">
        <f>L16/E5</f>
        <v/>
      </c>
      <c r="N16" s="8">
        <f>ROUNDDOWN(M16*E6,0)</f>
        <v/>
      </c>
      <c r="O16" s="34" t="n">
        <v>5168082</v>
      </c>
      <c r="P16" s="34">
        <f>O16/L16</f>
        <v/>
      </c>
      <c r="Q16" s="32">
        <f>N16*P16</f>
        <v/>
      </c>
    </row>
    <row r="17" customFormat="1" s="2">
      <c r="B17" t="inlineStr">
        <is>
          <t>https://www.ic3.gov/annualreport/Reports/2021State/?s=6</t>
        </is>
      </c>
      <c r="C17" t="inlineStr">
        <is>
          <t>Harassing/Stalking</t>
        </is>
      </c>
      <c r="D17" t="inlineStr">
        <is>
          <t>State Victim Count</t>
        </is>
      </c>
      <c r="E17" s="1" t="n">
        <v>1693</v>
      </c>
      <c r="F17" s="3">
        <f>E17/E5</f>
        <v/>
      </c>
      <c r="G17">
        <f>F17*E6</f>
        <v/>
      </c>
      <c r="H17">
        <f>ROUNDDOWN(F17*E6,0)</f>
        <v/>
      </c>
      <c r="I17" s="33" t="n">
        <v>1726392</v>
      </c>
      <c r="J17" s="32">
        <f>I17/E17</f>
        <v/>
      </c>
      <c r="K17" s="32">
        <f>J17*H17</f>
        <v/>
      </c>
      <c r="L17" s="8" t="n">
        <v>77</v>
      </c>
      <c r="M17" s="3">
        <f>L17/E5</f>
        <v/>
      </c>
      <c r="N17" s="8">
        <f>ROUNDDOWN(M17*E6,0)</f>
        <v/>
      </c>
      <c r="O17" s="36" t="n">
        <v>219659</v>
      </c>
      <c r="P17" s="34">
        <f>O17/L17</f>
        <v/>
      </c>
      <c r="Q17" s="32">
        <f>N17*P17</f>
        <v/>
      </c>
    </row>
    <row r="18" customFormat="1" s="2">
      <c r="B18" t="inlineStr">
        <is>
          <t>https://www.ic3.gov/annualreport/Reports/2021State/?s=6</t>
        </is>
      </c>
      <c r="C18" t="inlineStr">
        <is>
          <t>IPR/Counterfeit</t>
        </is>
      </c>
      <c r="D18" t="inlineStr">
        <is>
          <t>State Victim Count</t>
        </is>
      </c>
      <c r="E18" s="1" t="n">
        <v>318</v>
      </c>
      <c r="F18" s="3">
        <f>E18/E5</f>
        <v/>
      </c>
      <c r="G18">
        <f>F18*E6</f>
        <v/>
      </c>
      <c r="H18">
        <f>ROUNDDOWN(F18*E6,0)</f>
        <v/>
      </c>
      <c r="I18" s="33" t="n">
        <v>233333</v>
      </c>
      <c r="J18" s="32">
        <f>I18/E18</f>
        <v/>
      </c>
      <c r="K18" s="32">
        <f>J18*H18</f>
        <v/>
      </c>
      <c r="L18" s="8" t="n">
        <v>158</v>
      </c>
      <c r="M18" s="3">
        <f>L18/E5</f>
        <v/>
      </c>
      <c r="N18" s="8">
        <f>ROUNDDOWN(M18*E6,0)</f>
        <v/>
      </c>
      <c r="O18" s="34" t="n">
        <v>108269</v>
      </c>
      <c r="P18" s="34">
        <f>O18/L18</f>
        <v/>
      </c>
      <c r="Q18" s="32">
        <f>N18*P18</f>
        <v/>
      </c>
    </row>
    <row r="19" customFormat="1" s="2">
      <c r="B19" t="inlineStr">
        <is>
          <t>https://www.ic3.gov/annualreport/Reports/2021State/?s=6</t>
        </is>
      </c>
      <c r="C19" t="inlineStr">
        <is>
          <t>Identity Theft</t>
        </is>
      </c>
      <c r="D19" t="inlineStr">
        <is>
          <t>State Victim Count</t>
        </is>
      </c>
      <c r="E19" s="1" t="n">
        <v>2854</v>
      </c>
      <c r="F19" s="3">
        <f>E19/E5</f>
        <v/>
      </c>
      <c r="G19">
        <f>F19*E6</f>
        <v/>
      </c>
      <c r="H19">
        <f>ROUNDDOWN(F19*E6,0)</f>
        <v/>
      </c>
      <c r="I19" s="33" t="n">
        <v>27903539</v>
      </c>
      <c r="J19" s="32">
        <f>I19/E19</f>
        <v/>
      </c>
      <c r="K19" s="32">
        <f>J19*H19</f>
        <v/>
      </c>
      <c r="L19" s="8" t="n">
        <v>1075</v>
      </c>
      <c r="M19" s="3">
        <f>L19/E5</f>
        <v/>
      </c>
      <c r="N19" s="8">
        <f>ROUNDDOWN(M19*E6,0)</f>
        <v/>
      </c>
      <c r="O19" s="34" t="n">
        <v>13936804</v>
      </c>
      <c r="P19" s="34">
        <f>O19/L19</f>
        <v/>
      </c>
      <c r="Q19" s="32">
        <f>N19*P19</f>
        <v/>
      </c>
    </row>
    <row r="20" customFormat="1" s="2">
      <c r="B20" t="inlineStr">
        <is>
          <t>https://www.ic3.gov/annualreport/Reports/2021State/?s=6</t>
        </is>
      </c>
      <c r="C20" t="inlineStr">
        <is>
          <t>Investment</t>
        </is>
      </c>
      <c r="D20" t="inlineStr">
        <is>
          <t>State Victim Count</t>
        </is>
      </c>
      <c r="E20" s="1" t="n">
        <v>4928</v>
      </c>
      <c r="F20" s="3">
        <f>E20/E5</f>
        <v/>
      </c>
      <c r="G20">
        <f>F20*E6</f>
        <v/>
      </c>
      <c r="H20">
        <f>ROUNDDOWN(F20*E6,0)</f>
        <v/>
      </c>
      <c r="I20" s="33" t="n">
        <v>869614022</v>
      </c>
      <c r="J20" s="32">
        <f>I20/E20</f>
        <v/>
      </c>
      <c r="K20" s="32">
        <f>J20*H20</f>
        <v/>
      </c>
      <c r="L20" s="8" t="n">
        <v>2308</v>
      </c>
      <c r="M20" s="3">
        <f>L20/E5</f>
        <v/>
      </c>
      <c r="N20" s="8">
        <f>ROUNDDOWN(M20*E6,0)</f>
        <v/>
      </c>
      <c r="O20" s="34" t="n">
        <v>396181523</v>
      </c>
      <c r="P20" s="34">
        <f>O20/L20</f>
        <v/>
      </c>
      <c r="Q20" s="32">
        <f>N20*P20</f>
        <v/>
      </c>
    </row>
    <row r="21" customFormat="1" s="2">
      <c r="B21" t="inlineStr">
        <is>
          <t>https://www.ic3.gov/annualreport/Reports/2021State/?s=6</t>
        </is>
      </c>
      <c r="C21" t="inlineStr">
        <is>
          <t>Lottery/Sweepstakes/Inheritance</t>
        </is>
      </c>
      <c r="D21" t="inlineStr">
        <is>
          <t>State Victim Count</t>
        </is>
      </c>
      <c r="E21" s="1" t="n">
        <v>453</v>
      </c>
      <c r="F21" s="3">
        <f>E21/E5</f>
        <v/>
      </c>
      <c r="G21">
        <f>F21*E6</f>
        <v/>
      </c>
      <c r="H21">
        <f>ROUNDDOWN(F21*E6,0)</f>
        <v/>
      </c>
      <c r="I21" s="33" t="n">
        <v>12243710</v>
      </c>
      <c r="J21" s="32">
        <f>I21/E21</f>
        <v/>
      </c>
      <c r="K21" s="32">
        <f>J21*H21</f>
        <v/>
      </c>
      <c r="L21" s="8" t="n">
        <v>201</v>
      </c>
      <c r="M21" s="3">
        <f>L21/E5</f>
        <v/>
      </c>
      <c r="N21" s="8">
        <f>ROUNDDOWN(M21*E6,0)</f>
        <v/>
      </c>
      <c r="O21" s="34" t="n">
        <v>6236377</v>
      </c>
      <c r="P21" s="34">
        <f>O21/L21</f>
        <v/>
      </c>
      <c r="Q21" s="32">
        <f>N21*P21</f>
        <v/>
      </c>
    </row>
    <row r="22" customFormat="1" s="2">
      <c r="B22" t="inlineStr">
        <is>
          <t>https://www.ic3.gov/annualreport/Reports/2021State/?s=6</t>
        </is>
      </c>
      <c r="C22" t="inlineStr">
        <is>
          <t>Malware</t>
        </is>
      </c>
      <c r="D22" t="inlineStr">
        <is>
          <t>State Victim Count</t>
        </is>
      </c>
      <c r="E22" s="1" t="n">
        <v>94</v>
      </c>
      <c r="F22" s="3">
        <f>E22/E5</f>
        <v/>
      </c>
      <c r="G22">
        <f>F22*E6</f>
        <v/>
      </c>
      <c r="H22">
        <f>ROUNDDOWN(F22*E6,0)</f>
        <v/>
      </c>
      <c r="I22" s="33" t="n">
        <v>138325</v>
      </c>
      <c r="J22" s="32">
        <f>I22/E22</f>
        <v/>
      </c>
      <c r="K22" s="32">
        <f>J22*H22</f>
        <v/>
      </c>
      <c r="L22" s="8" t="n">
        <v>25</v>
      </c>
      <c r="M22" s="3">
        <f>L22/E5</f>
        <v/>
      </c>
      <c r="N22" s="8">
        <f>ROUNDDOWN(M22*E6,0)</f>
        <v/>
      </c>
      <c r="O22" s="34" t="n">
        <v>178696</v>
      </c>
      <c r="P22" s="34">
        <f>O22/L22</f>
        <v/>
      </c>
      <c r="Q22" s="32">
        <f>N22*P22</f>
        <v/>
      </c>
    </row>
    <row r="23" customFormat="1" s="2">
      <c r="B23" t="inlineStr">
        <is>
          <t>https://www.ic3.gov/annualreport/Reports/2021State/?s=6</t>
        </is>
      </c>
      <c r="C23" t="inlineStr">
        <is>
          <t>NCDF</t>
        </is>
      </c>
      <c r="D23" t="inlineStr">
        <is>
          <t>State Victim Count</t>
        </is>
      </c>
      <c r="E23" s="1" t="n">
        <v>1</v>
      </c>
      <c r="F23" s="3">
        <f>E23/E5</f>
        <v/>
      </c>
      <c r="G23">
        <f>F23*E6</f>
        <v/>
      </c>
      <c r="H23">
        <f>ROUNDDOWN(F23*E6,0)</f>
        <v/>
      </c>
      <c r="I23" s="33" t="n">
        <v>0</v>
      </c>
      <c r="J23" s="32">
        <f>I23/E23</f>
        <v/>
      </c>
      <c r="K23" s="32">
        <f>J23*H23</f>
        <v/>
      </c>
      <c r="L23" s="8" t="n">
        <v>0</v>
      </c>
      <c r="M23" s="3">
        <f>L23/E5</f>
        <v/>
      </c>
      <c r="N23" s="8">
        <f>ROUNDDOWN(M23*E6,0)</f>
        <v/>
      </c>
      <c r="O23" s="34" t="n">
        <v>0</v>
      </c>
      <c r="P23" s="34">
        <f>O23/L23</f>
        <v/>
      </c>
      <c r="Q23" s="32">
        <f>N23*P23</f>
        <v/>
      </c>
    </row>
    <row r="24" customFormat="1" s="2">
      <c r="B24" t="inlineStr">
        <is>
          <t>https://www.ic3.gov/annualreport/Reports/2021State/?s=6</t>
        </is>
      </c>
      <c r="C24" t="inlineStr">
        <is>
          <t>NTOC</t>
        </is>
      </c>
      <c r="D24" t="inlineStr">
        <is>
          <t>State Victim Count</t>
        </is>
      </c>
      <c r="E24" s="1" t="n">
        <v>0</v>
      </c>
      <c r="F24" s="3">
        <f>E24/E5</f>
        <v/>
      </c>
      <c r="G24">
        <f>F24*E6</f>
        <v/>
      </c>
      <c r="H24">
        <f>ROUNDDOWN(F24*E6,0)</f>
        <v/>
      </c>
      <c r="I24" s="33" t="n">
        <v>0</v>
      </c>
      <c r="J24" s="32">
        <f>I24/E24</f>
        <v/>
      </c>
      <c r="K24" s="32">
        <f>J24*H24</f>
        <v/>
      </c>
      <c r="L24" s="8" t="n">
        <v>0</v>
      </c>
      <c r="M24" s="3">
        <f>L24/E5</f>
        <v/>
      </c>
      <c r="N24" s="8">
        <f>ROUNDDOWN(M24*E6,0)</f>
        <v/>
      </c>
      <c r="O24" s="34" t="n">
        <v>0</v>
      </c>
      <c r="P24" s="34">
        <f>O24/L24</f>
        <v/>
      </c>
      <c r="Q24" s="32">
        <f>N24*P24</f>
        <v/>
      </c>
    </row>
    <row r="25" customFormat="1" s="2">
      <c r="B25" t="inlineStr">
        <is>
          <t>https://www.ic3.gov/annualreport/Reports/2021State/?s=6</t>
        </is>
      </c>
      <c r="C25" t="inlineStr">
        <is>
          <t>No Lead Value</t>
        </is>
      </c>
      <c r="D25" t="inlineStr">
        <is>
          <t>State Victim Count</t>
        </is>
      </c>
      <c r="E25" s="1" t="n">
        <v>28232</v>
      </c>
      <c r="F25" s="3">
        <f>E25/E5</f>
        <v/>
      </c>
      <c r="G25">
        <f>F25*E6</f>
        <v/>
      </c>
      <c r="H25">
        <f>ROUNDDOWN(F25*E6,0)</f>
        <v/>
      </c>
      <c r="I25" s="33" t="n">
        <v>0</v>
      </c>
      <c r="J25" s="32">
        <f>I25/E25</f>
        <v/>
      </c>
      <c r="K25" s="32">
        <f>J25*H25</f>
        <v/>
      </c>
      <c r="L25" s="8" t="n">
        <v>23222</v>
      </c>
      <c r="M25" s="3">
        <f>L25/E5</f>
        <v/>
      </c>
      <c r="N25" s="8">
        <f>ROUNDDOWN(M25*E6,0)</f>
        <v/>
      </c>
      <c r="O25" s="34" t="n">
        <v>0</v>
      </c>
      <c r="P25" s="34">
        <f>O25/L25</f>
        <v/>
      </c>
      <c r="Q25" s="32">
        <f>N25*P25</f>
        <v/>
      </c>
    </row>
    <row r="26" customFormat="1" s="2">
      <c r="B26" t="inlineStr">
        <is>
          <t>https://www.ic3.gov/annualreport/Reports/2021State/?s=6</t>
        </is>
      </c>
      <c r="C26" t="inlineStr">
        <is>
          <t>Non-Payable/Non-Delivery</t>
        </is>
      </c>
      <c r="D26" t="inlineStr">
        <is>
          <t>State Victim Count</t>
        </is>
      </c>
      <c r="E26" s="1" t="n">
        <v>6624</v>
      </c>
      <c r="F26" s="3">
        <f>E26/E5</f>
        <v/>
      </c>
      <c r="G26">
        <f>F26*E6</f>
        <v/>
      </c>
      <c r="H26">
        <f>ROUNDDOWN(F26*E6,0)</f>
        <v/>
      </c>
      <c r="I26" s="33" t="n">
        <v>41025991</v>
      </c>
      <c r="J26" s="32">
        <f>I26/E26</f>
        <v/>
      </c>
      <c r="K26" s="32">
        <f>J26*H26</f>
        <v/>
      </c>
      <c r="L26" s="8" t="n">
        <v>3503</v>
      </c>
      <c r="M26" s="3">
        <f>L26/E5</f>
        <v/>
      </c>
      <c r="N26" s="8">
        <f>ROUNDDOWN(M26*E6,0)</f>
        <v/>
      </c>
      <c r="O26" s="33" t="n">
        <v>23858715</v>
      </c>
      <c r="P26" s="34">
        <f>O26/L26</f>
        <v/>
      </c>
      <c r="Q26" s="32">
        <f>N26*P26</f>
        <v/>
      </c>
    </row>
    <row r="27" customFormat="1" s="2">
      <c r="B27" t="inlineStr">
        <is>
          <t>https://www.ic3.gov/annualreport/Reports/2021State/?s=6</t>
        </is>
      </c>
      <c r="C27" t="inlineStr">
        <is>
          <t>Other</t>
        </is>
      </c>
      <c r="D27" t="inlineStr">
        <is>
          <t>State Victim Count</t>
        </is>
      </c>
      <c r="E27" s="1" t="n">
        <v>1173</v>
      </c>
      <c r="F27" s="3">
        <f>E27/E5</f>
        <v/>
      </c>
      <c r="G27">
        <f>F27*E6</f>
        <v/>
      </c>
      <c r="H27">
        <f>ROUNDDOWN(F27*E6,0)</f>
        <v/>
      </c>
      <c r="I27" s="33" t="n">
        <v>18755779</v>
      </c>
      <c r="J27" s="32">
        <f>I27/E27</f>
        <v/>
      </c>
      <c r="K27" s="32">
        <f>J27*H27</f>
        <v/>
      </c>
      <c r="L27" s="8" t="n">
        <v>723</v>
      </c>
      <c r="M27" s="3">
        <f>L27/E5</f>
        <v/>
      </c>
      <c r="N27" s="8">
        <f>ROUNDDOWN(M27*E6,0)</f>
        <v/>
      </c>
      <c r="O27" s="33" t="n">
        <v>9906416</v>
      </c>
      <c r="P27" s="34">
        <f>O27/L27</f>
        <v/>
      </c>
      <c r="Q27" s="32">
        <f>N27*P27</f>
        <v/>
      </c>
    </row>
    <row r="28" customFormat="1" s="2">
      <c r="B28" t="inlineStr">
        <is>
          <t>https://www.ic3.gov/annualreport/Reports/2021State/?s=6</t>
        </is>
      </c>
      <c r="C28" t="inlineStr">
        <is>
          <t>Overpayment</t>
        </is>
      </c>
      <c r="D28" t="inlineStr">
        <is>
          <t>State Victim Count</t>
        </is>
      </c>
      <c r="E28" s="1" t="n">
        <v>807</v>
      </c>
      <c r="F28" s="3">
        <f>E28/E5</f>
        <v/>
      </c>
      <c r="G28">
        <f>F28*E6</f>
        <v/>
      </c>
      <c r="H28">
        <f>ROUNDDOWN(F28*E6,0)</f>
        <v/>
      </c>
      <c r="I28" s="33" t="n">
        <v>4754892</v>
      </c>
      <c r="J28" s="32">
        <f>I28/E28</f>
        <v/>
      </c>
      <c r="K28" s="32">
        <f>J28*H28</f>
        <v/>
      </c>
      <c r="L28" s="8" t="n">
        <v>344</v>
      </c>
      <c r="M28" s="3">
        <f>L28/E5</f>
        <v/>
      </c>
      <c r="N28" s="8">
        <f>ROUNDDOWN(M28*E6,0)</f>
        <v/>
      </c>
      <c r="O28" s="33" t="n">
        <v>1726660</v>
      </c>
      <c r="P28" s="34">
        <f>O28/L28</f>
        <v/>
      </c>
      <c r="Q28" s="32">
        <f>N28*P28</f>
        <v/>
      </c>
    </row>
    <row r="29" customFormat="1" s="2">
      <c r="B29" t="inlineStr">
        <is>
          <t>https://www.ic3.gov/annualreport/Reports/2021State/?s=6</t>
        </is>
      </c>
      <c r="C29" t="inlineStr">
        <is>
          <t>Personal Data Breach</t>
        </is>
      </c>
      <c r="D29" t="inlineStr">
        <is>
          <t>State Victim Count</t>
        </is>
      </c>
      <c r="E29" s="1" t="n">
        <v>8196</v>
      </c>
      <c r="F29" s="3">
        <f>E29/E5</f>
        <v/>
      </c>
      <c r="G29">
        <f>F29*E6</f>
        <v/>
      </c>
      <c r="H29">
        <f>ROUNDDOWN(F29*E6,0)</f>
        <v/>
      </c>
      <c r="I29" s="33" t="n">
        <v>153022651</v>
      </c>
      <c r="J29" s="32">
        <f>I29/E29</f>
        <v/>
      </c>
      <c r="K29" s="32">
        <f>J29*H29</f>
        <v/>
      </c>
      <c r="L29" s="8" t="n">
        <v>3238</v>
      </c>
      <c r="M29" s="3">
        <f>L29/E5</f>
        <v/>
      </c>
      <c r="N29" s="8">
        <f>ROUNDDOWN(M29*E6,0)</f>
        <v/>
      </c>
      <c r="O29" s="33" t="n">
        <v>35649051</v>
      </c>
      <c r="P29" s="34">
        <f>O29/L29</f>
        <v/>
      </c>
      <c r="Q29" s="32">
        <f>N29*P29</f>
        <v/>
      </c>
    </row>
    <row r="30" customFormat="1" s="2">
      <c r="B30" t="inlineStr">
        <is>
          <t>https://www.ic3.gov/annualreport/Reports/2021State/?s=6</t>
        </is>
      </c>
      <c r="C30" t="inlineStr">
        <is>
          <t>Phishing</t>
        </is>
      </c>
      <c r="D30" t="inlineStr">
        <is>
          <t>State Victim Count</t>
        </is>
      </c>
      <c r="E30" s="1" t="n">
        <v>2041</v>
      </c>
      <c r="F30" s="3">
        <f>E30/E5</f>
        <v/>
      </c>
      <c r="G30">
        <f>F30*E6</f>
        <v/>
      </c>
      <c r="H30">
        <f>ROUNDDOWN(F30*E6,0)</f>
        <v/>
      </c>
      <c r="I30" s="33" t="n">
        <v>14628440</v>
      </c>
      <c r="J30" s="32">
        <f>I30/E30</f>
        <v/>
      </c>
      <c r="K30" s="32">
        <f>J30*H30</f>
        <v/>
      </c>
      <c r="L30" s="8" t="n">
        <v>552</v>
      </c>
      <c r="M30" s="3">
        <f>L30/E5</f>
        <v/>
      </c>
      <c r="N30" s="8">
        <f>ROUNDDOWN(M30*E6,0)</f>
        <v/>
      </c>
      <c r="O30" s="33" t="n">
        <v>1354479</v>
      </c>
      <c r="P30" s="34">
        <f>O30/L30</f>
        <v/>
      </c>
      <c r="Q30" s="32">
        <f>N30*P30</f>
        <v/>
      </c>
    </row>
    <row r="31" customFormat="1" s="2">
      <c r="B31" t="inlineStr">
        <is>
          <t>https://www.ic3.gov/annualreport/Reports/2021State/?s=6</t>
        </is>
      </c>
      <c r="C31" t="inlineStr">
        <is>
          <t>Ransomware</t>
        </is>
      </c>
      <c r="D31" t="inlineStr">
        <is>
          <t>State Victim Count</t>
        </is>
      </c>
      <c r="E31" s="1" t="n">
        <v>296</v>
      </c>
      <c r="F31" s="3">
        <f>E31/E5</f>
        <v/>
      </c>
      <c r="G31">
        <f>F31*E6</f>
        <v/>
      </c>
      <c r="H31">
        <f>ROUNDDOWN(F31*E6,0)</f>
        <v/>
      </c>
      <c r="I31" s="33" t="n">
        <v>1945212</v>
      </c>
      <c r="J31" s="32">
        <f>I31/E31</f>
        <v/>
      </c>
      <c r="K31" s="32">
        <f>J31*H31</f>
        <v/>
      </c>
      <c r="L31" s="8" t="n">
        <v>19</v>
      </c>
      <c r="M31" s="3">
        <f>L31/E5</f>
        <v/>
      </c>
      <c r="N31" s="8">
        <f>ROUNDDOWN(M31*E6,0)</f>
        <v/>
      </c>
      <c r="O31" s="34" t="n">
        <v>700000</v>
      </c>
      <c r="P31" s="34">
        <f>O31/L31</f>
        <v/>
      </c>
      <c r="Q31" s="32">
        <f>N31*P31</f>
        <v/>
      </c>
    </row>
    <row r="32" customFormat="1" s="2">
      <c r="B32" t="inlineStr">
        <is>
          <t>https://www.ic3.gov/annualreport/Reports/2021State/?s=6</t>
        </is>
      </c>
      <c r="C32" t="inlineStr">
        <is>
          <t>Real Estate</t>
        </is>
      </c>
      <c r="D32" t="inlineStr">
        <is>
          <t>State Victim Count</t>
        </is>
      </c>
      <c r="E32" s="1" t="n">
        <v>2126</v>
      </c>
      <c r="F32" s="3">
        <f>E32/E5</f>
        <v/>
      </c>
      <c r="G32">
        <f>F32*E6</f>
        <v/>
      </c>
      <c r="H32">
        <f>ROUNDDOWN(F32*E6,0)</f>
        <v/>
      </c>
      <c r="I32" s="33" t="n">
        <v>62209889</v>
      </c>
      <c r="J32" s="32">
        <f>I32/E32</f>
        <v/>
      </c>
      <c r="K32" s="32">
        <f>J32*H32</f>
        <v/>
      </c>
      <c r="L32" s="8" t="n">
        <v>63</v>
      </c>
      <c r="M32" s="3">
        <f>L32/E5</f>
        <v/>
      </c>
      <c r="N32" s="8">
        <f>ROUNDDOWN(M32*E6,0)</f>
        <v/>
      </c>
      <c r="O32" s="33" t="n">
        <v>17908856</v>
      </c>
      <c r="P32" s="34">
        <f>O32/L32</f>
        <v/>
      </c>
      <c r="Q32" s="32">
        <f>N32*P32</f>
        <v/>
      </c>
    </row>
    <row r="33" customFormat="1" s="2">
      <c r="B33" t="inlineStr">
        <is>
          <t>https://www.ic3.gov/annualreport/Reports/2021State/?s=6</t>
        </is>
      </c>
      <c r="C33" t="inlineStr">
        <is>
          <t>SIM Swap</t>
        </is>
      </c>
      <c r="D33" t="inlineStr">
        <is>
          <t>State Victim Count</t>
        </is>
      </c>
      <c r="E33" s="1" t="n">
        <v>355</v>
      </c>
      <c r="F33" s="3">
        <f>E33/E5</f>
        <v/>
      </c>
      <c r="G33">
        <f>F33*E6</f>
        <v/>
      </c>
      <c r="H33">
        <f>ROUNDDOWN(F33*E6,0)</f>
        <v/>
      </c>
      <c r="I33" s="33" t="n">
        <v>14258872</v>
      </c>
      <c r="J33" s="32">
        <f>I33/E33</f>
        <v/>
      </c>
      <c r="K33" s="32">
        <f>J33*H33</f>
        <v/>
      </c>
      <c r="L33" s="8" t="n">
        <v>97</v>
      </c>
      <c r="M33" s="3">
        <f>L33/E5</f>
        <v/>
      </c>
      <c r="N33" s="8">
        <f>ROUNDDOWN(M33*E6,0)</f>
        <v/>
      </c>
      <c r="O33" s="33" t="n">
        <v>2884955</v>
      </c>
      <c r="P33" s="34">
        <f>O33/L33</f>
        <v/>
      </c>
      <c r="Q33" s="32">
        <f>N33*P33</f>
        <v/>
      </c>
    </row>
    <row r="34" customFormat="1" s="2">
      <c r="B34" t="inlineStr">
        <is>
          <t>https://www.ic3.gov/annualreport/Reports/2021State/?s=6</t>
        </is>
      </c>
      <c r="C34" t="inlineStr">
        <is>
          <t>Spoofing</t>
        </is>
      </c>
      <c r="D34" t="inlineStr">
        <is>
          <t>State Victim Count</t>
        </is>
      </c>
      <c r="E34" s="1" t="n">
        <v>2615</v>
      </c>
      <c r="F34" s="3">
        <f>E34/E5</f>
        <v/>
      </c>
      <c r="G34">
        <f>F34*E6</f>
        <v/>
      </c>
      <c r="H34">
        <f>ROUNDDOWN(F34*E6,0)</f>
        <v/>
      </c>
      <c r="I34" s="33" t="n">
        <v>17907024</v>
      </c>
      <c r="J34" s="32">
        <f>I34/E34</f>
        <v/>
      </c>
      <c r="K34" s="32">
        <f>J34*H34</f>
        <v/>
      </c>
      <c r="L34" s="8" t="n">
        <v>745</v>
      </c>
      <c r="M34" s="3">
        <f>L34/E5</f>
        <v/>
      </c>
      <c r="N34" s="8">
        <f>ROUNDDOWN(M34*E6,0)</f>
        <v/>
      </c>
      <c r="O34" s="33" t="n">
        <v>4705608</v>
      </c>
      <c r="P34" s="34">
        <f>O34/L34</f>
        <v/>
      </c>
      <c r="Q34" s="32">
        <f>N34*P34</f>
        <v/>
      </c>
    </row>
    <row r="35" customFormat="1" s="2">
      <c r="B35" t="inlineStr">
        <is>
          <t>https://www.ic3.gov/annualreport/Reports/2021State/?s=6</t>
        </is>
      </c>
      <c r="C35" t="inlineStr">
        <is>
          <t>Tech Support</t>
        </is>
      </c>
      <c r="D35" t="inlineStr">
        <is>
          <t>State Victim Count</t>
        </is>
      </c>
      <c r="E35" s="1" t="n">
        <v>4488</v>
      </c>
      <c r="F35" s="3">
        <f>E35/E5</f>
        <v/>
      </c>
      <c r="G35">
        <f>F35*E6</f>
        <v/>
      </c>
      <c r="H35">
        <f>ROUNDDOWN(F35*E6,0)</f>
        <v/>
      </c>
      <c r="I35" s="33" t="n">
        <v>128250735</v>
      </c>
      <c r="J35" s="32">
        <f>I35/E35</f>
        <v/>
      </c>
      <c r="K35" s="32">
        <f>J35*H35</f>
        <v/>
      </c>
      <c r="L35" s="8" t="n">
        <v>1633</v>
      </c>
      <c r="M35" s="3">
        <f>L35/E5</f>
        <v/>
      </c>
      <c r="N35" s="8">
        <f>ROUNDDOWN(M35*E6,0)</f>
        <v/>
      </c>
      <c r="O35" s="33" t="n">
        <v>74236808</v>
      </c>
      <c r="P35" s="34">
        <f>O35/L35</f>
        <v/>
      </c>
      <c r="Q35" s="32">
        <f>N35*P35</f>
        <v/>
      </c>
    </row>
    <row r="36" customFormat="1" s="2">
      <c r="B36" t="inlineStr">
        <is>
          <t>https://www.ic3.gov/annualreport/Reports/2021State/?s=6</t>
        </is>
      </c>
      <c r="C36" t="inlineStr">
        <is>
          <t>Threats of Violence</t>
        </is>
      </c>
      <c r="D36" t="inlineStr">
        <is>
          <t>State Victim Count</t>
        </is>
      </c>
      <c r="E36" s="1" t="n">
        <v>295</v>
      </c>
      <c r="F36" s="3">
        <f>E36/E5</f>
        <v/>
      </c>
      <c r="G36">
        <f>F36*E6</f>
        <v/>
      </c>
      <c r="H36">
        <f>ROUNDDOWN(F36*E6,0)</f>
        <v/>
      </c>
      <c r="I36" s="33" t="n">
        <v>421261</v>
      </c>
      <c r="J36" s="32">
        <f>I36/E36</f>
        <v/>
      </c>
      <c r="K36" s="32">
        <f>J36*H36</f>
        <v/>
      </c>
      <c r="L36" s="8" t="n">
        <v>115</v>
      </c>
      <c r="M36" s="3">
        <f>L36/E5</f>
        <v/>
      </c>
      <c r="N36" s="8">
        <f>ROUNDDOWN(M36*E6,0)</f>
        <v/>
      </c>
      <c r="O36" s="34" t="n">
        <v>120904</v>
      </c>
      <c r="P36" s="34">
        <f>O36/L36</f>
        <v/>
      </c>
      <c r="Q36" s="32">
        <f>N36*P36</f>
        <v/>
      </c>
    </row>
    <row r="37">
      <c r="B37" t="inlineStr">
        <is>
          <t>https://www.ic3.gov/annualreport/Reports/2021State/?s=6</t>
        </is>
      </c>
      <c r="G37">
        <f>F37*E6</f>
        <v/>
      </c>
      <c r="K37" s="32">
        <f>J37*H37</f>
        <v/>
      </c>
      <c r="M37" s="3" t="n"/>
      <c r="N37" s="3" t="n"/>
      <c r="O37" s="34" t="n"/>
      <c r="P37" s="34" t="n"/>
    </row>
    <row r="38">
      <c r="B38" t="inlineStr">
        <is>
          <t>https://www.ic3.gov/annualreport/Reports/2021State/?s=6</t>
        </is>
      </c>
      <c r="E38" s="1" t="n">
        <v>85969</v>
      </c>
      <c r="G38">
        <f>SUM(G7:G36)</f>
        <v/>
      </c>
      <c r="H38">
        <f>SUM(H8:H36)</f>
        <v/>
      </c>
      <c r="I38" s="31" t="e">
        <v>#REF!</v>
      </c>
      <c r="J38" s="32">
        <f>I38/E38</f>
        <v/>
      </c>
      <c r="K38" s="32">
        <f>J38*H38</f>
        <v/>
      </c>
      <c r="M38" s="3" t="n"/>
      <c r="N38" s="3" t="n"/>
      <c r="O38" s="34" t="n"/>
      <c r="P38" s="34" t="n"/>
    </row>
  </sheetData>
  <pageMargins left="0.7" right="0.7" top="0.75" bottom="0.75" header="0.3" footer="0.3"/>
  <pageSetup orientation="portrait"/>
</worksheet>
</file>

<file path=xl/worksheets/sheet21.xml><?xml version="1.0" encoding="utf-8"?>
<worksheet xmlns="http://schemas.openxmlformats.org/spreadsheetml/2006/main">
  <sheetPr>
    <outlinePr summaryBelow="1" summaryRight="1"/>
    <pageSetUpPr/>
  </sheetPr>
  <dimension ref="B4:P38"/>
  <sheetViews>
    <sheetView topLeftCell="B4" workbookViewId="0">
      <selection activeCell="C10" sqref="C10"/>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bestFit="1" customWidth="1" style="8" min="11" max="11"/>
    <col width="34.21875" customWidth="1" style="8" min="12"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https://www.census.gov/quickfacts/fact/table/TN/PST045222</t>
        </is>
      </c>
      <c r="C5" t="inlineStr">
        <is>
          <t>TN Population in 20</t>
        </is>
      </c>
      <c r="D5" t="inlineStr">
        <is>
          <t>Population Estimate</t>
        </is>
      </c>
      <c r="E5" s="1" t="n"/>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t>
        </is>
      </c>
      <c r="D6" t="inlineStr">
        <is>
          <t>Population Estimate</t>
        </is>
      </c>
      <c r="E6" s="1" t="n"/>
      <c r="H6" s="31" t="n"/>
      <c r="I6" s="32" t="n"/>
      <c r="K6" s="8" t="n"/>
      <c r="L6" s="8" t="n"/>
      <c r="M6" s="8" t="n"/>
    </row>
    <row r="7" customFormat="1" s="2">
      <c r="B7" t="inlineStr">
        <is>
          <t>https://www.ic3.gov/Media/PDF/AnnualReport/2022State/StateReport.aspx#?s=47</t>
        </is>
      </c>
      <c r="C7" t="inlineStr">
        <is>
          <t>Advanced Fee</t>
        </is>
      </c>
      <c r="D7" t="inlineStr">
        <is>
          <t>State Victim Count</t>
        </is>
      </c>
      <c r="E7" s="1" t="n"/>
      <c r="F7" s="3">
        <f>E7/E5</f>
        <v/>
      </c>
      <c r="G7">
        <f>ROUNDDOWN(F7*E6,0)</f>
        <v/>
      </c>
      <c r="H7" s="31" t="n"/>
      <c r="I7" s="32">
        <f>H7/E7</f>
        <v/>
      </c>
      <c r="J7" s="32">
        <f>I7*G7</f>
        <v/>
      </c>
      <c r="K7" s="8" t="n"/>
      <c r="L7" s="3">
        <f>K7/E5</f>
        <v/>
      </c>
      <c r="M7" s="8">
        <f>ROUNDDOWN(L7*E6,0)</f>
        <v/>
      </c>
      <c r="N7" s="34" t="n"/>
      <c r="O7" s="34">
        <f>N7/K7</f>
        <v/>
      </c>
      <c r="P7" s="32">
        <f>M7*O7</f>
        <v/>
      </c>
    </row>
    <row r="8" customFormat="1" s="2">
      <c r="B8" t="inlineStr">
        <is>
          <t>https://www.ic3.gov/Media/PDF/AnnualReport/2022State/StateReport.aspx#?s=47</t>
        </is>
      </c>
      <c r="C8" t="inlineStr">
        <is>
          <t>Business Email Compromise</t>
        </is>
      </c>
      <c r="D8" t="inlineStr">
        <is>
          <t>State Victim Count</t>
        </is>
      </c>
      <c r="E8" s="1" t="n"/>
      <c r="F8" s="3">
        <f>E8/E5</f>
        <v/>
      </c>
      <c r="G8">
        <f>ROUNDDOWN(F8*E6,0)</f>
        <v/>
      </c>
      <c r="H8" s="31" t="n"/>
      <c r="I8" s="32">
        <f>H8/E8</f>
        <v/>
      </c>
      <c r="J8" s="32">
        <f>I8*G8</f>
        <v/>
      </c>
      <c r="K8" s="8" t="n"/>
      <c r="L8" s="3">
        <f>K8/E5</f>
        <v/>
      </c>
      <c r="M8" s="8">
        <f>ROUNDDOWN(L8*E6,0)</f>
        <v/>
      </c>
      <c r="N8" s="34" t="n"/>
      <c r="O8" s="34">
        <f>N8/K8</f>
        <v/>
      </c>
      <c r="P8" s="32">
        <f>M8*O8</f>
        <v/>
      </c>
    </row>
    <row r="9" customFormat="1" s="2">
      <c r="B9" t="inlineStr">
        <is>
          <t>https://www.ic3.gov/Media/PDF/AnnualReport/2022State/StateReport.aspx#?s=47</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t="inlineStr">
        <is>
          <t>https://www.ic3.gov/Media/PDF/AnnualReport/2022State/StateReport.aspx#?s=47</t>
        </is>
      </c>
      <c r="C10" t="inlineStr">
        <is>
          <t>Confidence/Romance</t>
        </is>
      </c>
      <c r="D10" t="inlineStr">
        <is>
          <t>State Victim Count</t>
        </is>
      </c>
      <c r="E10" s="1" t="n"/>
      <c r="F10" s="3">
        <f>E10/E5</f>
        <v/>
      </c>
      <c r="G10">
        <f>ROUNDDOWN(F10*E6,0)</f>
        <v/>
      </c>
      <c r="H10" s="33" t="n"/>
      <c r="I10" s="32">
        <f>H10/E10</f>
        <v/>
      </c>
      <c r="J10" s="32">
        <f>I10*G10</f>
        <v/>
      </c>
      <c r="K10" s="8" t="n"/>
      <c r="L10" s="3">
        <f>K10/E5</f>
        <v/>
      </c>
      <c r="M10" s="8">
        <f>ROUNDDOWN(L10*E6,0)</f>
        <v/>
      </c>
      <c r="N10" s="34" t="n"/>
      <c r="O10" s="34">
        <f>N10/K10</f>
        <v/>
      </c>
      <c r="P10" s="32">
        <f>M10*O10</f>
        <v/>
      </c>
    </row>
    <row r="11" customFormat="1" s="2">
      <c r="B11" t="inlineStr">
        <is>
          <t>https://www.ic3.gov/Media/PDF/AnnualReport/2022State/StateReport.aspx#?s=47</t>
        </is>
      </c>
      <c r="C11" t="inlineStr">
        <is>
          <t>Check Fraud</t>
        </is>
      </c>
      <c r="D11" t="inlineStr">
        <is>
          <t>State Victim Count</t>
        </is>
      </c>
      <c r="E11" s="1" t="n"/>
      <c r="F11" s="3">
        <f>E11/E5</f>
        <v/>
      </c>
      <c r="G11">
        <f>ROUNDDOWN(F11*E6,0)</f>
        <v/>
      </c>
      <c r="H11" s="35" t="n"/>
      <c r="I11" s="32">
        <f>H11/E11</f>
        <v/>
      </c>
      <c r="J11" s="32">
        <f>I11*G11</f>
        <v/>
      </c>
      <c r="K11" s="8" t="n"/>
      <c r="L11" s="3">
        <f>K11/E5</f>
        <v/>
      </c>
      <c r="M11" s="8">
        <f>ROUNDDOWN(L11*E6,0)</f>
        <v/>
      </c>
      <c r="N11" s="34" t="n"/>
      <c r="O11" s="34">
        <f>N11/K11</f>
        <v/>
      </c>
      <c r="P11" s="32">
        <f>M11*O11</f>
        <v/>
      </c>
    </row>
    <row r="12" customFormat="1" s="2">
      <c r="B12" t="inlineStr">
        <is>
          <t>https://www.ic3.gov/Media/PDF/AnnualReport/2022State/StateReport.aspx#?s=47</t>
        </is>
      </c>
      <c r="C12" t="inlineStr">
        <is>
          <t>Crimes Against Children</t>
        </is>
      </c>
      <c r="D12" t="inlineStr">
        <is>
          <t>State Victim Count</t>
        </is>
      </c>
      <c r="E12" s="1" t="n"/>
      <c r="F12" s="3">
        <f>E12/E5</f>
        <v/>
      </c>
      <c r="G12">
        <f>ROUNDDOWN(F12*E6,0)</f>
        <v/>
      </c>
      <c r="H12" s="31" t="n"/>
      <c r="I12" s="32">
        <f>H12/E12</f>
        <v/>
      </c>
      <c r="J12" s="32">
        <f>I12*G12</f>
        <v/>
      </c>
      <c r="K12" s="8" t="n"/>
      <c r="L12" s="3">
        <f>K12/E5</f>
        <v/>
      </c>
      <c r="M12" s="8">
        <f>ROUNDDOWN(L12*E6,0)</f>
        <v/>
      </c>
      <c r="N12" s="34" t="n"/>
      <c r="O12" s="34">
        <f>N12/K12</f>
        <v/>
      </c>
      <c r="P12" s="32">
        <f>M12*O12</f>
        <v/>
      </c>
    </row>
    <row r="13" customFormat="1" s="2">
      <c r="B13" t="inlineStr">
        <is>
          <t>https://www.ic3.gov/Media/PDF/AnnualReport/2022State/StateReport.aspx#?s=47</t>
        </is>
      </c>
      <c r="C13" t="inlineStr">
        <is>
          <t xml:space="preserve">Data Breach </t>
        </is>
      </c>
      <c r="D13" t="inlineStr">
        <is>
          <t>State Victim Count</t>
        </is>
      </c>
      <c r="E13" s="1" t="n"/>
      <c r="F13" s="3">
        <f>E13/E5</f>
        <v/>
      </c>
      <c r="G13">
        <f>ROUNDDOWN(F13*E6,0)</f>
        <v/>
      </c>
      <c r="H13" s="31" t="n"/>
      <c r="I13" s="32">
        <f>H13/E13</f>
        <v/>
      </c>
      <c r="J13" s="32">
        <f>I13*G13</f>
        <v/>
      </c>
      <c r="K13" s="8" t="n"/>
      <c r="L13" s="3">
        <f>K13/E5</f>
        <v/>
      </c>
      <c r="M13" s="8">
        <f>ROUNDDOWN(L13*E6,0)</f>
        <v/>
      </c>
      <c r="N13" s="34" t="n"/>
      <c r="O13" s="34">
        <f>N13/K13</f>
        <v/>
      </c>
      <c r="P13" s="32">
        <f>M13*O13</f>
        <v/>
      </c>
    </row>
    <row r="14" customFormat="1" s="2">
      <c r="B14" t="inlineStr">
        <is>
          <t>https://www.ic3.gov/Media/PDF/AnnualReport/2022State/StateReport.aspx#?s=47</t>
        </is>
      </c>
      <c r="C14" t="inlineStr">
        <is>
          <t>Employment</t>
        </is>
      </c>
      <c r="D14" t="inlineStr">
        <is>
          <t>State Victim Count</t>
        </is>
      </c>
      <c r="E14" s="1" t="n"/>
      <c r="F14" s="3">
        <f>E14/E5</f>
        <v/>
      </c>
      <c r="G14">
        <f>ROUNDDOWN(F14*E6,0)</f>
        <v/>
      </c>
      <c r="H14" s="33" t="n"/>
      <c r="I14" s="32">
        <f>H14/E14</f>
        <v/>
      </c>
      <c r="J14" s="32">
        <f>I14*G14</f>
        <v/>
      </c>
      <c r="K14" s="8" t="n"/>
      <c r="L14" s="3">
        <f>K14/E5</f>
        <v/>
      </c>
      <c r="M14" s="8">
        <f>ROUNDDOWN(L14*E6,0)</f>
        <v/>
      </c>
      <c r="N14" s="34" t="n"/>
      <c r="O14" s="34">
        <f>N14/K14</f>
        <v/>
      </c>
      <c r="P14" s="32">
        <f>M14*O14</f>
        <v/>
      </c>
    </row>
    <row r="15" customFormat="1" s="2">
      <c r="B15" t="inlineStr">
        <is>
          <t>https://www.ic3.gov/Media/PDF/AnnualReport/2022State/StateReport.aspx#?s=47</t>
        </is>
      </c>
      <c r="C15" t="inlineStr">
        <is>
          <t>Extortion</t>
        </is>
      </c>
      <c r="D15" t="inlineStr">
        <is>
          <t>State Victim Count</t>
        </is>
      </c>
      <c r="E15" s="1" t="n"/>
      <c r="F15" s="3">
        <f>E15/E5</f>
        <v/>
      </c>
      <c r="G15">
        <f>ROUNDDOWN(F15*E6,0)</f>
        <v/>
      </c>
      <c r="H15" s="33" t="n"/>
      <c r="I15" s="32">
        <f>H15/E15</f>
        <v/>
      </c>
      <c r="J15" s="32">
        <f>I15*G15</f>
        <v/>
      </c>
      <c r="K15" s="8" t="n"/>
      <c r="L15" s="3">
        <f>K15/E5</f>
        <v/>
      </c>
      <c r="M15" s="8">
        <f>ROUNDDOWN(L15*E6,0)</f>
        <v/>
      </c>
      <c r="N15" s="34" t="n"/>
      <c r="O15" s="34">
        <f>N15/K15</f>
        <v/>
      </c>
      <c r="P15" s="32">
        <f>M15*O15</f>
        <v/>
      </c>
    </row>
    <row r="16" customFormat="1" s="2">
      <c r="B16" t="inlineStr">
        <is>
          <t>https://www.ic3.gov/Media/PDF/AnnualReport/2022State/StateReport.aspx#?s=47</t>
        </is>
      </c>
      <c r="C16" t="inlineStr">
        <is>
          <t>Government Impersonation</t>
        </is>
      </c>
      <c r="D16" t="inlineStr">
        <is>
          <t>State Victim Count</t>
        </is>
      </c>
      <c r="E16" s="1" t="n"/>
      <c r="F16" s="3">
        <f>E16/E5</f>
        <v/>
      </c>
      <c r="G16">
        <f>ROUNDDOWN(F16*E6,0)</f>
        <v/>
      </c>
      <c r="H16" s="33" t="n"/>
      <c r="I16" s="32">
        <f>H16/E16</f>
        <v/>
      </c>
      <c r="J16" s="32">
        <f>I16*G16</f>
        <v/>
      </c>
      <c r="K16" s="8" t="n"/>
      <c r="L16" s="3">
        <f>K16/E5</f>
        <v/>
      </c>
      <c r="M16" s="8">
        <f>ROUNDDOWN(L16*E6,0)</f>
        <v/>
      </c>
      <c r="N16" s="34" t="n"/>
      <c r="O16" s="34">
        <f>N16/K16</f>
        <v/>
      </c>
      <c r="P16" s="32">
        <f>M16*O16</f>
        <v/>
      </c>
    </row>
    <row r="17" customFormat="1" s="2">
      <c r="B17" t="inlineStr">
        <is>
          <t>https://www.ic3.gov/Media/PDF/AnnualReport/2022State/StateReport.aspx#?s=47</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t="inlineStr">
        <is>
          <t>https://www.ic3.gov/Media/PDF/AnnualReport/2022State/StateReport.aspx#?s=47</t>
        </is>
      </c>
      <c r="C18" t="inlineStr">
        <is>
          <t>IPR/Counterfeit</t>
        </is>
      </c>
      <c r="D18" t="inlineStr">
        <is>
          <t>State Victim Count</t>
        </is>
      </c>
      <c r="E18" s="1" t="n"/>
      <c r="F18" s="3">
        <f>E18/E5</f>
        <v/>
      </c>
      <c r="G18">
        <f>ROUNDDOWN(F18*E6,0)</f>
        <v/>
      </c>
      <c r="H18" s="33" t="n"/>
      <c r="I18" s="32">
        <f>H18/E18</f>
        <v/>
      </c>
      <c r="J18" s="32">
        <f>I18*G18</f>
        <v/>
      </c>
      <c r="K18" s="8" t="n"/>
      <c r="L18" s="3">
        <f>K18/E5</f>
        <v/>
      </c>
      <c r="M18" s="8">
        <f>ROUNDDOWN(L18*E6,0)</f>
        <v/>
      </c>
      <c r="N18" s="34" t="n"/>
      <c r="O18" s="34">
        <f>N18/K18</f>
        <v/>
      </c>
      <c r="P18" s="32">
        <f>M18*O18</f>
        <v/>
      </c>
    </row>
    <row r="19" customFormat="1" s="2">
      <c r="B19" t="inlineStr">
        <is>
          <t>https://www.ic3.gov/Media/PDF/AnnualReport/2022State/StateReport.aspx#?s=47</t>
        </is>
      </c>
      <c r="C19" t="inlineStr">
        <is>
          <t>Identity Theft</t>
        </is>
      </c>
      <c r="D19" t="inlineStr">
        <is>
          <t>State Victim Count</t>
        </is>
      </c>
      <c r="E19" s="1" t="n"/>
      <c r="F19" s="3">
        <f>E19/E5</f>
        <v/>
      </c>
      <c r="G19">
        <f>ROUNDDOWN(F19*E6,0)</f>
        <v/>
      </c>
      <c r="H19" s="33" t="n"/>
      <c r="I19" s="32">
        <f>H19/E19</f>
        <v/>
      </c>
      <c r="J19" s="32">
        <f>I19*G19</f>
        <v/>
      </c>
      <c r="K19" s="8" t="n"/>
      <c r="L19" s="3">
        <f>K19/E5</f>
        <v/>
      </c>
      <c r="M19" s="8">
        <f>ROUNDDOWN(L19*E6,0)</f>
        <v/>
      </c>
      <c r="N19" s="34" t="n"/>
      <c r="O19" s="34">
        <f>N19/K19</f>
        <v/>
      </c>
      <c r="P19" s="32">
        <f>M19*O19</f>
        <v/>
      </c>
    </row>
    <row r="20" customFormat="1" s="2">
      <c r="B20" t="inlineStr">
        <is>
          <t>https://www.ic3.gov/Media/PDF/AnnualReport/2022State/StateReport.aspx#?s=47</t>
        </is>
      </c>
      <c r="C20" t="inlineStr">
        <is>
          <t>Investment</t>
        </is>
      </c>
      <c r="D20" t="inlineStr">
        <is>
          <t>State Victim Count</t>
        </is>
      </c>
      <c r="E20" s="1" t="n"/>
      <c r="F20" s="3">
        <f>E20/E5</f>
        <v/>
      </c>
      <c r="G20">
        <f>ROUNDDOWN(F20*E6,0)</f>
        <v/>
      </c>
      <c r="H20" s="33" t="n"/>
      <c r="I20" s="32">
        <f>H20/E20</f>
        <v/>
      </c>
      <c r="J20" s="32">
        <f>I20*G20</f>
        <v/>
      </c>
      <c r="K20" s="8" t="n"/>
      <c r="L20" s="3">
        <f>K20/E5</f>
        <v/>
      </c>
      <c r="M20" s="8">
        <f>ROUNDDOWN(L20*E6,0)</f>
        <v/>
      </c>
      <c r="N20" s="34" t="n"/>
      <c r="O20" s="34">
        <f>N20/K20</f>
        <v/>
      </c>
      <c r="P20" s="32">
        <f>M20*O20</f>
        <v/>
      </c>
    </row>
    <row r="21" customFormat="1" s="2">
      <c r="B21" t="inlineStr">
        <is>
          <t>https://www.ic3.gov/Media/PDF/AnnualReport/2022State/StateReport.aspx#?s=47</t>
        </is>
      </c>
      <c r="C21" t="inlineStr">
        <is>
          <t>Lottery/Sweepstakes/Inheritance</t>
        </is>
      </c>
      <c r="D21" t="inlineStr">
        <is>
          <t>State Victim Count</t>
        </is>
      </c>
      <c r="E21" s="1" t="n"/>
      <c r="F21" s="3">
        <f>E21/E5</f>
        <v/>
      </c>
      <c r="G21">
        <f>ROUNDDOWN(F21*E6,0)</f>
        <v/>
      </c>
      <c r="H21" s="33" t="n"/>
      <c r="I21" s="32">
        <f>H21/E21</f>
        <v/>
      </c>
      <c r="J21" s="32">
        <f>I21*G21</f>
        <v/>
      </c>
      <c r="K21" s="8" t="n"/>
      <c r="L21" s="3">
        <f>K21/E5</f>
        <v/>
      </c>
      <c r="M21" s="8">
        <f>ROUNDDOWN(L21*E6,0)</f>
        <v/>
      </c>
      <c r="N21" s="34" t="n"/>
      <c r="O21" s="34">
        <f>N21/K21</f>
        <v/>
      </c>
      <c r="P21" s="32">
        <f>M21*O21</f>
        <v/>
      </c>
    </row>
    <row r="22" customFormat="1" s="2">
      <c r="B22" t="inlineStr">
        <is>
          <t>https://www.ic3.gov/Media/PDF/AnnualReport/2022State/StateReport.aspx#?s=47</t>
        </is>
      </c>
      <c r="C22" t="inlineStr">
        <is>
          <t>Malware</t>
        </is>
      </c>
      <c r="D22" t="inlineStr">
        <is>
          <t>State Victim Count</t>
        </is>
      </c>
      <c r="E22" s="1" t="n"/>
      <c r="F22" s="3">
        <f>E22/E5</f>
        <v/>
      </c>
      <c r="G22">
        <f>ROUNDDOWN(F22*E6,0)</f>
        <v/>
      </c>
      <c r="H22" s="33" t="n"/>
      <c r="I22" s="32">
        <f>H22/E22</f>
        <v/>
      </c>
      <c r="J22" s="32">
        <f>I22*G22</f>
        <v/>
      </c>
      <c r="K22" s="8" t="n"/>
      <c r="L22" s="3">
        <f>K22/E5</f>
        <v/>
      </c>
      <c r="M22" s="8">
        <f>ROUNDDOWN(L22*E6,0)</f>
        <v/>
      </c>
      <c r="N22" s="34" t="n"/>
      <c r="O22" s="34">
        <f>N22/K22</f>
        <v/>
      </c>
      <c r="P22" s="32">
        <f>M22*O22</f>
        <v/>
      </c>
    </row>
    <row r="23" customFormat="1" s="2">
      <c r="B23" t="inlineStr">
        <is>
          <t>https://www.ic3.gov/Media/PDF/AnnualReport/2022State/StateReport.aspx#?s=47</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t="inlineStr">
        <is>
          <t>https://www.ic3.gov/Media/PDF/AnnualReport/2022State/StateReport.aspx#?s=47</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t="inlineStr">
        <is>
          <t>https://www.ic3.gov/Media/PDF/AnnualReport/2022State/StateReport.aspx#?s=47</t>
        </is>
      </c>
      <c r="C25" t="inlineStr">
        <is>
          <t>No Lead Value</t>
        </is>
      </c>
      <c r="D25" t="inlineStr">
        <is>
          <t>State Victim Count</t>
        </is>
      </c>
      <c r="E25" s="1" t="n"/>
      <c r="F25" s="3">
        <f>E25/E5</f>
        <v/>
      </c>
      <c r="G25">
        <f>ROUNDDOWN(F25*E6,0)</f>
        <v/>
      </c>
      <c r="H25" s="33" t="n"/>
      <c r="I25" s="32">
        <f>H25/E25</f>
        <v/>
      </c>
      <c r="J25" s="32">
        <f>I25*G25</f>
        <v/>
      </c>
      <c r="K25" s="8" t="n"/>
      <c r="L25" s="3">
        <f>K25/E5</f>
        <v/>
      </c>
      <c r="M25" s="8">
        <f>ROUNDDOWN(L25*E6,0)</f>
        <v/>
      </c>
      <c r="N25" s="34" t="n"/>
      <c r="O25" s="34">
        <f>N25/K25</f>
        <v/>
      </c>
      <c r="P25" s="32">
        <f>M25*O25</f>
        <v/>
      </c>
    </row>
    <row r="26" customFormat="1" s="2">
      <c r="B26" t="inlineStr">
        <is>
          <t>https://www.ic3.gov/Media/PDF/AnnualReport/2022State/StateReport.aspx#?s=47</t>
        </is>
      </c>
      <c r="C26" t="inlineStr">
        <is>
          <t>Non-Payable/Non-Delivery</t>
        </is>
      </c>
      <c r="D26" t="inlineStr">
        <is>
          <t>State Victim Count</t>
        </is>
      </c>
      <c r="E26" s="1" t="n"/>
      <c r="F26" s="3">
        <f>E26/E5</f>
        <v/>
      </c>
      <c r="G26">
        <f>ROUNDDOWN(F26*E6,0)</f>
        <v/>
      </c>
      <c r="H26" s="33" t="n"/>
      <c r="I26" s="32">
        <f>H26/E26</f>
        <v/>
      </c>
      <c r="J26" s="32">
        <f>I26*G26</f>
        <v/>
      </c>
      <c r="K26" s="8" t="n"/>
      <c r="L26" s="3">
        <f>K26/E5</f>
        <v/>
      </c>
      <c r="M26" s="8">
        <f>ROUNDDOWN(L26*E6,0)</f>
        <v/>
      </c>
      <c r="N26" s="33" t="n"/>
      <c r="O26" s="34">
        <f>N26/K26</f>
        <v/>
      </c>
      <c r="P26" s="32">
        <f>M26*O26</f>
        <v/>
      </c>
    </row>
    <row r="27" customFormat="1" s="2">
      <c r="B27" t="inlineStr">
        <is>
          <t>https://www.ic3.gov/Media/PDF/AnnualReport/2022State/StateReport.aspx#?s=47</t>
        </is>
      </c>
      <c r="C27" t="inlineStr">
        <is>
          <t>Other</t>
        </is>
      </c>
      <c r="D27" t="inlineStr">
        <is>
          <t>State Victim Count</t>
        </is>
      </c>
      <c r="E27" s="1" t="n"/>
      <c r="F27" s="3">
        <f>E27/E5</f>
        <v/>
      </c>
      <c r="G27">
        <f>ROUNDDOWN(F27*E6,0)</f>
        <v/>
      </c>
      <c r="H27" s="33" t="n"/>
      <c r="I27" s="32">
        <f>H27/E27</f>
        <v/>
      </c>
      <c r="J27" s="32">
        <f>I27*G27</f>
        <v/>
      </c>
      <c r="K27" s="8" t="n"/>
      <c r="L27" s="3">
        <f>K27/E5</f>
        <v/>
      </c>
      <c r="M27" s="8">
        <f>ROUNDDOWN(L27*E6,0)</f>
        <v/>
      </c>
      <c r="N27" s="33" t="n"/>
      <c r="O27" s="34">
        <f>N27/K27</f>
        <v/>
      </c>
      <c r="P27" s="32">
        <f>M27*O27</f>
        <v/>
      </c>
    </row>
    <row r="28" customFormat="1" s="2">
      <c r="B28" t="inlineStr">
        <is>
          <t>https://www.ic3.gov/Media/PDF/AnnualReport/2022State/StateReport.aspx#?s=47</t>
        </is>
      </c>
      <c r="C28" t="inlineStr">
        <is>
          <t>Overpayment</t>
        </is>
      </c>
      <c r="D28" t="inlineStr">
        <is>
          <t>State Victim Count</t>
        </is>
      </c>
      <c r="E28" s="1" t="n"/>
      <c r="F28" s="3">
        <f>E28/E5</f>
        <v/>
      </c>
      <c r="G28">
        <f>ROUNDDOWN(F28*E6,0)</f>
        <v/>
      </c>
      <c r="H28" s="33" t="n"/>
      <c r="I28" s="32">
        <f>H28/E28</f>
        <v/>
      </c>
      <c r="J28" s="32">
        <f>I28*G28</f>
        <v/>
      </c>
      <c r="K28" s="8" t="n"/>
      <c r="L28" s="3">
        <f>K28/E5</f>
        <v/>
      </c>
      <c r="M28" s="8">
        <f>ROUNDDOWN(L28*E6,0)</f>
        <v/>
      </c>
      <c r="N28" s="33" t="n"/>
      <c r="O28" s="34">
        <f>N28/K28</f>
        <v/>
      </c>
      <c r="P28" s="32">
        <f>M28*O28</f>
        <v/>
      </c>
    </row>
    <row r="29" customFormat="1" s="2">
      <c r="B29" t="inlineStr">
        <is>
          <t>https://www.ic3.gov/Media/PDF/AnnualReport/2022State/StateReport.aspx#?s=47</t>
        </is>
      </c>
      <c r="C29" t="inlineStr">
        <is>
          <t>Personal Data Breach</t>
        </is>
      </c>
      <c r="D29" t="inlineStr">
        <is>
          <t>State Victim Count</t>
        </is>
      </c>
      <c r="E29" s="1" t="n"/>
      <c r="F29" s="3">
        <f>E29/E5</f>
        <v/>
      </c>
      <c r="G29">
        <f>ROUNDDOWN(F29*E6,0)</f>
        <v/>
      </c>
      <c r="H29" s="33" t="n"/>
      <c r="I29" s="32">
        <f>H29/E29</f>
        <v/>
      </c>
      <c r="J29" s="32">
        <f>I29*G29</f>
        <v/>
      </c>
      <c r="K29" s="8" t="n"/>
      <c r="L29" s="3">
        <f>K29/E5</f>
        <v/>
      </c>
      <c r="M29" s="8">
        <f>ROUNDDOWN(L29*E6,0)</f>
        <v/>
      </c>
      <c r="N29" s="33" t="n"/>
      <c r="O29" s="34">
        <f>N29/K29</f>
        <v/>
      </c>
      <c r="P29" s="32">
        <f>M29*O29</f>
        <v/>
      </c>
    </row>
    <row r="30" customFormat="1" s="2">
      <c r="B30" t="inlineStr">
        <is>
          <t>https://www.ic3.gov/Media/PDF/AnnualReport/2022State/StateReport.aspx#?s=47</t>
        </is>
      </c>
      <c r="C30" t="inlineStr">
        <is>
          <t>Phishing</t>
        </is>
      </c>
      <c r="D30" t="inlineStr">
        <is>
          <t>State Victim Count</t>
        </is>
      </c>
      <c r="E30" s="1" t="n"/>
      <c r="F30" s="3">
        <f>E30/E5</f>
        <v/>
      </c>
      <c r="G30">
        <f>ROUNDDOWN(F30*E6,0)</f>
        <v/>
      </c>
      <c r="H30" s="33" t="n"/>
      <c r="I30" s="32">
        <f>H30/E30</f>
        <v/>
      </c>
      <c r="J30" s="32">
        <f>I30*G30</f>
        <v/>
      </c>
      <c r="K30" s="8" t="n"/>
      <c r="L30" s="3">
        <f>K30/E5</f>
        <v/>
      </c>
      <c r="M30" s="8">
        <f>ROUNDDOWN(L30*E6,0)</f>
        <v/>
      </c>
      <c r="N30" s="33" t="n"/>
      <c r="O30" s="34">
        <f>N30/K30</f>
        <v/>
      </c>
      <c r="P30" s="32">
        <f>M30*O30</f>
        <v/>
      </c>
    </row>
    <row r="31" customFormat="1" s="2">
      <c r="B31" t="inlineStr">
        <is>
          <t>https://www.ic3.gov/Media/PDF/AnnualReport/2022State/StateReport.aspx#?s=47</t>
        </is>
      </c>
      <c r="C31" t="inlineStr">
        <is>
          <t>Ransomware</t>
        </is>
      </c>
      <c r="D31" t="inlineStr">
        <is>
          <t>State Victim Count</t>
        </is>
      </c>
      <c r="E31" s="1" t="n"/>
      <c r="F31" s="3">
        <f>E31/E5</f>
        <v/>
      </c>
      <c r="G31">
        <f>ROUNDDOWN(F31*E6,0)</f>
        <v/>
      </c>
      <c r="H31" s="33" t="n"/>
      <c r="I31" s="32">
        <f>H31/E31</f>
        <v/>
      </c>
      <c r="J31" s="32">
        <f>I31*G31</f>
        <v/>
      </c>
      <c r="K31" s="8" t="n"/>
      <c r="L31" s="3">
        <f>K31/E5</f>
        <v/>
      </c>
      <c r="M31" s="8">
        <f>ROUNDDOWN(L31*E6,0)</f>
        <v/>
      </c>
      <c r="N31" s="34" t="n"/>
      <c r="O31" s="34">
        <f>N31/K31</f>
        <v/>
      </c>
      <c r="P31" s="32">
        <f>M31*O31</f>
        <v/>
      </c>
    </row>
    <row r="32" customFormat="1" s="2">
      <c r="B32" t="inlineStr">
        <is>
          <t>https://www.ic3.gov/Media/PDF/AnnualReport/2022State/StateReport.aspx#?s=47</t>
        </is>
      </c>
      <c r="C32" t="inlineStr">
        <is>
          <t>Real Estate</t>
        </is>
      </c>
      <c r="D32" t="inlineStr">
        <is>
          <t>State Victim Count</t>
        </is>
      </c>
      <c r="E32" s="1" t="n"/>
      <c r="F32" s="3">
        <f>E32/E5</f>
        <v/>
      </c>
      <c r="G32">
        <f>ROUNDDOWN(F32*E6,0)</f>
        <v/>
      </c>
      <c r="H32" s="33" t="n"/>
      <c r="I32" s="32">
        <f>H32/E32</f>
        <v/>
      </c>
      <c r="J32" s="32">
        <f>I32*G32</f>
        <v/>
      </c>
      <c r="K32" s="8" t="n"/>
      <c r="L32" s="3">
        <f>K32/E5</f>
        <v/>
      </c>
      <c r="M32" s="8">
        <f>ROUNDDOWN(L32*E6,0)</f>
        <v/>
      </c>
      <c r="N32" s="33" t="n"/>
      <c r="O32" s="34">
        <f>N32/K32</f>
        <v/>
      </c>
      <c r="P32" s="32">
        <f>M32*O32</f>
        <v/>
      </c>
    </row>
    <row r="33" customFormat="1" s="2">
      <c r="B33" t="inlineStr">
        <is>
          <t>https://www.ic3.gov/Media/PDF/AnnualReport/2022State/StateReport.aspx#?s=47</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t="inlineStr">
        <is>
          <t>https://www.ic3.gov/Media/PDF/AnnualReport/2022State/StateReport.aspx#?s=47</t>
        </is>
      </c>
      <c r="C34" t="inlineStr">
        <is>
          <t>Spoofing</t>
        </is>
      </c>
      <c r="D34" t="inlineStr">
        <is>
          <t>State Victim Count</t>
        </is>
      </c>
      <c r="E34" s="1" t="n"/>
      <c r="F34" s="3">
        <f>E34/E5</f>
        <v/>
      </c>
      <c r="G34">
        <f>ROUNDDOWN(F34*E6,0)</f>
        <v/>
      </c>
      <c r="H34" s="33" t="n"/>
      <c r="I34" s="32">
        <f>H34/E34</f>
        <v/>
      </c>
      <c r="J34" s="32">
        <f>I34*G34</f>
        <v/>
      </c>
      <c r="K34" s="8" t="n"/>
      <c r="L34" s="3">
        <f>K34/E5</f>
        <v/>
      </c>
      <c r="M34" s="8">
        <f>ROUNDDOWN(L34*E6,0)</f>
        <v/>
      </c>
      <c r="N34" s="33" t="n"/>
      <c r="O34" s="34">
        <f>N34/K34</f>
        <v/>
      </c>
      <c r="P34" s="32">
        <f>M34*O34</f>
        <v/>
      </c>
    </row>
    <row r="35" customFormat="1" s="2">
      <c r="B35" t="inlineStr">
        <is>
          <t>https://www.ic3.gov/Media/PDF/AnnualReport/2022State/StateReport.aspx#?s=47</t>
        </is>
      </c>
      <c r="C35" t="inlineStr">
        <is>
          <t>Tech Support</t>
        </is>
      </c>
      <c r="D35" t="inlineStr">
        <is>
          <t>State Victim Count</t>
        </is>
      </c>
      <c r="E35" s="1" t="n"/>
      <c r="F35" s="3">
        <f>E35/E5</f>
        <v/>
      </c>
      <c r="G35">
        <f>ROUNDDOWN(F35*E6,0)</f>
        <v/>
      </c>
      <c r="H35" s="33" t="n"/>
      <c r="I35" s="32">
        <f>H35/E35</f>
        <v/>
      </c>
      <c r="J35" s="32">
        <f>I35*G35</f>
        <v/>
      </c>
      <c r="K35" s="8" t="n"/>
      <c r="L35" s="3">
        <f>K35/E5</f>
        <v/>
      </c>
      <c r="M35" s="8">
        <f>ROUNDDOWN(L35*E6,0)</f>
        <v/>
      </c>
      <c r="N35" s="33" t="n"/>
      <c r="O35" s="34">
        <f>N35/K35</f>
        <v/>
      </c>
      <c r="P35" s="32">
        <f>M35*O35</f>
        <v/>
      </c>
    </row>
    <row r="36" customFormat="1" s="2">
      <c r="B36" t="inlineStr">
        <is>
          <t>https://www.ic3.gov/Media/PDF/AnnualReport/2022State/StateReport.aspx#?s=47</t>
        </is>
      </c>
      <c r="C36" t="inlineStr">
        <is>
          <t>Threats of Violence</t>
        </is>
      </c>
      <c r="D36" t="inlineStr">
        <is>
          <t>State Victim Count</t>
        </is>
      </c>
      <c r="E36" s="1" t="n"/>
      <c r="F36" s="3">
        <f>E36/E5</f>
        <v/>
      </c>
      <c r="G36">
        <f>ROUNDDOWN(F36*E6,0)</f>
        <v/>
      </c>
      <c r="H36" s="33" t="n"/>
      <c r="I36" s="32">
        <f>H36/E36</f>
        <v/>
      </c>
      <c r="J36" s="32">
        <f>I36*G36</f>
        <v/>
      </c>
      <c r="K36" s="8" t="n"/>
      <c r="L36" s="3">
        <f>K36/E5</f>
        <v/>
      </c>
      <c r="M36" s="8">
        <f>ROUNDDOWN(L36*E6,0)</f>
        <v/>
      </c>
      <c r="N36" s="34" t="n"/>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sheetData>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sheetPr>
  <dimension ref="B4:P38"/>
  <sheetViews>
    <sheetView topLeftCell="A4" workbookViewId="0">
      <selection activeCell="C11" sqref="C11"/>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bestFit="1" customWidth="1" style="8" min="11" max="11"/>
    <col width="34.21875" customWidth="1" style="8" min="12"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https://www.census.gov/quickfacts/fact/table/TN/PST045222</t>
        </is>
      </c>
      <c r="C5" t="inlineStr">
        <is>
          <t>TN Population in 20</t>
        </is>
      </c>
      <c r="D5" t="inlineStr">
        <is>
          <t>Population Estimate</t>
        </is>
      </c>
      <c r="E5" s="1" t="n"/>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t>
        </is>
      </c>
      <c r="D6" t="inlineStr">
        <is>
          <t>Population Estimate</t>
        </is>
      </c>
      <c r="E6" s="1" t="n"/>
      <c r="H6" s="31" t="n"/>
      <c r="I6" s="32" t="n"/>
      <c r="K6" s="8" t="n"/>
      <c r="L6" s="8" t="n"/>
      <c r="M6" s="8" t="n"/>
    </row>
    <row r="7" customFormat="1" s="2">
      <c r="B7" t="inlineStr">
        <is>
          <t>https://www.ic3.gov/Media/PDF/AnnualReport/2022State/StateReport.aspx#?s=47</t>
        </is>
      </c>
      <c r="C7" t="inlineStr">
        <is>
          <t>Advanced Fee</t>
        </is>
      </c>
      <c r="D7" t="inlineStr">
        <is>
          <t>State Victim Count</t>
        </is>
      </c>
      <c r="E7" s="1" t="n"/>
      <c r="F7" s="3">
        <f>E7/E5</f>
        <v/>
      </c>
      <c r="G7">
        <f>ROUNDDOWN(F7*E6,0)</f>
        <v/>
      </c>
      <c r="H7" s="31" t="n"/>
      <c r="I7" s="32">
        <f>H7/E7</f>
        <v/>
      </c>
      <c r="J7" s="32">
        <f>I7*G7</f>
        <v/>
      </c>
      <c r="K7" s="8" t="n"/>
      <c r="L7" s="3">
        <f>K7/E5</f>
        <v/>
      </c>
      <c r="M7" s="8">
        <f>ROUNDDOWN(L7*E6,0)</f>
        <v/>
      </c>
      <c r="N7" s="34" t="n"/>
      <c r="O7" s="34">
        <f>N7/K7</f>
        <v/>
      </c>
      <c r="P7" s="32">
        <f>M7*O7</f>
        <v/>
      </c>
    </row>
    <row r="8" customFormat="1" s="2">
      <c r="B8" t="inlineStr">
        <is>
          <t>https://www.ic3.gov/Media/PDF/AnnualReport/2022State/StateReport.aspx#?s=47</t>
        </is>
      </c>
      <c r="C8" t="inlineStr">
        <is>
          <t>Business Email Compromise</t>
        </is>
      </c>
      <c r="D8" t="inlineStr">
        <is>
          <t>State Victim Count</t>
        </is>
      </c>
      <c r="E8" s="1" t="n"/>
      <c r="F8" s="3">
        <f>E8/E5</f>
        <v/>
      </c>
      <c r="G8">
        <f>ROUNDDOWN(F8*E6,0)</f>
        <v/>
      </c>
      <c r="H8" s="31" t="n"/>
      <c r="I8" s="32">
        <f>H8/E8</f>
        <v/>
      </c>
      <c r="J8" s="32">
        <f>I8*G8</f>
        <v/>
      </c>
      <c r="K8" s="8" t="n"/>
      <c r="L8" s="3">
        <f>K8/E5</f>
        <v/>
      </c>
      <c r="M8" s="8">
        <f>ROUNDDOWN(L8*E6,0)</f>
        <v/>
      </c>
      <c r="N8" s="34" t="n"/>
      <c r="O8" s="34">
        <f>N8/K8</f>
        <v/>
      </c>
      <c r="P8" s="32">
        <f>M8*O8</f>
        <v/>
      </c>
    </row>
    <row r="9" customFormat="1" s="2">
      <c r="B9" t="inlineStr">
        <is>
          <t>https://www.ic3.gov/Media/PDF/AnnualReport/2022State/StateReport.aspx#?s=47</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t="inlineStr">
        <is>
          <t>https://www.ic3.gov/Media/PDF/AnnualReport/2022State/StateReport.aspx#?s=47</t>
        </is>
      </c>
      <c r="C10" t="inlineStr">
        <is>
          <t>Confidence/Romance</t>
        </is>
      </c>
      <c r="D10" t="inlineStr">
        <is>
          <t>State Victim Count</t>
        </is>
      </c>
      <c r="E10" s="1" t="n"/>
      <c r="F10" s="3">
        <f>E10/E5</f>
        <v/>
      </c>
      <c r="G10">
        <f>ROUNDDOWN(F10*E6,0)</f>
        <v/>
      </c>
      <c r="H10" s="33" t="n"/>
      <c r="I10" s="32">
        <f>H10/E10</f>
        <v/>
      </c>
      <c r="J10" s="32">
        <f>I10*G10</f>
        <v/>
      </c>
      <c r="K10" s="8" t="n"/>
      <c r="L10" s="3">
        <f>K10/E5</f>
        <v/>
      </c>
      <c r="M10" s="8">
        <f>ROUNDDOWN(L10*E6,0)</f>
        <v/>
      </c>
      <c r="N10" s="34" t="n"/>
      <c r="O10" s="34">
        <f>N10/K10</f>
        <v/>
      </c>
      <c r="P10" s="32">
        <f>M10*O10</f>
        <v/>
      </c>
    </row>
    <row r="11" customFormat="1" s="2">
      <c r="B11" t="inlineStr">
        <is>
          <t>https://www.ic3.gov/Media/PDF/AnnualReport/2022State/StateReport.aspx#?s=47</t>
        </is>
      </c>
      <c r="C11" t="inlineStr">
        <is>
          <t>Check Fraud</t>
        </is>
      </c>
      <c r="D11" t="inlineStr">
        <is>
          <t>State Victim Count</t>
        </is>
      </c>
      <c r="E11" s="1" t="n"/>
      <c r="F11" s="3">
        <f>E11/E5</f>
        <v/>
      </c>
      <c r="G11">
        <f>ROUNDDOWN(F11*E6,0)</f>
        <v/>
      </c>
      <c r="H11" s="35" t="n"/>
      <c r="I11" s="32">
        <f>H11/E11</f>
        <v/>
      </c>
      <c r="J11" s="32">
        <f>I11*G11</f>
        <v/>
      </c>
      <c r="K11" s="8" t="n"/>
      <c r="L11" s="3">
        <f>K11/E5</f>
        <v/>
      </c>
      <c r="M11" s="8">
        <f>ROUNDDOWN(L11*E6,0)</f>
        <v/>
      </c>
      <c r="N11" s="34" t="n"/>
      <c r="O11" s="34">
        <f>N11/K11</f>
        <v/>
      </c>
      <c r="P11" s="32">
        <f>M11*O11</f>
        <v/>
      </c>
    </row>
    <row r="12" customFormat="1" s="2">
      <c r="B12" t="inlineStr">
        <is>
          <t>https://www.ic3.gov/Media/PDF/AnnualReport/2022State/StateReport.aspx#?s=47</t>
        </is>
      </c>
      <c r="C12" t="inlineStr">
        <is>
          <t>Crimes Against Children</t>
        </is>
      </c>
      <c r="D12" t="inlineStr">
        <is>
          <t>State Victim Count</t>
        </is>
      </c>
      <c r="E12" s="1" t="n"/>
      <c r="F12" s="3">
        <f>E12/E5</f>
        <v/>
      </c>
      <c r="G12">
        <f>ROUNDDOWN(F12*E6,0)</f>
        <v/>
      </c>
      <c r="H12" s="31" t="n"/>
      <c r="I12" s="32">
        <f>H12/E12</f>
        <v/>
      </c>
      <c r="J12" s="32">
        <f>I12*G12</f>
        <v/>
      </c>
      <c r="K12" s="8" t="n"/>
      <c r="L12" s="3">
        <f>K12/E5</f>
        <v/>
      </c>
      <c r="M12" s="8">
        <f>ROUNDDOWN(L12*E6,0)</f>
        <v/>
      </c>
      <c r="N12" s="34" t="n"/>
      <c r="O12" s="34">
        <f>N12/K12</f>
        <v/>
      </c>
      <c r="P12" s="32">
        <f>M12*O12</f>
        <v/>
      </c>
    </row>
    <row r="13" customFormat="1" s="2">
      <c r="B13" t="inlineStr">
        <is>
          <t>https://www.ic3.gov/Media/PDF/AnnualReport/2022State/StateReport.aspx#?s=47</t>
        </is>
      </c>
      <c r="C13" t="inlineStr">
        <is>
          <t xml:space="preserve">Data Breach </t>
        </is>
      </c>
      <c r="D13" t="inlineStr">
        <is>
          <t>State Victim Count</t>
        </is>
      </c>
      <c r="E13" s="1" t="n"/>
      <c r="F13" s="3">
        <f>E13/E5</f>
        <v/>
      </c>
      <c r="G13">
        <f>ROUNDDOWN(F13*E6,0)</f>
        <v/>
      </c>
      <c r="H13" s="31" t="n"/>
      <c r="I13" s="32">
        <f>H13/E13</f>
        <v/>
      </c>
      <c r="J13" s="32">
        <f>I13*G13</f>
        <v/>
      </c>
      <c r="K13" s="8" t="n"/>
      <c r="L13" s="3">
        <f>K13/E5</f>
        <v/>
      </c>
      <c r="M13" s="8">
        <f>ROUNDDOWN(L13*E6,0)</f>
        <v/>
      </c>
      <c r="N13" s="34" t="n"/>
      <c r="O13" s="34">
        <f>N13/K13</f>
        <v/>
      </c>
      <c r="P13" s="32">
        <f>M13*O13</f>
        <v/>
      </c>
    </row>
    <row r="14" customFormat="1" s="2">
      <c r="B14" t="inlineStr">
        <is>
          <t>https://www.ic3.gov/Media/PDF/AnnualReport/2022State/StateReport.aspx#?s=47</t>
        </is>
      </c>
      <c r="C14" t="inlineStr">
        <is>
          <t>Employment</t>
        </is>
      </c>
      <c r="D14" t="inlineStr">
        <is>
          <t>State Victim Count</t>
        </is>
      </c>
      <c r="E14" s="1" t="n"/>
      <c r="F14" s="3">
        <f>E14/E5</f>
        <v/>
      </c>
      <c r="G14">
        <f>ROUNDDOWN(F14*E6,0)</f>
        <v/>
      </c>
      <c r="H14" s="33" t="n"/>
      <c r="I14" s="32">
        <f>H14/E14</f>
        <v/>
      </c>
      <c r="J14" s="32">
        <f>I14*G14</f>
        <v/>
      </c>
      <c r="K14" s="8" t="n"/>
      <c r="L14" s="3">
        <f>K14/E5</f>
        <v/>
      </c>
      <c r="M14" s="8">
        <f>ROUNDDOWN(L14*E6,0)</f>
        <v/>
      </c>
      <c r="N14" s="34" t="n"/>
      <c r="O14" s="34">
        <f>N14/K14</f>
        <v/>
      </c>
      <c r="P14" s="32">
        <f>M14*O14</f>
        <v/>
      </c>
    </row>
    <row r="15" customFormat="1" s="2">
      <c r="B15" t="inlineStr">
        <is>
          <t>https://www.ic3.gov/Media/PDF/AnnualReport/2022State/StateReport.aspx#?s=47</t>
        </is>
      </c>
      <c r="C15" t="inlineStr">
        <is>
          <t>Extortion</t>
        </is>
      </c>
      <c r="D15" t="inlineStr">
        <is>
          <t>State Victim Count</t>
        </is>
      </c>
      <c r="E15" s="1" t="n"/>
      <c r="F15" s="3">
        <f>E15/E5</f>
        <v/>
      </c>
      <c r="G15">
        <f>ROUNDDOWN(F15*E6,0)</f>
        <v/>
      </c>
      <c r="H15" s="33" t="n"/>
      <c r="I15" s="32">
        <f>H15/E15</f>
        <v/>
      </c>
      <c r="J15" s="32">
        <f>I15*G15</f>
        <v/>
      </c>
      <c r="K15" s="8" t="n"/>
      <c r="L15" s="3">
        <f>K15/E5</f>
        <v/>
      </c>
      <c r="M15" s="8">
        <f>ROUNDDOWN(L15*E6,0)</f>
        <v/>
      </c>
      <c r="N15" s="34" t="n"/>
      <c r="O15" s="34">
        <f>N15/K15</f>
        <v/>
      </c>
      <c r="P15" s="32">
        <f>M15*O15</f>
        <v/>
      </c>
    </row>
    <row r="16" customFormat="1" s="2">
      <c r="B16" t="inlineStr">
        <is>
          <t>https://www.ic3.gov/Media/PDF/AnnualReport/2022State/StateReport.aspx#?s=47</t>
        </is>
      </c>
      <c r="C16" t="inlineStr">
        <is>
          <t>Government Impersonation</t>
        </is>
      </c>
      <c r="D16" t="inlineStr">
        <is>
          <t>State Victim Count</t>
        </is>
      </c>
      <c r="E16" s="1" t="n"/>
      <c r="F16" s="3">
        <f>E16/E5</f>
        <v/>
      </c>
      <c r="G16">
        <f>ROUNDDOWN(F16*E6,0)</f>
        <v/>
      </c>
      <c r="H16" s="33" t="n"/>
      <c r="I16" s="32">
        <f>H16/E16</f>
        <v/>
      </c>
      <c r="J16" s="32">
        <f>I16*G16</f>
        <v/>
      </c>
      <c r="K16" s="8" t="n"/>
      <c r="L16" s="3">
        <f>K16/E5</f>
        <v/>
      </c>
      <c r="M16" s="8">
        <f>ROUNDDOWN(L16*E6,0)</f>
        <v/>
      </c>
      <c r="N16" s="34" t="n"/>
      <c r="O16" s="34">
        <f>N16/K16</f>
        <v/>
      </c>
      <c r="P16" s="32">
        <f>M16*O16</f>
        <v/>
      </c>
    </row>
    <row r="17" customFormat="1" s="2">
      <c r="B17" t="inlineStr">
        <is>
          <t>https://www.ic3.gov/Media/PDF/AnnualReport/2022State/StateReport.aspx#?s=47</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t="inlineStr">
        <is>
          <t>https://www.ic3.gov/Media/PDF/AnnualReport/2022State/StateReport.aspx#?s=47</t>
        </is>
      </c>
      <c r="C18" t="inlineStr">
        <is>
          <t>IPR/Counterfeit</t>
        </is>
      </c>
      <c r="D18" t="inlineStr">
        <is>
          <t>State Victim Count</t>
        </is>
      </c>
      <c r="E18" s="1" t="n"/>
      <c r="F18" s="3">
        <f>E18/E5</f>
        <v/>
      </c>
      <c r="G18">
        <f>ROUNDDOWN(F18*E6,0)</f>
        <v/>
      </c>
      <c r="H18" s="33" t="n"/>
      <c r="I18" s="32">
        <f>H18/E18</f>
        <v/>
      </c>
      <c r="J18" s="32">
        <f>I18*G18</f>
        <v/>
      </c>
      <c r="K18" s="8" t="n"/>
      <c r="L18" s="3">
        <f>K18/E5</f>
        <v/>
      </c>
      <c r="M18" s="8">
        <f>ROUNDDOWN(L18*E6,0)</f>
        <v/>
      </c>
      <c r="N18" s="34" t="n"/>
      <c r="O18" s="34">
        <f>N18/K18</f>
        <v/>
      </c>
      <c r="P18" s="32">
        <f>M18*O18</f>
        <v/>
      </c>
    </row>
    <row r="19" customFormat="1" s="2">
      <c r="B19" t="inlineStr">
        <is>
          <t>https://www.ic3.gov/Media/PDF/AnnualReport/2022State/StateReport.aspx#?s=47</t>
        </is>
      </c>
      <c r="C19" t="inlineStr">
        <is>
          <t>Identity Theft</t>
        </is>
      </c>
      <c r="D19" t="inlineStr">
        <is>
          <t>State Victim Count</t>
        </is>
      </c>
      <c r="E19" s="1" t="n"/>
      <c r="F19" s="3">
        <f>E19/E5</f>
        <v/>
      </c>
      <c r="G19">
        <f>ROUNDDOWN(F19*E6,0)</f>
        <v/>
      </c>
      <c r="H19" s="33" t="n"/>
      <c r="I19" s="32">
        <f>H19/E19</f>
        <v/>
      </c>
      <c r="J19" s="32">
        <f>I19*G19</f>
        <v/>
      </c>
      <c r="K19" s="8" t="n"/>
      <c r="L19" s="3">
        <f>K19/E5</f>
        <v/>
      </c>
      <c r="M19" s="8">
        <f>ROUNDDOWN(L19*E6,0)</f>
        <v/>
      </c>
      <c r="N19" s="34" t="n"/>
      <c r="O19" s="34">
        <f>N19/K19</f>
        <v/>
      </c>
      <c r="P19" s="32">
        <f>M19*O19</f>
        <v/>
      </c>
    </row>
    <row r="20" customFormat="1" s="2">
      <c r="B20" t="inlineStr">
        <is>
          <t>https://www.ic3.gov/Media/PDF/AnnualReport/2022State/StateReport.aspx#?s=47</t>
        </is>
      </c>
      <c r="C20" t="inlineStr">
        <is>
          <t>Investment</t>
        </is>
      </c>
      <c r="D20" t="inlineStr">
        <is>
          <t>State Victim Count</t>
        </is>
      </c>
      <c r="E20" s="1" t="n"/>
      <c r="F20" s="3">
        <f>E20/E5</f>
        <v/>
      </c>
      <c r="G20">
        <f>ROUNDDOWN(F20*E6,0)</f>
        <v/>
      </c>
      <c r="H20" s="33" t="n"/>
      <c r="I20" s="32">
        <f>H20/E20</f>
        <v/>
      </c>
      <c r="J20" s="32">
        <f>I20*G20</f>
        <v/>
      </c>
      <c r="K20" s="8" t="n"/>
      <c r="L20" s="3">
        <f>K20/E5</f>
        <v/>
      </c>
      <c r="M20" s="8">
        <f>ROUNDDOWN(L20*E6,0)</f>
        <v/>
      </c>
      <c r="N20" s="34" t="n"/>
      <c r="O20" s="34">
        <f>N20/K20</f>
        <v/>
      </c>
      <c r="P20" s="32">
        <f>M20*O20</f>
        <v/>
      </c>
    </row>
    <row r="21" customFormat="1" s="2">
      <c r="B21" t="inlineStr">
        <is>
          <t>https://www.ic3.gov/Media/PDF/AnnualReport/2022State/StateReport.aspx#?s=47</t>
        </is>
      </c>
      <c r="C21" t="inlineStr">
        <is>
          <t>Lottery/Sweepstakes/Inheritance</t>
        </is>
      </c>
      <c r="D21" t="inlineStr">
        <is>
          <t>State Victim Count</t>
        </is>
      </c>
      <c r="E21" s="1" t="n"/>
      <c r="F21" s="3">
        <f>E21/E5</f>
        <v/>
      </c>
      <c r="G21">
        <f>ROUNDDOWN(F21*E6,0)</f>
        <v/>
      </c>
      <c r="H21" s="33" t="n"/>
      <c r="I21" s="32">
        <f>H21/E21</f>
        <v/>
      </c>
      <c r="J21" s="32">
        <f>I21*G21</f>
        <v/>
      </c>
      <c r="K21" s="8" t="n"/>
      <c r="L21" s="3">
        <f>K21/E5</f>
        <v/>
      </c>
      <c r="M21" s="8">
        <f>ROUNDDOWN(L21*E6,0)</f>
        <v/>
      </c>
      <c r="N21" s="34" t="n"/>
      <c r="O21" s="34">
        <f>N21/K21</f>
        <v/>
      </c>
      <c r="P21" s="32">
        <f>M21*O21</f>
        <v/>
      </c>
    </row>
    <row r="22" customFormat="1" s="2">
      <c r="B22" t="inlineStr">
        <is>
          <t>https://www.ic3.gov/Media/PDF/AnnualReport/2022State/StateReport.aspx#?s=47</t>
        </is>
      </c>
      <c r="C22" t="inlineStr">
        <is>
          <t>Malware</t>
        </is>
      </c>
      <c r="D22" t="inlineStr">
        <is>
          <t>State Victim Count</t>
        </is>
      </c>
      <c r="E22" s="1" t="n"/>
      <c r="F22" s="3">
        <f>E22/E5</f>
        <v/>
      </c>
      <c r="G22">
        <f>ROUNDDOWN(F22*E6,0)</f>
        <v/>
      </c>
      <c r="H22" s="33" t="n"/>
      <c r="I22" s="32">
        <f>H22/E22</f>
        <v/>
      </c>
      <c r="J22" s="32">
        <f>I22*G22</f>
        <v/>
      </c>
      <c r="K22" s="8" t="n"/>
      <c r="L22" s="3">
        <f>K22/E5</f>
        <v/>
      </c>
      <c r="M22" s="8">
        <f>ROUNDDOWN(L22*E6,0)</f>
        <v/>
      </c>
      <c r="N22" s="34" t="n"/>
      <c r="O22" s="34">
        <f>N22/K22</f>
        <v/>
      </c>
      <c r="P22" s="32">
        <f>M22*O22</f>
        <v/>
      </c>
    </row>
    <row r="23" customFormat="1" s="2">
      <c r="B23" t="inlineStr">
        <is>
          <t>https://www.ic3.gov/Media/PDF/AnnualReport/2022State/StateReport.aspx#?s=47</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t="inlineStr">
        <is>
          <t>https://www.ic3.gov/Media/PDF/AnnualReport/2022State/StateReport.aspx#?s=47</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t="inlineStr">
        <is>
          <t>https://www.ic3.gov/Media/PDF/AnnualReport/2022State/StateReport.aspx#?s=47</t>
        </is>
      </c>
      <c r="C25" t="inlineStr">
        <is>
          <t>No Lead Value</t>
        </is>
      </c>
      <c r="D25" t="inlineStr">
        <is>
          <t>State Victim Count</t>
        </is>
      </c>
      <c r="E25" s="1" t="n"/>
      <c r="F25" s="3">
        <f>E25/E5</f>
        <v/>
      </c>
      <c r="G25">
        <f>ROUNDDOWN(F25*E6,0)</f>
        <v/>
      </c>
      <c r="H25" s="33" t="n"/>
      <c r="I25" s="32">
        <f>H25/E25</f>
        <v/>
      </c>
      <c r="J25" s="32">
        <f>I25*G25</f>
        <v/>
      </c>
      <c r="K25" s="8" t="n"/>
      <c r="L25" s="3">
        <f>K25/E5</f>
        <v/>
      </c>
      <c r="M25" s="8">
        <f>ROUNDDOWN(L25*E6,0)</f>
        <v/>
      </c>
      <c r="N25" s="34" t="n"/>
      <c r="O25" s="34">
        <f>N25/K25</f>
        <v/>
      </c>
      <c r="P25" s="32">
        <f>M25*O25</f>
        <v/>
      </c>
    </row>
    <row r="26" customFormat="1" s="2">
      <c r="B26" t="inlineStr">
        <is>
          <t>https://www.ic3.gov/Media/PDF/AnnualReport/2022State/StateReport.aspx#?s=47</t>
        </is>
      </c>
      <c r="C26" t="inlineStr">
        <is>
          <t>Non-Payable/Non-Delivery</t>
        </is>
      </c>
      <c r="D26" t="inlineStr">
        <is>
          <t>State Victim Count</t>
        </is>
      </c>
      <c r="E26" s="1" t="n"/>
      <c r="F26" s="3">
        <f>E26/E5</f>
        <v/>
      </c>
      <c r="G26">
        <f>ROUNDDOWN(F26*E6,0)</f>
        <v/>
      </c>
      <c r="H26" s="33" t="n"/>
      <c r="I26" s="32">
        <f>H26/E26</f>
        <v/>
      </c>
      <c r="J26" s="32">
        <f>I26*G26</f>
        <v/>
      </c>
      <c r="K26" s="8" t="n"/>
      <c r="L26" s="3">
        <f>K26/E5</f>
        <v/>
      </c>
      <c r="M26" s="8">
        <f>ROUNDDOWN(L26*E6,0)</f>
        <v/>
      </c>
      <c r="N26" s="33" t="n"/>
      <c r="O26" s="34">
        <f>N26/K26</f>
        <v/>
      </c>
      <c r="P26" s="32">
        <f>M26*O26</f>
        <v/>
      </c>
    </row>
    <row r="27" customFormat="1" s="2">
      <c r="B27" t="inlineStr">
        <is>
          <t>https://www.ic3.gov/Media/PDF/AnnualReport/2022State/StateReport.aspx#?s=47</t>
        </is>
      </c>
      <c r="C27" t="inlineStr">
        <is>
          <t>Other</t>
        </is>
      </c>
      <c r="D27" t="inlineStr">
        <is>
          <t>State Victim Count</t>
        </is>
      </c>
      <c r="E27" s="1" t="n"/>
      <c r="F27" s="3">
        <f>E27/E5</f>
        <v/>
      </c>
      <c r="G27">
        <f>ROUNDDOWN(F27*E6,0)</f>
        <v/>
      </c>
      <c r="H27" s="33" t="n"/>
      <c r="I27" s="32">
        <f>H27/E27</f>
        <v/>
      </c>
      <c r="J27" s="32">
        <f>I27*G27</f>
        <v/>
      </c>
      <c r="K27" s="8" t="n"/>
      <c r="L27" s="3">
        <f>K27/E5</f>
        <v/>
      </c>
      <c r="M27" s="8">
        <f>ROUNDDOWN(L27*E6,0)</f>
        <v/>
      </c>
      <c r="N27" s="33" t="n"/>
      <c r="O27" s="34">
        <f>N27/K27</f>
        <v/>
      </c>
      <c r="P27" s="32">
        <f>M27*O27</f>
        <v/>
      </c>
    </row>
    <row r="28" customFormat="1" s="2">
      <c r="B28" t="inlineStr">
        <is>
          <t>https://www.ic3.gov/Media/PDF/AnnualReport/2022State/StateReport.aspx#?s=47</t>
        </is>
      </c>
      <c r="C28" t="inlineStr">
        <is>
          <t>Overpayment</t>
        </is>
      </c>
      <c r="D28" t="inlineStr">
        <is>
          <t>State Victim Count</t>
        </is>
      </c>
      <c r="E28" s="1" t="n"/>
      <c r="F28" s="3">
        <f>E28/E5</f>
        <v/>
      </c>
      <c r="G28">
        <f>ROUNDDOWN(F28*E6,0)</f>
        <v/>
      </c>
      <c r="H28" s="33" t="n"/>
      <c r="I28" s="32">
        <f>H28/E28</f>
        <v/>
      </c>
      <c r="J28" s="32">
        <f>I28*G28</f>
        <v/>
      </c>
      <c r="K28" s="8" t="n"/>
      <c r="L28" s="3">
        <f>K28/E5</f>
        <v/>
      </c>
      <c r="M28" s="8">
        <f>ROUNDDOWN(L28*E6,0)</f>
        <v/>
      </c>
      <c r="N28" s="33" t="n"/>
      <c r="O28" s="34">
        <f>N28/K28</f>
        <v/>
      </c>
      <c r="P28" s="32">
        <f>M28*O28</f>
        <v/>
      </c>
    </row>
    <row r="29" customFormat="1" s="2">
      <c r="B29" t="inlineStr">
        <is>
          <t>https://www.ic3.gov/Media/PDF/AnnualReport/2022State/StateReport.aspx#?s=47</t>
        </is>
      </c>
      <c r="C29" t="inlineStr">
        <is>
          <t>Personal Data Breach</t>
        </is>
      </c>
      <c r="D29" t="inlineStr">
        <is>
          <t>State Victim Count</t>
        </is>
      </c>
      <c r="E29" s="1" t="n"/>
      <c r="F29" s="3">
        <f>E29/E5</f>
        <v/>
      </c>
      <c r="G29">
        <f>ROUNDDOWN(F29*E6,0)</f>
        <v/>
      </c>
      <c r="H29" s="33" t="n"/>
      <c r="I29" s="32">
        <f>H29/E29</f>
        <v/>
      </c>
      <c r="J29" s="32">
        <f>I29*G29</f>
        <v/>
      </c>
      <c r="K29" s="8" t="n"/>
      <c r="L29" s="3">
        <f>K29/E5</f>
        <v/>
      </c>
      <c r="M29" s="8">
        <f>ROUNDDOWN(L29*E6,0)</f>
        <v/>
      </c>
      <c r="N29" s="33" t="n"/>
      <c r="O29" s="34">
        <f>N29/K29</f>
        <v/>
      </c>
      <c r="P29" s="32">
        <f>M29*O29</f>
        <v/>
      </c>
    </row>
    <row r="30" customFormat="1" s="2">
      <c r="B30" t="inlineStr">
        <is>
          <t>https://www.ic3.gov/Media/PDF/AnnualReport/2022State/StateReport.aspx#?s=47</t>
        </is>
      </c>
      <c r="C30" t="inlineStr">
        <is>
          <t>Phishing</t>
        </is>
      </c>
      <c r="D30" t="inlineStr">
        <is>
          <t>State Victim Count</t>
        </is>
      </c>
      <c r="E30" s="1" t="n"/>
      <c r="F30" s="3">
        <f>E30/E5</f>
        <v/>
      </c>
      <c r="G30">
        <f>ROUNDDOWN(F30*E6,0)</f>
        <v/>
      </c>
      <c r="H30" s="33" t="n"/>
      <c r="I30" s="32">
        <f>H30/E30</f>
        <v/>
      </c>
      <c r="J30" s="32">
        <f>I30*G30</f>
        <v/>
      </c>
      <c r="K30" s="8" t="n"/>
      <c r="L30" s="3">
        <f>K30/E5</f>
        <v/>
      </c>
      <c r="M30" s="8">
        <f>ROUNDDOWN(L30*E6,0)</f>
        <v/>
      </c>
      <c r="N30" s="33" t="n"/>
      <c r="O30" s="34">
        <f>N30/K30</f>
        <v/>
      </c>
      <c r="P30" s="32">
        <f>M30*O30</f>
        <v/>
      </c>
    </row>
    <row r="31" customFormat="1" s="2">
      <c r="B31" t="inlineStr">
        <is>
          <t>https://www.ic3.gov/Media/PDF/AnnualReport/2022State/StateReport.aspx#?s=47</t>
        </is>
      </c>
      <c r="C31" t="inlineStr">
        <is>
          <t>Ransomware</t>
        </is>
      </c>
      <c r="D31" t="inlineStr">
        <is>
          <t>State Victim Count</t>
        </is>
      </c>
      <c r="E31" s="1" t="n"/>
      <c r="F31" s="3">
        <f>E31/E5</f>
        <v/>
      </c>
      <c r="G31">
        <f>ROUNDDOWN(F31*E6,0)</f>
        <v/>
      </c>
      <c r="H31" s="33" t="n"/>
      <c r="I31" s="32">
        <f>H31/E31</f>
        <v/>
      </c>
      <c r="J31" s="32">
        <f>I31*G31</f>
        <v/>
      </c>
      <c r="K31" s="8" t="n"/>
      <c r="L31" s="3">
        <f>K31/E5</f>
        <v/>
      </c>
      <c r="M31" s="8">
        <f>ROUNDDOWN(L31*E6,0)</f>
        <v/>
      </c>
      <c r="N31" s="34" t="n"/>
      <c r="O31" s="34">
        <f>N31/K31</f>
        <v/>
      </c>
      <c r="P31" s="32">
        <f>M31*O31</f>
        <v/>
      </c>
    </row>
    <row r="32" customFormat="1" s="2">
      <c r="B32" t="inlineStr">
        <is>
          <t>https://www.ic3.gov/Media/PDF/AnnualReport/2022State/StateReport.aspx#?s=47</t>
        </is>
      </c>
      <c r="C32" t="inlineStr">
        <is>
          <t>Real Estate</t>
        </is>
      </c>
      <c r="D32" t="inlineStr">
        <is>
          <t>State Victim Count</t>
        </is>
      </c>
      <c r="E32" s="1" t="n"/>
      <c r="F32" s="3">
        <f>E32/E5</f>
        <v/>
      </c>
      <c r="G32">
        <f>ROUNDDOWN(F32*E6,0)</f>
        <v/>
      </c>
      <c r="H32" s="33" t="n"/>
      <c r="I32" s="32">
        <f>H32/E32</f>
        <v/>
      </c>
      <c r="J32" s="32">
        <f>I32*G32</f>
        <v/>
      </c>
      <c r="K32" s="8" t="n"/>
      <c r="L32" s="3">
        <f>K32/E5</f>
        <v/>
      </c>
      <c r="M32" s="8">
        <f>ROUNDDOWN(L32*E6,0)</f>
        <v/>
      </c>
      <c r="N32" s="33" t="n"/>
      <c r="O32" s="34">
        <f>N32/K32</f>
        <v/>
      </c>
      <c r="P32" s="32">
        <f>M32*O32</f>
        <v/>
      </c>
    </row>
    <row r="33" customFormat="1" s="2">
      <c r="B33" t="inlineStr">
        <is>
          <t>https://www.ic3.gov/Media/PDF/AnnualReport/2022State/StateReport.aspx#?s=47</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t="inlineStr">
        <is>
          <t>https://www.ic3.gov/Media/PDF/AnnualReport/2022State/StateReport.aspx#?s=47</t>
        </is>
      </c>
      <c r="C34" t="inlineStr">
        <is>
          <t>Spoofing</t>
        </is>
      </c>
      <c r="D34" t="inlineStr">
        <is>
          <t>State Victim Count</t>
        </is>
      </c>
      <c r="E34" s="1" t="n"/>
      <c r="F34" s="3">
        <f>E34/E5</f>
        <v/>
      </c>
      <c r="G34">
        <f>ROUNDDOWN(F34*E6,0)</f>
        <v/>
      </c>
      <c r="H34" s="33" t="n"/>
      <c r="I34" s="32">
        <f>H34/E34</f>
        <v/>
      </c>
      <c r="J34" s="32">
        <f>I34*G34</f>
        <v/>
      </c>
      <c r="K34" s="8" t="n"/>
      <c r="L34" s="3">
        <f>K34/E5</f>
        <v/>
      </c>
      <c r="M34" s="8">
        <f>ROUNDDOWN(L34*E6,0)</f>
        <v/>
      </c>
      <c r="N34" s="33" t="n"/>
      <c r="O34" s="34">
        <f>N34/K34</f>
        <v/>
      </c>
      <c r="P34" s="32">
        <f>M34*O34</f>
        <v/>
      </c>
    </row>
    <row r="35" customFormat="1" s="2">
      <c r="B35" t="inlineStr">
        <is>
          <t>https://www.ic3.gov/Media/PDF/AnnualReport/2022State/StateReport.aspx#?s=47</t>
        </is>
      </c>
      <c r="C35" t="inlineStr">
        <is>
          <t>Tech Support</t>
        </is>
      </c>
      <c r="D35" t="inlineStr">
        <is>
          <t>State Victim Count</t>
        </is>
      </c>
      <c r="E35" s="1" t="n"/>
      <c r="F35" s="3">
        <f>E35/E5</f>
        <v/>
      </c>
      <c r="G35">
        <f>ROUNDDOWN(F35*E6,0)</f>
        <v/>
      </c>
      <c r="H35" s="33" t="n"/>
      <c r="I35" s="32">
        <f>H35/E35</f>
        <v/>
      </c>
      <c r="J35" s="32">
        <f>I35*G35</f>
        <v/>
      </c>
      <c r="K35" s="8" t="n"/>
      <c r="L35" s="3">
        <f>K35/E5</f>
        <v/>
      </c>
      <c r="M35" s="8">
        <f>ROUNDDOWN(L35*E6,0)</f>
        <v/>
      </c>
      <c r="N35" s="33" t="n"/>
      <c r="O35" s="34">
        <f>N35/K35</f>
        <v/>
      </c>
      <c r="P35" s="32">
        <f>M35*O35</f>
        <v/>
      </c>
    </row>
    <row r="36" customFormat="1" s="2">
      <c r="B36" t="inlineStr">
        <is>
          <t>https://www.ic3.gov/Media/PDF/AnnualReport/2022State/StateReport.aspx#?s=47</t>
        </is>
      </c>
      <c r="C36" t="inlineStr">
        <is>
          <t>Threats of Violence</t>
        </is>
      </c>
      <c r="D36" t="inlineStr">
        <is>
          <t>State Victim Count</t>
        </is>
      </c>
      <c r="E36" s="1" t="n"/>
      <c r="F36" s="3">
        <f>E36/E5</f>
        <v/>
      </c>
      <c r="G36">
        <f>ROUNDDOWN(F36*E6,0)</f>
        <v/>
      </c>
      <c r="H36" s="33" t="n"/>
      <c r="I36" s="32">
        <f>H36/E36</f>
        <v/>
      </c>
      <c r="J36" s="32">
        <f>I36*G36</f>
        <v/>
      </c>
      <c r="K36" s="8" t="n"/>
      <c r="L36" s="3">
        <f>K36/E5</f>
        <v/>
      </c>
      <c r="M36" s="8">
        <f>ROUNDDOWN(L36*E6,0)</f>
        <v/>
      </c>
      <c r="N36" s="34" t="n"/>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sheetData>
  <pageMargins left="0.7" right="0.7" top="0.75" bottom="0.75" header="0.3" footer="0.3"/>
  <pageSetup orientation="portrait"/>
</worksheet>
</file>

<file path=xl/worksheets/sheet23.xml><?xml version="1.0" encoding="utf-8"?>
<worksheet xmlns="http://schemas.openxmlformats.org/spreadsheetml/2006/main">
  <sheetPr>
    <outlinePr summaryBelow="1" summaryRight="1"/>
    <pageSetUpPr/>
  </sheetPr>
  <dimension ref="B2:R11"/>
  <sheetViews>
    <sheetView topLeftCell="B1" workbookViewId="0">
      <selection activeCell="B4" sqref="B4:C11"/>
    </sheetView>
  </sheetViews>
  <sheetFormatPr baseColWidth="8" defaultRowHeight="14.4"/>
  <cols>
    <col width="6.5546875" customWidth="1" style="28" min="2" max="2"/>
    <col width="15.21875" customWidth="1" style="28" min="3" max="3"/>
    <col width="10.109375" customWidth="1" style="28" min="4" max="6"/>
    <col width="12.88671875" customWidth="1" style="28" min="8" max="8"/>
    <col width="20.33203125" customWidth="1" style="28" min="9" max="9"/>
    <col width="10.109375" customWidth="1" style="28" min="10" max="10"/>
    <col width="9.44140625" customWidth="1" style="28" min="11" max="11"/>
    <col width="13.5546875" customWidth="1" style="28" min="12" max="12"/>
    <col width="21.88671875" customWidth="1" style="28" min="13" max="13"/>
    <col width="10.44140625" customWidth="1" style="28" min="14" max="14"/>
    <col width="35.109375" customWidth="1" style="28" min="15" max="15"/>
    <col width="15.6640625" customWidth="1" style="28" min="16" max="16"/>
    <col width="13.88671875" bestFit="1" customWidth="1" style="28" min="17" max="17"/>
    <col width="12" bestFit="1" customWidth="1" style="28" min="18" max="18"/>
  </cols>
  <sheetData>
    <row r="2">
      <c r="B2" t="inlineStr">
        <is>
          <t>State IC3 Data</t>
        </is>
      </c>
    </row>
    <row r="3">
      <c r="H3" s="30" t="inlineStr">
        <is>
          <t>System Intrusion Group</t>
        </is>
      </c>
      <c r="M3" s="30" t="inlineStr">
        <is>
          <t>Threat to Personnel via Network</t>
        </is>
      </c>
      <c r="P3" s="30" t="inlineStr">
        <is>
          <t>Theft of Data via Network</t>
        </is>
      </c>
    </row>
    <row r="4">
      <c r="B4" t="inlineStr">
        <is>
          <t>Column1</t>
        </is>
      </c>
      <c r="C4" t="inlineStr">
        <is>
          <t>Column2</t>
        </is>
      </c>
      <c r="D4" t="inlineStr">
        <is>
          <t>Column3</t>
        </is>
      </c>
      <c r="E4" t="inlineStr">
        <is>
          <t>Column4</t>
        </is>
      </c>
      <c r="F4" t="inlineStr">
        <is>
          <t>Column5</t>
        </is>
      </c>
      <c r="G4" t="inlineStr">
        <is>
          <t>Column6</t>
        </is>
      </c>
      <c r="H4" t="inlineStr">
        <is>
          <t>Column7</t>
        </is>
      </c>
      <c r="I4" t="inlineStr">
        <is>
          <t>Column8</t>
        </is>
      </c>
      <c r="J4" t="inlineStr">
        <is>
          <t>Column9</t>
        </is>
      </c>
      <c r="K4" t="inlineStr">
        <is>
          <t>Column10</t>
        </is>
      </c>
      <c r="L4" t="inlineStr">
        <is>
          <t>Column11</t>
        </is>
      </c>
      <c r="M4" t="inlineStr">
        <is>
          <t>Column12</t>
        </is>
      </c>
      <c r="N4" t="inlineStr">
        <is>
          <t>Column13</t>
        </is>
      </c>
      <c r="O4" t="inlineStr">
        <is>
          <t>Column14</t>
        </is>
      </c>
      <c r="P4" t="inlineStr">
        <is>
          <t>Column15</t>
        </is>
      </c>
      <c r="Q4" t="inlineStr">
        <is>
          <t>Column16</t>
        </is>
      </c>
      <c r="R4" t="inlineStr">
        <is>
          <t>Column17</t>
        </is>
      </c>
    </row>
    <row r="5">
      <c r="B5" t="n">
        <v>2016</v>
      </c>
      <c r="C5" s="1" t="n">
        <v>177746</v>
      </c>
      <c r="H5" s="1" t="n">
        <v>0</v>
      </c>
      <c r="I5" s="1" t="n">
        <v>2</v>
      </c>
      <c r="J5" s="1" t="n">
        <v>0</v>
      </c>
      <c r="K5" s="1" t="n">
        <v>1</v>
      </c>
      <c r="L5" s="1" t="n">
        <v>0</v>
      </c>
      <c r="M5" s="1" t="n">
        <v>0</v>
      </c>
      <c r="N5" s="1" t="n">
        <v>2</v>
      </c>
      <c r="O5" s="1" t="n">
        <v>3</v>
      </c>
      <c r="P5" s="1" t="n">
        <v>0</v>
      </c>
      <c r="Q5" s="1" t="n">
        <v>0</v>
      </c>
      <c r="R5" s="1" t="n">
        <v>0</v>
      </c>
    </row>
    <row r="6">
      <c r="B6" t="n">
        <v>2017</v>
      </c>
      <c r="C6" s="1" t="n">
        <v>179530</v>
      </c>
      <c r="H6" s="1" t="n">
        <v>0</v>
      </c>
      <c r="I6" s="1" t="n">
        <v>1</v>
      </c>
      <c r="J6" s="1" t="n">
        <v>0</v>
      </c>
      <c r="K6" s="1" t="n">
        <v>1</v>
      </c>
      <c r="L6" s="1" t="n">
        <v>0</v>
      </c>
      <c r="M6" s="1" t="n">
        <v>0</v>
      </c>
      <c r="N6" s="1" t="n">
        <v>1</v>
      </c>
      <c r="O6" s="1" t="n">
        <v>3</v>
      </c>
      <c r="P6" s="1" t="n">
        <v>0</v>
      </c>
      <c r="Q6" s="1" t="n">
        <v>0</v>
      </c>
      <c r="R6" s="1" t="n">
        <v>0</v>
      </c>
    </row>
    <row r="7">
      <c r="B7" t="n">
        <v>2018</v>
      </c>
      <c r="C7" s="1" t="n">
        <v>181918</v>
      </c>
      <c r="H7" s="1" t="n">
        <v>0</v>
      </c>
      <c r="I7" s="1" t="n">
        <v>0</v>
      </c>
      <c r="J7" s="1" t="n">
        <v>1</v>
      </c>
      <c r="K7" s="1" t="n">
        <v>0</v>
      </c>
      <c r="L7" s="1" t="n">
        <v>0</v>
      </c>
      <c r="M7" s="1" t="n">
        <v>0</v>
      </c>
      <c r="N7" s="1" t="n">
        <v>1</v>
      </c>
      <c r="O7" s="1" t="n">
        <v>1</v>
      </c>
      <c r="P7" s="1" t="n">
        <v>0</v>
      </c>
      <c r="Q7" s="1" t="n">
        <v>0</v>
      </c>
      <c r="R7" s="1" t="n">
        <v>0</v>
      </c>
    </row>
    <row r="8">
      <c r="B8" t="n">
        <v>2019</v>
      </c>
      <c r="C8" s="1" t="n">
        <v>182799</v>
      </c>
      <c r="H8" s="1" t="n">
        <v>0</v>
      </c>
      <c r="I8" s="1" t="n">
        <v>2</v>
      </c>
      <c r="J8" s="1" t="n">
        <v>0</v>
      </c>
      <c r="K8" s="1" t="n">
        <v>1</v>
      </c>
      <c r="L8" s="1" t="n">
        <v>0</v>
      </c>
      <c r="M8" s="1" t="n">
        <v>0</v>
      </c>
      <c r="N8" s="1" t="n">
        <v>2</v>
      </c>
      <c r="O8" s="1" t="n">
        <v>1</v>
      </c>
      <c r="P8" s="1" t="n">
        <v>0</v>
      </c>
      <c r="Q8" s="1" t="n">
        <v>1</v>
      </c>
      <c r="R8" s="1" t="n">
        <v>0</v>
      </c>
    </row>
    <row r="9">
      <c r="B9" t="n">
        <v>2020</v>
      </c>
      <c r="C9" s="1" t="n">
        <v>181560</v>
      </c>
      <c r="H9" s="1" t="n">
        <v>1</v>
      </c>
      <c r="I9" s="1" t="n">
        <v>1</v>
      </c>
      <c r="J9" s="1" t="n">
        <v>0</v>
      </c>
      <c r="K9" s="1" t="n">
        <v>1</v>
      </c>
      <c r="L9" s="1" t="n">
        <v>0</v>
      </c>
      <c r="M9" s="1" t="n">
        <v>0</v>
      </c>
      <c r="N9" s="1" t="n">
        <v>2</v>
      </c>
      <c r="O9" s="1" t="n">
        <v>2</v>
      </c>
      <c r="P9" s="1" t="n">
        <v>0</v>
      </c>
      <c r="Q9" s="1" t="n">
        <v>1</v>
      </c>
      <c r="R9" s="1" t="n">
        <v>5</v>
      </c>
    </row>
    <row r="10">
      <c r="B10" t="n">
        <v>2021</v>
      </c>
      <c r="C10" s="1" t="n">
        <v>181163</v>
      </c>
      <c r="H10" s="1" t="n">
        <v>0</v>
      </c>
      <c r="I10" s="1" t="n">
        <v>2</v>
      </c>
      <c r="J10" s="1" t="n">
        <v>1</v>
      </c>
      <c r="K10" s="1" t="n">
        <v>1</v>
      </c>
      <c r="L10" s="1" t="n">
        <v>0</v>
      </c>
      <c r="M10" s="1" t="n">
        <v>0</v>
      </c>
      <c r="N10" s="1" t="n">
        <v>0</v>
      </c>
      <c r="O10" s="1" t="n">
        <v>0</v>
      </c>
      <c r="P10" s="1" t="n">
        <v>1</v>
      </c>
      <c r="Q10" s="1" t="n">
        <v>0</v>
      </c>
      <c r="R10" s="1" t="n">
        <v>1</v>
      </c>
    </row>
    <row r="11">
      <c r="B11" t="n">
        <v>2022</v>
      </c>
      <c r="C11" s="1" t="n">
        <v>184086</v>
      </c>
      <c r="H11" s="1" t="n">
        <v>0</v>
      </c>
      <c r="I11" s="1" t="n">
        <v>3</v>
      </c>
      <c r="J11" s="1" t="n">
        <v>0</v>
      </c>
      <c r="K11" s="1" t="n">
        <v>1</v>
      </c>
      <c r="L11" s="1" t="n">
        <v>0</v>
      </c>
      <c r="M11" s="1" t="n">
        <v>3</v>
      </c>
      <c r="N11" s="1" t="n">
        <v>2</v>
      </c>
      <c r="O11" s="1" t="n">
        <v>5</v>
      </c>
      <c r="P11" s="1" t="n">
        <v>0</v>
      </c>
      <c r="Q11" s="1" t="n">
        <v>2</v>
      </c>
      <c r="R11" s="1" t="n">
        <v>2</v>
      </c>
    </row>
  </sheetData>
  <mergeCells count="3">
    <mergeCell ref="H3:L3"/>
    <mergeCell ref="P3:R3"/>
    <mergeCell ref="M3:O3"/>
  </mergeCell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24.xml><?xml version="1.0" encoding="utf-8"?>
<worksheet xmlns="http://schemas.openxmlformats.org/spreadsheetml/2006/main">
  <sheetPr>
    <outlinePr summaryBelow="1" summaryRight="1"/>
    <pageSetUpPr/>
  </sheetPr>
  <dimension ref="B4:P40"/>
  <sheetViews>
    <sheetView topLeftCell="B7"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https://fred.stlouisfed.org/series/POPTOTASA647NWDB</t>
        </is>
      </c>
      <c r="C5" t="inlineStr">
        <is>
          <t>American Samoa Population in 2016</t>
        </is>
      </c>
      <c r="D5" t="inlineStr">
        <is>
          <t>Population Estimate</t>
        </is>
      </c>
      <c r="E5" s="15" t="n">
        <v>52245</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2016</t>
        </is>
      </c>
      <c r="D6" t="inlineStr">
        <is>
          <t>Population Estimate</t>
        </is>
      </c>
      <c r="E6" s="13" t="n">
        <v>177746</v>
      </c>
      <c r="H6" s="31" t="n"/>
      <c r="I6" s="32" t="n"/>
      <c r="K6" s="8" t="n"/>
      <c r="L6" s="8" t="n"/>
      <c r="M6" s="8" t="n"/>
    </row>
    <row r="7" customFormat="1" s="2">
      <c r="B7" s="12" t="inlineStr">
        <is>
          <t>https://www.ic3.gov/AnnualReport/Reports/2016_IC3Report.pdf</t>
        </is>
      </c>
      <c r="C7" t="inlineStr">
        <is>
          <t>Advanced Fee</t>
        </is>
      </c>
      <c r="D7" t="inlineStr">
        <is>
          <t>State Victim Count</t>
        </is>
      </c>
      <c r="E7" s="1" t="n">
        <v>0</v>
      </c>
      <c r="F7" s="3">
        <f>E7/E5</f>
        <v/>
      </c>
      <c r="G7">
        <f>ROUNDDOWN(F7*E6,0)</f>
        <v/>
      </c>
      <c r="H7" s="33" t="n">
        <v>0</v>
      </c>
      <c r="I7" s="32">
        <f>H7/E7</f>
        <v/>
      </c>
      <c r="J7" s="32">
        <f>I7*G7</f>
        <v/>
      </c>
      <c r="K7" s="8" t="n">
        <v>0</v>
      </c>
      <c r="L7" s="3">
        <f>K7/E5</f>
        <v/>
      </c>
      <c r="M7" s="8">
        <f>ROUNDDOWN(L7*E6,0)</f>
        <v/>
      </c>
      <c r="N7" s="33" t="n">
        <v>0</v>
      </c>
      <c r="O7" s="34">
        <f>N7/K7</f>
        <v/>
      </c>
      <c r="P7" s="32">
        <f>M7*O7</f>
        <v/>
      </c>
    </row>
    <row r="8" customFormat="1" s="2">
      <c r="B8" s="12" t="inlineStr">
        <is>
          <t>https://www.ic3.gov/AnnualReport/Reports/2016_IC3Report.pdf</t>
        </is>
      </c>
      <c r="C8" t="inlineStr">
        <is>
          <t>Business Email Compromise</t>
        </is>
      </c>
      <c r="D8" t="inlineStr">
        <is>
          <t>State Victim Count</t>
        </is>
      </c>
      <c r="E8" s="1" t="n">
        <v>0</v>
      </c>
      <c r="F8" s="3">
        <f>E8/E5</f>
        <v/>
      </c>
      <c r="G8">
        <f>ROUNDDOWN(F8*E6,0)</f>
        <v/>
      </c>
      <c r="H8" s="33" t="n">
        <v>0</v>
      </c>
      <c r="I8" s="32">
        <f>H8/E8</f>
        <v/>
      </c>
      <c r="J8" s="32">
        <f>I8*G8</f>
        <v/>
      </c>
      <c r="K8" s="8" t="n">
        <v>0</v>
      </c>
      <c r="L8" s="3">
        <f>K8/E5</f>
        <v/>
      </c>
      <c r="M8" s="8">
        <f>ROUNDDOWN(L8*E6,0)</f>
        <v/>
      </c>
      <c r="N8" s="33" t="n">
        <v>0</v>
      </c>
      <c r="O8" s="34">
        <f>N8/K8</f>
        <v/>
      </c>
      <c r="P8" s="32">
        <f>M8*O8</f>
        <v/>
      </c>
    </row>
    <row r="9" customFormat="1" s="2">
      <c r="B9" s="12" t="inlineStr">
        <is>
          <t>https://www.ic3.gov/AnnualReport/Reports/2016_IC3Report.pdf</t>
        </is>
      </c>
      <c r="C9" t="inlineStr">
        <is>
          <t>Botnet</t>
        </is>
      </c>
      <c r="D9" t="inlineStr">
        <is>
          <t>State Victim Count</t>
        </is>
      </c>
      <c r="E9" s="1" t="n">
        <v>0</v>
      </c>
      <c r="F9" s="3">
        <f>E9/E5</f>
        <v/>
      </c>
      <c r="G9">
        <f>ROUNDDOWN(F9*E6,0)</f>
        <v/>
      </c>
      <c r="H9" s="33" t="n">
        <v>0</v>
      </c>
      <c r="I9" s="32">
        <f>H9/E9</f>
        <v/>
      </c>
      <c r="J9" s="32">
        <f>I9*G9</f>
        <v/>
      </c>
      <c r="K9" s="8" t="n">
        <v>0</v>
      </c>
      <c r="L9" s="3">
        <f>K9/E5</f>
        <v/>
      </c>
      <c r="M9" s="8">
        <f>ROUNDDOWN(L9*E6,0)</f>
        <v/>
      </c>
      <c r="N9" s="34" t="n">
        <v>0</v>
      </c>
      <c r="O9" s="34">
        <f>N9/K9</f>
        <v/>
      </c>
      <c r="P9" s="32">
        <f>M9*O9</f>
        <v/>
      </c>
    </row>
    <row r="10" customFormat="1" s="2">
      <c r="B10" s="12" t="inlineStr">
        <is>
          <t>https://www.ic3.gov/AnnualReport/Reports/2016_IC3Report.pdf</t>
        </is>
      </c>
      <c r="C10" t="inlineStr">
        <is>
          <t>Confidence/Romance</t>
        </is>
      </c>
      <c r="D10" t="inlineStr">
        <is>
          <t>State Victim Count</t>
        </is>
      </c>
      <c r="E10" s="1" t="n">
        <v>1</v>
      </c>
      <c r="F10" s="3">
        <f>E10/E5</f>
        <v/>
      </c>
      <c r="G10">
        <f>ROUNDDOWN(F10*E6,0)</f>
        <v/>
      </c>
      <c r="H10" s="33" t="n">
        <v>300</v>
      </c>
      <c r="I10" s="32">
        <f>H10/E10</f>
        <v/>
      </c>
      <c r="J10" s="32">
        <f>I10*G10</f>
        <v/>
      </c>
      <c r="K10" s="8" t="n">
        <v>0</v>
      </c>
      <c r="L10" s="3">
        <f>K10/E5</f>
        <v/>
      </c>
      <c r="M10" s="8">
        <f>ROUNDDOWN(L10*E6,0)</f>
        <v/>
      </c>
      <c r="N10" s="33" t="n">
        <v>0</v>
      </c>
      <c r="O10" s="34">
        <f>N10/K10</f>
        <v/>
      </c>
      <c r="P10" s="32">
        <f>M10*O10</f>
        <v/>
      </c>
    </row>
    <row r="11" customFormat="1" s="2">
      <c r="B11" s="12" t="inlineStr">
        <is>
          <t>https://www.ic3.gov/AnnualReport/Reports/2016_IC3Report.pdf</t>
        </is>
      </c>
      <c r="C11" t="inlineStr">
        <is>
          <t>Check Fraud</t>
        </is>
      </c>
      <c r="D11" t="inlineStr">
        <is>
          <t>State Victim Count</t>
        </is>
      </c>
      <c r="E11" s="1" t="n">
        <v>0</v>
      </c>
      <c r="F11" s="3">
        <f>E11/E5</f>
        <v/>
      </c>
      <c r="G11">
        <f>ROUNDDOWN(F11*E6,0)</f>
        <v/>
      </c>
      <c r="H11" s="35" t="n">
        <v>0</v>
      </c>
      <c r="I11" s="32">
        <f>H11/E11</f>
        <v/>
      </c>
      <c r="J11" s="32">
        <f>I11*G11</f>
        <v/>
      </c>
      <c r="K11" s="8" t="n">
        <v>0</v>
      </c>
      <c r="L11" s="3">
        <f>K11/E5</f>
        <v/>
      </c>
      <c r="M11" s="8">
        <f>ROUNDDOWN(L11*E6,0)</f>
        <v/>
      </c>
      <c r="N11" s="34" t="n">
        <v>0</v>
      </c>
      <c r="O11" s="34">
        <f>N11/K11</f>
        <v/>
      </c>
      <c r="P11" s="32">
        <f>M11*O11</f>
        <v/>
      </c>
    </row>
    <row r="12" customFormat="1" s="2">
      <c r="B12" s="12" t="inlineStr">
        <is>
          <t>https://www.ic3.gov/AnnualReport/Reports/2016_IC3Report.pdf</t>
        </is>
      </c>
      <c r="C12" t="inlineStr">
        <is>
          <t>Crimes Against Children</t>
        </is>
      </c>
      <c r="D12" t="inlineStr">
        <is>
          <t>State Victim Count</t>
        </is>
      </c>
      <c r="E12" s="1" t="n">
        <v>0</v>
      </c>
      <c r="F12" s="3">
        <f>E12/E5</f>
        <v/>
      </c>
      <c r="G12">
        <f>ROUNDDOWN(F12*E6,0)</f>
        <v/>
      </c>
      <c r="H12" s="33" t="n">
        <v>0</v>
      </c>
      <c r="I12" s="32">
        <f>H12/E12</f>
        <v/>
      </c>
      <c r="J12" s="32">
        <f>I12*G12</f>
        <v/>
      </c>
      <c r="K12" s="8" t="n">
        <v>0</v>
      </c>
      <c r="L12" s="3">
        <f>K12/E5</f>
        <v/>
      </c>
      <c r="M12" s="8">
        <f>ROUNDDOWN(L12*E6,0)</f>
        <v/>
      </c>
      <c r="N12" s="34" t="n">
        <v>0</v>
      </c>
      <c r="O12" s="34">
        <f>N12/K12</f>
        <v/>
      </c>
      <c r="P12" s="32">
        <f>M12*O12</f>
        <v/>
      </c>
    </row>
    <row r="13" customFormat="1" s="2">
      <c r="B13" s="12" t="inlineStr">
        <is>
          <t>https://www.ic3.gov/AnnualReport/Reports/2016_IC3Report.pdf</t>
        </is>
      </c>
      <c r="C13" t="inlineStr">
        <is>
          <t xml:space="preserve">Data Breach </t>
        </is>
      </c>
      <c r="D13" t="inlineStr">
        <is>
          <t>State Victim Count</t>
        </is>
      </c>
      <c r="E13" s="1" t="n">
        <v>0</v>
      </c>
      <c r="F13" s="3">
        <f>E13/E5</f>
        <v/>
      </c>
      <c r="G13">
        <f>ROUNDDOWN(F13*E6,0)</f>
        <v/>
      </c>
      <c r="H13" s="33" t="n">
        <v>0</v>
      </c>
      <c r="I13" s="32">
        <f>H13/E13</f>
        <v/>
      </c>
      <c r="J13" s="32">
        <f>I13*G13</f>
        <v/>
      </c>
      <c r="K13" s="8" t="n">
        <v>0</v>
      </c>
      <c r="L13" s="3">
        <f>K13/E5</f>
        <v/>
      </c>
      <c r="M13" s="8">
        <f>ROUNDDOWN(L13*E6,0)</f>
        <v/>
      </c>
      <c r="N13" s="35" t="n">
        <v>0</v>
      </c>
      <c r="O13" s="9" t="n"/>
      <c r="P13" s="32">
        <f>M13*O13</f>
        <v/>
      </c>
    </row>
    <row r="14" customFormat="1" s="2">
      <c r="B14" s="12" t="inlineStr">
        <is>
          <t>https://www.ic3.gov/AnnualReport/Reports/2016_IC3Report.pdf</t>
        </is>
      </c>
      <c r="C14" t="inlineStr">
        <is>
          <t>Employment</t>
        </is>
      </c>
      <c r="D14" t="inlineStr">
        <is>
          <t>State Victim Count</t>
        </is>
      </c>
      <c r="E14" s="1" t="n">
        <v>0</v>
      </c>
      <c r="F14" s="3">
        <f>E14/E5</f>
        <v/>
      </c>
      <c r="G14">
        <f>ROUNDDOWN(F14*E6,0)</f>
        <v/>
      </c>
      <c r="H14" s="33" t="n">
        <v>0</v>
      </c>
      <c r="I14" s="32">
        <f>H14/E14</f>
        <v/>
      </c>
      <c r="J14" s="32">
        <f>I14*G14</f>
        <v/>
      </c>
      <c r="K14" s="8" t="n">
        <v>0</v>
      </c>
      <c r="L14" s="3">
        <f>K14/E5</f>
        <v/>
      </c>
      <c r="M14" s="8">
        <f>ROUNDDOWN(L14*E6,0)</f>
        <v/>
      </c>
      <c r="N14" s="33" t="n">
        <v>0</v>
      </c>
      <c r="O14" s="34">
        <f>N14/K14</f>
        <v/>
      </c>
      <c r="P14" s="32">
        <f>M14*O14</f>
        <v/>
      </c>
    </row>
    <row r="15" customFormat="1" s="2">
      <c r="B15" s="12" t="inlineStr">
        <is>
          <t>https://www.ic3.gov/AnnualReport/Reports/2016_IC3Report.pdf</t>
        </is>
      </c>
      <c r="C15" t="inlineStr">
        <is>
          <t>Extortion</t>
        </is>
      </c>
      <c r="D15" t="inlineStr">
        <is>
          <t>State Victim Count</t>
        </is>
      </c>
      <c r="E15" s="1" t="n">
        <v>2</v>
      </c>
      <c r="F15" s="3">
        <f>E15/E5</f>
        <v/>
      </c>
      <c r="G15">
        <f>ROUNDDOWN(F15*E6,0)</f>
        <v/>
      </c>
      <c r="H15" s="33" t="n">
        <v>0</v>
      </c>
      <c r="I15" s="32">
        <f>H15/E15</f>
        <v/>
      </c>
      <c r="J15" s="32">
        <f>I15*G15</f>
        <v/>
      </c>
      <c r="K15" s="8" t="n">
        <v>0</v>
      </c>
      <c r="L15" s="3">
        <f>K15/E5</f>
        <v/>
      </c>
      <c r="M15" s="8">
        <f>ROUNDDOWN(L15*E6,0)</f>
        <v/>
      </c>
      <c r="N15" s="33" t="n">
        <v>0</v>
      </c>
      <c r="O15" s="34">
        <f>N15/K15</f>
        <v/>
      </c>
      <c r="P15" s="32">
        <f>M15*O15</f>
        <v/>
      </c>
    </row>
    <row r="16" customFormat="1" s="2">
      <c r="B16" s="12" t="inlineStr">
        <is>
          <t>https://www.ic3.gov/AnnualReport/Reports/2016_IC3Report.pdf</t>
        </is>
      </c>
      <c r="C16" t="inlineStr">
        <is>
          <t>Government Impersonation</t>
        </is>
      </c>
      <c r="D16" t="inlineStr">
        <is>
          <t>State Victim Count</t>
        </is>
      </c>
      <c r="E16" s="1" t="n">
        <v>1</v>
      </c>
      <c r="F16" s="3">
        <f>E16/E5</f>
        <v/>
      </c>
      <c r="G16">
        <f>ROUNDDOWN(F16*E6,0)</f>
        <v/>
      </c>
      <c r="H16" s="35" t="n">
        <v>300</v>
      </c>
      <c r="I16" s="9" t="n"/>
      <c r="J16" s="32">
        <f>I16*G16</f>
        <v/>
      </c>
      <c r="K16" s="8" t="n">
        <v>0</v>
      </c>
      <c r="L16" s="3">
        <f>K16/E5</f>
        <v/>
      </c>
      <c r="M16" s="8">
        <f>ROUNDDOWN(L16*E6,0)</f>
        <v/>
      </c>
      <c r="N16" s="33" t="n">
        <v>0</v>
      </c>
      <c r="O16" s="34">
        <f>N16/K16</f>
        <v/>
      </c>
      <c r="P16" s="32">
        <f>M16*O16</f>
        <v/>
      </c>
    </row>
    <row r="17" customFormat="1" s="2">
      <c r="B17" s="12" t="inlineStr">
        <is>
          <t>https://www.ic3.gov/AnnualReport/Reports/2016_IC3Report.pdf</t>
        </is>
      </c>
      <c r="C17" t="inlineStr">
        <is>
          <t>Harassing/Stalking</t>
        </is>
      </c>
      <c r="D17" t="inlineStr">
        <is>
          <t>State Victim Count</t>
        </is>
      </c>
      <c r="E17" s="1" t="n">
        <v>0</v>
      </c>
      <c r="F17" s="3">
        <f>E17/E5</f>
        <v/>
      </c>
      <c r="G17">
        <f>ROUNDDOWN(F17*E6,0)</f>
        <v/>
      </c>
      <c r="H17" s="33" t="n">
        <v>0</v>
      </c>
      <c r="I17" s="32">
        <f>H17/E17</f>
        <v/>
      </c>
      <c r="J17" s="32">
        <f>I17*G17</f>
        <v/>
      </c>
      <c r="K17" s="8" t="n">
        <v>0</v>
      </c>
      <c r="L17" s="3">
        <f>K17/E5</f>
        <v/>
      </c>
      <c r="M17" s="8">
        <f>ROUNDDOWN(L17*E6,0)</f>
        <v/>
      </c>
      <c r="N17" s="36" t="n">
        <v>0</v>
      </c>
      <c r="O17" s="34">
        <f>N17/K17</f>
        <v/>
      </c>
      <c r="P17" s="32">
        <f>M17*O17</f>
        <v/>
      </c>
    </row>
    <row r="18" customFormat="1" s="2">
      <c r="B18" s="12" t="inlineStr">
        <is>
          <t>https://www.ic3.gov/AnnualReport/Reports/2016_IC3Report.pdf</t>
        </is>
      </c>
      <c r="C18" t="inlineStr">
        <is>
          <t>IPR/Counterfeit</t>
        </is>
      </c>
      <c r="D18" t="inlineStr">
        <is>
          <t>State Victim Count</t>
        </is>
      </c>
      <c r="E18" s="1" t="n">
        <v>0</v>
      </c>
      <c r="F18" s="3">
        <f>E18/E5</f>
        <v/>
      </c>
      <c r="G18">
        <f>ROUNDDOWN(F18*E6,0)</f>
        <v/>
      </c>
      <c r="H18" s="33" t="n">
        <v>0</v>
      </c>
      <c r="I18" s="32">
        <f>H18/E18</f>
        <v/>
      </c>
      <c r="J18" s="32">
        <f>I18*G18</f>
        <v/>
      </c>
      <c r="K18" s="8" t="n">
        <v>0</v>
      </c>
      <c r="L18" s="3">
        <f>K18/E5</f>
        <v/>
      </c>
      <c r="M18" s="8">
        <f>ROUNDDOWN(L18*E6,0)</f>
        <v/>
      </c>
      <c r="N18" s="33" t="n">
        <v>0</v>
      </c>
      <c r="O18" s="34">
        <f>N18/K18</f>
        <v/>
      </c>
      <c r="P18" s="32">
        <f>M18*O18</f>
        <v/>
      </c>
    </row>
    <row r="19" customFormat="1" s="2">
      <c r="B19" s="12" t="inlineStr">
        <is>
          <t>https://www.ic3.gov/AnnualReport/Reports/2016_IC3Report.pdf</t>
        </is>
      </c>
      <c r="C19" t="inlineStr">
        <is>
          <t>Identity Theft</t>
        </is>
      </c>
      <c r="D19" t="inlineStr">
        <is>
          <t>State Victim Count</t>
        </is>
      </c>
      <c r="E19" s="1" t="n">
        <v>0</v>
      </c>
      <c r="F19" s="3">
        <f>E19/E5</f>
        <v/>
      </c>
      <c r="G19">
        <f>ROUNDDOWN(F19*E6,0)</f>
        <v/>
      </c>
      <c r="H19" s="33" t="n">
        <v>0</v>
      </c>
      <c r="I19" s="32">
        <f>H19/E19</f>
        <v/>
      </c>
      <c r="J19" s="32">
        <f>I19*G19</f>
        <v/>
      </c>
      <c r="K19" s="8" t="n">
        <v>0</v>
      </c>
      <c r="L19" s="3">
        <f>K19/E5</f>
        <v/>
      </c>
      <c r="M19" s="8">
        <f>ROUNDDOWN(L19*E6,0)</f>
        <v/>
      </c>
      <c r="N19" s="33" t="n">
        <v>0</v>
      </c>
      <c r="O19" s="34">
        <f>N19/K19</f>
        <v/>
      </c>
      <c r="P19" s="32">
        <f>M19*O19</f>
        <v/>
      </c>
    </row>
    <row r="20" customFormat="1" s="2">
      <c r="B20" s="12" t="inlineStr">
        <is>
          <t>https://www.ic3.gov/AnnualReport/Reports/2016_IC3Report.pdf</t>
        </is>
      </c>
      <c r="C20" t="inlineStr">
        <is>
          <t>Investment</t>
        </is>
      </c>
      <c r="D20" t="inlineStr">
        <is>
          <t>State Victim Count</t>
        </is>
      </c>
      <c r="E20" s="1" t="n">
        <v>0</v>
      </c>
      <c r="F20" s="3">
        <f>E20/E5</f>
        <v/>
      </c>
      <c r="G20">
        <f>ROUNDDOWN(F20*E6,0)</f>
        <v/>
      </c>
      <c r="H20" s="33" t="n">
        <v>0</v>
      </c>
      <c r="I20" s="32">
        <f>H20/E20</f>
        <v/>
      </c>
      <c r="J20" s="32">
        <f>I20*G20</f>
        <v/>
      </c>
      <c r="K20" s="8" t="n">
        <v>0</v>
      </c>
      <c r="L20" s="3">
        <f>K20/E5</f>
        <v/>
      </c>
      <c r="M20" s="8">
        <f>ROUNDDOWN(L20*E6,0)</f>
        <v/>
      </c>
      <c r="N20" s="33" t="n">
        <v>0</v>
      </c>
      <c r="O20" s="34">
        <f>N20/K20</f>
        <v/>
      </c>
      <c r="P20" s="32">
        <f>M20*O20</f>
        <v/>
      </c>
    </row>
    <row r="21" customFormat="1" s="2">
      <c r="B21" s="12" t="inlineStr">
        <is>
          <t>https://www.ic3.gov/AnnualReport/Reports/2016_IC3Report.pdf</t>
        </is>
      </c>
      <c r="C21" t="inlineStr">
        <is>
          <t>Lottery/Sweepstakes/Inheritance</t>
        </is>
      </c>
      <c r="D21" t="inlineStr">
        <is>
          <t>State Victim Count</t>
        </is>
      </c>
      <c r="E21" s="1" t="n">
        <v>0</v>
      </c>
      <c r="F21" s="3">
        <f>E21/E5</f>
        <v/>
      </c>
      <c r="G21">
        <f>ROUNDDOWN(F21*E6,0)</f>
        <v/>
      </c>
      <c r="H21" s="33" t="n">
        <v>0</v>
      </c>
      <c r="I21" s="32">
        <f>H21/E21</f>
        <v/>
      </c>
      <c r="J21" s="32">
        <f>I21*G21</f>
        <v/>
      </c>
      <c r="K21" s="8" t="n">
        <v>0</v>
      </c>
      <c r="L21" s="3">
        <f>K21/E5</f>
        <v/>
      </c>
      <c r="M21" s="8">
        <f>ROUNDDOWN(L21*E6,0)</f>
        <v/>
      </c>
      <c r="N21" s="33" t="n">
        <v>0</v>
      </c>
      <c r="O21" s="34">
        <f>N21/K21</f>
        <v/>
      </c>
      <c r="P21" s="32">
        <f>M21*O21</f>
        <v/>
      </c>
    </row>
    <row r="22" customFormat="1" s="2">
      <c r="B22" s="12" t="inlineStr">
        <is>
          <t>https://www.ic3.gov/AnnualReport/Reports/2016_IC3Report.pdf</t>
        </is>
      </c>
      <c r="C22" t="inlineStr">
        <is>
          <t>Malware</t>
        </is>
      </c>
      <c r="D22" t="inlineStr">
        <is>
          <t>State Victim Count</t>
        </is>
      </c>
      <c r="E22" s="1" t="n">
        <v>0</v>
      </c>
      <c r="F22" s="3">
        <f>E22/E5</f>
        <v/>
      </c>
      <c r="G22">
        <f>ROUNDDOWN(F22*E6,0)</f>
        <v/>
      </c>
      <c r="H22" s="33" t="n">
        <v>0</v>
      </c>
      <c r="I22" s="32">
        <f>H22/E22</f>
        <v/>
      </c>
      <c r="J22" s="32">
        <f>I22*G22</f>
        <v/>
      </c>
      <c r="K22" s="8" t="n">
        <v>0</v>
      </c>
      <c r="L22" s="3">
        <f>K22/E5</f>
        <v/>
      </c>
      <c r="M22" s="8">
        <f>ROUNDDOWN(L22*E6,0)</f>
        <v/>
      </c>
      <c r="N22" s="34" t="n">
        <v>0</v>
      </c>
      <c r="O22" s="34">
        <f>N22/K22</f>
        <v/>
      </c>
      <c r="P22" s="32">
        <f>M22*O22</f>
        <v/>
      </c>
    </row>
    <row r="23" customFormat="1" s="2">
      <c r="B23" s="12" t="inlineStr">
        <is>
          <t>https://www.ic3.gov/AnnualReport/Reports/2016_IC3Report.pdf</t>
        </is>
      </c>
      <c r="C23" t="inlineStr">
        <is>
          <t>NCDF</t>
        </is>
      </c>
      <c r="D23" t="inlineStr">
        <is>
          <t>State Victim Count</t>
        </is>
      </c>
      <c r="E23" s="1" t="n">
        <v>0</v>
      </c>
      <c r="F23" s="3">
        <f>E23/E5</f>
        <v/>
      </c>
      <c r="G23">
        <f>ROUNDDOWN(F23*E6,0)</f>
        <v/>
      </c>
      <c r="H23" s="33" t="n">
        <v>0</v>
      </c>
      <c r="I23" s="32">
        <f>H23/E23</f>
        <v/>
      </c>
      <c r="J23" s="32">
        <f>I23*G23</f>
        <v/>
      </c>
      <c r="K23" s="8" t="n">
        <v>0</v>
      </c>
      <c r="L23" s="3">
        <f>K23/E5</f>
        <v/>
      </c>
      <c r="M23" s="8">
        <f>ROUNDDOWN(L23*E6,0)</f>
        <v/>
      </c>
      <c r="N23" s="34" t="n">
        <v>0</v>
      </c>
      <c r="O23" s="34">
        <f>N23/K23</f>
        <v/>
      </c>
      <c r="P23" s="32">
        <f>M23*O23</f>
        <v/>
      </c>
    </row>
    <row r="24" customFormat="1" s="2">
      <c r="B24" s="12" t="inlineStr">
        <is>
          <t>https://www.ic3.gov/AnnualReport/Reports/2016_IC3Report.pdf</t>
        </is>
      </c>
      <c r="C24" t="inlineStr">
        <is>
          <t>NTOC</t>
        </is>
      </c>
      <c r="D24" t="inlineStr">
        <is>
          <t>State Victim Count</t>
        </is>
      </c>
      <c r="E24" s="1" t="n">
        <v>0</v>
      </c>
      <c r="F24" s="3">
        <f>E24/E5</f>
        <v/>
      </c>
      <c r="G24">
        <f>ROUNDDOWN(F24*E6,0)</f>
        <v/>
      </c>
      <c r="H24" s="33" t="n">
        <v>0</v>
      </c>
      <c r="I24" s="32">
        <f>H24/E24</f>
        <v/>
      </c>
      <c r="J24" s="32">
        <f>I24*G24</f>
        <v/>
      </c>
      <c r="K24" s="8" t="n">
        <v>0</v>
      </c>
      <c r="L24" s="3">
        <f>K24/E5</f>
        <v/>
      </c>
      <c r="M24" s="8">
        <f>ROUNDDOWN(L24*E6,0)</f>
        <v/>
      </c>
      <c r="N24" s="34" t="n">
        <v>0</v>
      </c>
      <c r="O24" s="34">
        <f>N24/K24</f>
        <v/>
      </c>
      <c r="P24" s="32">
        <f>M24*O24</f>
        <v/>
      </c>
    </row>
    <row r="25" customFormat="1" s="2">
      <c r="B25" s="12" t="inlineStr">
        <is>
          <t>https://www.ic3.gov/AnnualReport/Reports/2016_IC3Report.pdf</t>
        </is>
      </c>
      <c r="C25" t="inlineStr">
        <is>
          <t>No Lead Value</t>
        </is>
      </c>
      <c r="D25" t="inlineStr">
        <is>
          <t>State Victim Count</t>
        </is>
      </c>
      <c r="E25" s="1" t="n">
        <v>1</v>
      </c>
      <c r="F25" s="3">
        <f>E25/E5</f>
        <v/>
      </c>
      <c r="G25">
        <f>ROUNDDOWN(F25*E6,0)</f>
        <v/>
      </c>
      <c r="H25" s="33" t="n">
        <v>0</v>
      </c>
      <c r="I25" s="32">
        <f>H25/E25</f>
        <v/>
      </c>
      <c r="J25" s="32">
        <f>I25*G25</f>
        <v/>
      </c>
      <c r="K25" s="8" t="n">
        <v>1</v>
      </c>
      <c r="L25" s="3">
        <f>K25/E5</f>
        <v/>
      </c>
      <c r="M25" s="8">
        <f>ROUNDDOWN(L25*E6,0)</f>
        <v/>
      </c>
      <c r="N25" s="34" t="n">
        <v>0</v>
      </c>
      <c r="O25" s="34">
        <f>N25/K25</f>
        <v/>
      </c>
      <c r="P25" s="32">
        <f>M25*O25</f>
        <v/>
      </c>
    </row>
    <row r="26" customFormat="1" s="2">
      <c r="B26" s="12" t="inlineStr">
        <is>
          <t>https://www.ic3.gov/AnnualReport/Reports/2016_IC3Report.pdf</t>
        </is>
      </c>
      <c r="C26" t="inlineStr">
        <is>
          <t>Non-Payable/Non-Delivery</t>
        </is>
      </c>
      <c r="D26" t="inlineStr">
        <is>
          <t>State Victim Count</t>
        </is>
      </c>
      <c r="E26" s="1" t="n">
        <v>0</v>
      </c>
      <c r="F26" s="3">
        <f>E26/E5</f>
        <v/>
      </c>
      <c r="G26">
        <f>ROUNDDOWN(F26*E6,0)</f>
        <v/>
      </c>
      <c r="H26" s="33" t="n">
        <v>0</v>
      </c>
      <c r="I26" s="32">
        <f>H26/E26</f>
        <v/>
      </c>
      <c r="J26" s="32">
        <f>I26*G26</f>
        <v/>
      </c>
      <c r="K26" s="8" t="n">
        <v>0</v>
      </c>
      <c r="L26" s="3">
        <f>K26/E5</f>
        <v/>
      </c>
      <c r="M26" s="8">
        <f>ROUNDDOWN(L26*E6,0)</f>
        <v/>
      </c>
      <c r="N26" s="33" t="n">
        <v>0</v>
      </c>
      <c r="O26" s="34">
        <f>N26/K26</f>
        <v/>
      </c>
      <c r="P26" s="32">
        <f>M26*O26</f>
        <v/>
      </c>
    </row>
    <row r="27" customFormat="1" s="2">
      <c r="B27" s="12" t="inlineStr">
        <is>
          <t>https://www.ic3.gov/AnnualReport/Reports/2016_IC3Report.pdf</t>
        </is>
      </c>
      <c r="C27" t="inlineStr">
        <is>
          <t>Other</t>
        </is>
      </c>
      <c r="D27" t="inlineStr">
        <is>
          <t>State Victim Count</t>
        </is>
      </c>
      <c r="E27" s="1" t="n">
        <v>0</v>
      </c>
      <c r="F27" s="3">
        <f>E27/E5</f>
        <v/>
      </c>
      <c r="G27">
        <f>ROUNDDOWN(F27*E6,0)</f>
        <v/>
      </c>
      <c r="H27" s="33" t="n">
        <v>0</v>
      </c>
      <c r="I27" s="32">
        <f>H27/E27</f>
        <v/>
      </c>
      <c r="J27" s="32">
        <f>I27*G27</f>
        <v/>
      </c>
      <c r="K27" s="8" t="n">
        <v>0</v>
      </c>
      <c r="L27" s="3">
        <f>K27/E5</f>
        <v/>
      </c>
      <c r="M27" s="8">
        <f>ROUNDDOWN(L27*E6,0)</f>
        <v/>
      </c>
      <c r="N27" s="33" t="n">
        <v>0</v>
      </c>
      <c r="O27" s="34">
        <f>N27/K27</f>
        <v/>
      </c>
      <c r="P27" s="32">
        <f>M27*O27</f>
        <v/>
      </c>
    </row>
    <row r="28" customFormat="1" s="2">
      <c r="B28" s="12" t="inlineStr">
        <is>
          <t>https://www.ic3.gov/AnnualReport/Reports/2016_IC3Report.pdf</t>
        </is>
      </c>
      <c r="C28" t="inlineStr">
        <is>
          <t>Overpayment</t>
        </is>
      </c>
      <c r="D28" t="inlineStr">
        <is>
          <t>State Victim Count</t>
        </is>
      </c>
      <c r="E28" s="1" t="n">
        <v>0</v>
      </c>
      <c r="F28" s="3">
        <f>E28/E5</f>
        <v/>
      </c>
      <c r="G28">
        <f>ROUNDDOWN(F28*E6,0)</f>
        <v/>
      </c>
      <c r="H28" s="33" t="n">
        <v>0</v>
      </c>
      <c r="I28" s="32">
        <f>H28/E28</f>
        <v/>
      </c>
      <c r="J28" s="32">
        <f>I28*G28</f>
        <v/>
      </c>
      <c r="K28" s="8" t="n">
        <v>1</v>
      </c>
      <c r="L28" s="3">
        <f>K28/E5</f>
        <v/>
      </c>
      <c r="M28" s="8">
        <f>ROUNDDOWN(L28*E6,0)</f>
        <v/>
      </c>
      <c r="N28" s="33" t="n">
        <v>0</v>
      </c>
      <c r="O28" s="34">
        <f>N28/K28</f>
        <v/>
      </c>
      <c r="P28" s="32">
        <f>M28*O28</f>
        <v/>
      </c>
    </row>
    <row r="29" customFormat="1" s="2">
      <c r="B29" s="12" t="inlineStr">
        <is>
          <t>https://www.ic3.gov/AnnualReport/Reports/2016_IC3Report.pdf</t>
        </is>
      </c>
      <c r="C29" t="inlineStr">
        <is>
          <t>Personal Data Breach</t>
        </is>
      </c>
      <c r="D29" t="inlineStr">
        <is>
          <t>State Victim Count</t>
        </is>
      </c>
      <c r="E29" s="1" t="n">
        <v>2</v>
      </c>
      <c r="F29" s="3">
        <f>E29/E5</f>
        <v/>
      </c>
      <c r="G29">
        <f>ROUNDDOWN(F29*E6,0)</f>
        <v/>
      </c>
      <c r="H29" s="33" t="n">
        <v>0</v>
      </c>
      <c r="I29" s="32">
        <f>H29/E29</f>
        <v/>
      </c>
      <c r="J29" s="32">
        <f>I29*G29</f>
        <v/>
      </c>
      <c r="K29" s="8" t="n">
        <v>0</v>
      </c>
      <c r="L29" s="3">
        <f>K29/E5</f>
        <v/>
      </c>
      <c r="M29" s="8">
        <f>ROUNDDOWN(L29*E6,0)</f>
        <v/>
      </c>
      <c r="N29" s="33" t="n">
        <v>0</v>
      </c>
      <c r="O29" s="34">
        <f>N29/K29</f>
        <v/>
      </c>
      <c r="P29" s="32">
        <f>M29*O29</f>
        <v/>
      </c>
    </row>
    <row r="30" customFormat="1" s="2">
      <c r="B30" s="12" t="inlineStr">
        <is>
          <t>https://www.ic3.gov/AnnualReport/Reports/2016_IC3Report.pdf</t>
        </is>
      </c>
      <c r="C30" t="inlineStr">
        <is>
          <t>Phishing</t>
        </is>
      </c>
      <c r="D30" t="inlineStr">
        <is>
          <t>State Victim Count</t>
        </is>
      </c>
      <c r="E30" s="1" t="n">
        <v>1</v>
      </c>
      <c r="F30" s="3">
        <f>E30/E5</f>
        <v/>
      </c>
      <c r="G30">
        <f>ROUNDDOWN(F30*E6,0)</f>
        <v/>
      </c>
      <c r="H30" s="33" t="n">
        <v>0</v>
      </c>
      <c r="I30" s="32">
        <f>H30/E30</f>
        <v/>
      </c>
      <c r="J30" s="32">
        <f>I30*G30</f>
        <v/>
      </c>
      <c r="K30" s="8" t="n">
        <v>0</v>
      </c>
      <c r="L30" s="3">
        <f>K30/E5</f>
        <v/>
      </c>
      <c r="M30" s="8">
        <f>ROUNDDOWN(L30*E6,0)</f>
        <v/>
      </c>
      <c r="N30" s="33" t="n">
        <v>0</v>
      </c>
      <c r="O30" s="34">
        <f>N30/K30</f>
        <v/>
      </c>
      <c r="P30" s="32">
        <f>M30*O30</f>
        <v/>
      </c>
    </row>
    <row r="31" customFormat="1" s="2">
      <c r="B31" s="12" t="inlineStr">
        <is>
          <t>https://www.ic3.gov/AnnualReport/Reports/2016_IC3Report.pdf</t>
        </is>
      </c>
      <c r="C31" t="inlineStr">
        <is>
          <t>Ransomware</t>
        </is>
      </c>
      <c r="D31" t="inlineStr">
        <is>
          <t>State Victim Count</t>
        </is>
      </c>
      <c r="E31" s="1" t="n">
        <v>0</v>
      </c>
      <c r="F31" s="3">
        <f>E31/E5</f>
        <v/>
      </c>
      <c r="G31">
        <f>ROUNDDOWN(F31*E6,0)</f>
        <v/>
      </c>
      <c r="H31" s="33" t="n">
        <v>0</v>
      </c>
      <c r="I31" s="32">
        <f>H31/E31</f>
        <v/>
      </c>
      <c r="J31" s="32">
        <f>I31*G31</f>
        <v/>
      </c>
      <c r="K31" s="8" t="n">
        <v>0</v>
      </c>
      <c r="L31" s="3">
        <f>K31/E5</f>
        <v/>
      </c>
      <c r="M31" s="8">
        <f>ROUNDDOWN(L31*E6,0)</f>
        <v/>
      </c>
      <c r="N31" s="34" t="n">
        <v>0</v>
      </c>
      <c r="O31" s="34">
        <f>N31/K31</f>
        <v/>
      </c>
      <c r="P31" s="32">
        <f>M31*O31</f>
        <v/>
      </c>
    </row>
    <row r="32" customFormat="1" s="2">
      <c r="B32" s="12" t="inlineStr">
        <is>
          <t>https://www.ic3.gov/AnnualReport/Reports/2016_IC3Report.pdf</t>
        </is>
      </c>
      <c r="C32" t="inlineStr">
        <is>
          <t>Real Estate</t>
        </is>
      </c>
      <c r="D32" t="inlineStr">
        <is>
          <t>State Victim Count</t>
        </is>
      </c>
      <c r="E32" s="1" t="n">
        <v>0</v>
      </c>
      <c r="F32" s="3">
        <f>E32/E5</f>
        <v/>
      </c>
      <c r="G32">
        <f>ROUNDDOWN(F32*E6,0)</f>
        <v/>
      </c>
      <c r="H32" s="33" t="n">
        <v>0</v>
      </c>
      <c r="I32" s="32">
        <f>H32/E32</f>
        <v/>
      </c>
      <c r="J32" s="32">
        <f>I32*G32</f>
        <v/>
      </c>
      <c r="K32" s="8" t="n">
        <v>0</v>
      </c>
      <c r="L32" s="3">
        <f>K32/E5</f>
        <v/>
      </c>
      <c r="M32" s="8">
        <f>ROUNDDOWN(L32*E6,0)</f>
        <v/>
      </c>
      <c r="N32" s="33" t="n">
        <v>0</v>
      </c>
      <c r="O32" s="34">
        <f>N32/K32</f>
        <v/>
      </c>
      <c r="P32" s="32">
        <f>M32*O32</f>
        <v/>
      </c>
    </row>
    <row r="33" customFormat="1" s="2">
      <c r="B33" s="12" t="inlineStr">
        <is>
          <t>https://www.ic3.gov/AnnualReport/Reports/2016_IC3Report.pdf</t>
        </is>
      </c>
      <c r="C33" t="inlineStr">
        <is>
          <t>SIM Swap</t>
        </is>
      </c>
      <c r="D33" t="inlineStr">
        <is>
          <t>State Victim Count</t>
        </is>
      </c>
      <c r="E33" s="1" t="n">
        <v>0</v>
      </c>
      <c r="F33" s="3">
        <f>E33/E5</f>
        <v/>
      </c>
      <c r="G33">
        <f>ROUNDDOWN(F33*E6,0)</f>
        <v/>
      </c>
      <c r="H33" s="33" t="n">
        <v>0</v>
      </c>
      <c r="I33" s="32">
        <f>H33/E33</f>
        <v/>
      </c>
      <c r="J33" s="32">
        <f>I33*G33</f>
        <v/>
      </c>
      <c r="K33" s="8" t="n">
        <v>0</v>
      </c>
      <c r="L33" s="3">
        <f>K33/E5</f>
        <v/>
      </c>
      <c r="M33" s="8">
        <f>ROUNDDOWN(L33*E6,0)</f>
        <v/>
      </c>
      <c r="N33" s="33" t="n">
        <v>0</v>
      </c>
      <c r="O33" s="34">
        <f>N33/K33</f>
        <v/>
      </c>
      <c r="P33" s="32">
        <f>M33*O33</f>
        <v/>
      </c>
    </row>
    <row r="34" customFormat="1" s="2">
      <c r="B34" s="12" t="inlineStr">
        <is>
          <t>https://www.ic3.gov/AnnualReport/Reports/2016_IC3Report.pdf</t>
        </is>
      </c>
      <c r="C34" t="inlineStr">
        <is>
          <t>Spoofing</t>
        </is>
      </c>
      <c r="D34" t="inlineStr">
        <is>
          <t>State Victim Count</t>
        </is>
      </c>
      <c r="E34" s="1" t="n">
        <v>0</v>
      </c>
      <c r="F34" s="3">
        <f>E34/E5</f>
        <v/>
      </c>
      <c r="G34">
        <f>ROUNDDOWN(F34*E6,0)</f>
        <v/>
      </c>
      <c r="H34" s="33" t="n">
        <v>0</v>
      </c>
      <c r="I34" s="32">
        <f>H34/E34</f>
        <v/>
      </c>
      <c r="J34" s="32">
        <f>I34*G34</f>
        <v/>
      </c>
      <c r="K34" s="8" t="n">
        <v>0</v>
      </c>
      <c r="L34" s="3">
        <f>K34/E5</f>
        <v/>
      </c>
      <c r="M34" s="8">
        <f>ROUNDDOWN(L34*E6,0)</f>
        <v/>
      </c>
      <c r="N34" s="33" t="n">
        <v>0</v>
      </c>
      <c r="O34" s="34">
        <f>N34/K34</f>
        <v/>
      </c>
      <c r="P34" s="32">
        <f>M34*O34</f>
        <v/>
      </c>
    </row>
    <row r="35" customFormat="1" s="2">
      <c r="B35" s="12" t="inlineStr">
        <is>
          <t>https://www.ic3.gov/AnnualReport/Reports/2016_IC3Report.pdf</t>
        </is>
      </c>
      <c r="C35" t="inlineStr">
        <is>
          <t>Tech Support</t>
        </is>
      </c>
      <c r="D35" t="inlineStr">
        <is>
          <t>State Victim Count</t>
        </is>
      </c>
      <c r="E35" s="1" t="n">
        <v>1</v>
      </c>
      <c r="F35" s="3">
        <f>E35/E5</f>
        <v/>
      </c>
      <c r="G35">
        <f>ROUNDDOWN(F35*E6,0)</f>
        <v/>
      </c>
      <c r="H35" s="33" t="n">
        <v>0</v>
      </c>
      <c r="I35" s="32">
        <f>H35/E35</f>
        <v/>
      </c>
      <c r="J35" s="32">
        <f>I35*G35</f>
        <v/>
      </c>
      <c r="K35" s="8" t="n">
        <v>0</v>
      </c>
      <c r="L35" s="3">
        <f>K35/E5</f>
        <v/>
      </c>
      <c r="M35" s="8">
        <f>ROUNDDOWN(L35*E6,0)</f>
        <v/>
      </c>
      <c r="N35" s="33" t="n">
        <v>0</v>
      </c>
      <c r="O35" s="34">
        <f>N35/K35</f>
        <v/>
      </c>
      <c r="P35" s="32">
        <f>M35*O35</f>
        <v/>
      </c>
    </row>
    <row r="36" customFormat="1" s="2">
      <c r="B36" s="12" t="inlineStr">
        <is>
          <t>https://www.ic3.gov/AnnualReport/Reports/2016_IC3Report.pdf</t>
        </is>
      </c>
      <c r="C36" t="inlineStr">
        <is>
          <t>Threats of Violence</t>
        </is>
      </c>
      <c r="D36" t="inlineStr">
        <is>
          <t>State Victim Count</t>
        </is>
      </c>
      <c r="E36" s="1" t="n">
        <v>3</v>
      </c>
      <c r="F36" s="3">
        <f>E36/E5</f>
        <v/>
      </c>
      <c r="G36">
        <f>ROUNDDOWN(F36*E6,0)</f>
        <v/>
      </c>
      <c r="H36" s="33" t="n">
        <v>0</v>
      </c>
      <c r="I36" s="32">
        <f>H36/E36</f>
        <v/>
      </c>
      <c r="J36" s="32">
        <f>I36*G36</f>
        <v/>
      </c>
      <c r="K36" s="8" t="n">
        <v>0</v>
      </c>
      <c r="L36" s="3">
        <f>K36/E5</f>
        <v/>
      </c>
      <c r="M36" s="8">
        <f>ROUNDDOWN(L36*E6,0)</f>
        <v/>
      </c>
      <c r="N36" s="33" t="n">
        <v>0</v>
      </c>
      <c r="O36" s="34">
        <f>N36/K36</f>
        <v/>
      </c>
      <c r="P36" s="32">
        <f>M36*O36</f>
        <v/>
      </c>
    </row>
    <row r="37">
      <c r="J37" s="32">
        <f>I37*G37</f>
        <v/>
      </c>
      <c r="L37" s="3" t="n"/>
      <c r="M37" s="3" t="n"/>
      <c r="N37" s="34" t="n"/>
      <c r="O37" s="34" t="n"/>
    </row>
    <row r="38">
      <c r="E38" s="1" t="n">
        <v>12</v>
      </c>
      <c r="G38">
        <f>SUM(G8:G36)</f>
        <v/>
      </c>
      <c r="H38" s="31" t="n">
        <v>600</v>
      </c>
      <c r="I38" s="32">
        <f>H38/E38</f>
        <v/>
      </c>
      <c r="J38" s="32">
        <f>I38*G38</f>
        <v/>
      </c>
      <c r="K38" s="8" t="n">
        <v>2</v>
      </c>
      <c r="L38" s="3" t="n"/>
      <c r="M38" s="3" t="n"/>
      <c r="N38" s="34" t="n">
        <v>0</v>
      </c>
      <c r="O38" s="34" t="n"/>
    </row>
    <row r="39">
      <c r="C39" t="inlineStr">
        <is>
          <t>Malware + Virus</t>
        </is>
      </c>
    </row>
    <row r="40">
      <c r="C40" t="inlineStr">
        <is>
          <t>Harassment, Stalking, Threats of Violence and Terrorism all combined</t>
        </is>
      </c>
    </row>
  </sheetData>
  <hyperlinks>
    <hyperlink xmlns:r="http://schemas.openxmlformats.org/officeDocument/2006/relationships" ref="B7" location="?s=47" display="https://www.ic3.gov/Media/PDF/AnnualReport/2016State/StateReport.aspx#?s=47" r:id="rId1"/>
    <hyperlink xmlns:r="http://schemas.openxmlformats.org/officeDocument/2006/relationships" ref="B8" location="?s=47" display="https://www.ic3.gov/Media/PDF/AnnualReport/2016State/StateReport.aspx#?s=47" r:id="rId2"/>
    <hyperlink xmlns:r="http://schemas.openxmlformats.org/officeDocument/2006/relationships" ref="B9" location="?s=47" display="https://www.ic3.gov/Media/PDF/AnnualReport/2016State/StateReport.aspx#?s=47" r:id="rId3"/>
    <hyperlink xmlns:r="http://schemas.openxmlformats.org/officeDocument/2006/relationships" ref="B10" location="?s=47" display="https://www.ic3.gov/Media/PDF/AnnualReport/2016State/StateReport.aspx#?s=47" r:id="rId4"/>
    <hyperlink xmlns:r="http://schemas.openxmlformats.org/officeDocument/2006/relationships" ref="B11" location="?s=47" display="https://www.ic3.gov/Media/PDF/AnnualReport/2016State/StateReport.aspx#?s=47" r:id="rId5"/>
    <hyperlink xmlns:r="http://schemas.openxmlformats.org/officeDocument/2006/relationships" ref="B12" location="?s=47" display="https://www.ic3.gov/Media/PDF/AnnualReport/2016State/StateReport.aspx#?s=47" r:id="rId6"/>
    <hyperlink xmlns:r="http://schemas.openxmlformats.org/officeDocument/2006/relationships" ref="B13" location="?s=47" display="https://www.ic3.gov/Media/PDF/AnnualReport/2016State/StateReport.aspx#?s=47" r:id="rId7"/>
    <hyperlink xmlns:r="http://schemas.openxmlformats.org/officeDocument/2006/relationships" ref="B14" location="?s=47" display="https://www.ic3.gov/Media/PDF/AnnualReport/2016State/StateReport.aspx#?s=47" r:id="rId8"/>
    <hyperlink xmlns:r="http://schemas.openxmlformats.org/officeDocument/2006/relationships" ref="B15" location="?s=47" display="https://www.ic3.gov/Media/PDF/AnnualReport/2016State/StateReport.aspx#?s=47" r:id="rId9"/>
    <hyperlink xmlns:r="http://schemas.openxmlformats.org/officeDocument/2006/relationships" ref="B16" location="?s=47" display="https://www.ic3.gov/Media/PDF/AnnualReport/2016State/StateReport.aspx#?s=47" r:id="rId10"/>
    <hyperlink xmlns:r="http://schemas.openxmlformats.org/officeDocument/2006/relationships" ref="B17" location="?s=47" display="https://www.ic3.gov/Media/PDF/AnnualReport/2016State/StateReport.aspx#?s=47" r:id="rId11"/>
    <hyperlink xmlns:r="http://schemas.openxmlformats.org/officeDocument/2006/relationships" ref="B18" location="?s=47" display="https://www.ic3.gov/Media/PDF/AnnualReport/2016State/StateReport.aspx#?s=47" r:id="rId12"/>
    <hyperlink xmlns:r="http://schemas.openxmlformats.org/officeDocument/2006/relationships" ref="B19" location="?s=47" display="https://www.ic3.gov/Media/PDF/AnnualReport/2016State/StateReport.aspx#?s=47" r:id="rId13"/>
    <hyperlink xmlns:r="http://schemas.openxmlformats.org/officeDocument/2006/relationships" ref="B20" location="?s=47" display="https://www.ic3.gov/Media/PDF/AnnualReport/2016State/StateReport.aspx#?s=47" r:id="rId14"/>
    <hyperlink xmlns:r="http://schemas.openxmlformats.org/officeDocument/2006/relationships" ref="B21" location="?s=47" display="https://www.ic3.gov/Media/PDF/AnnualReport/2016State/StateReport.aspx#?s=47" r:id="rId15"/>
    <hyperlink xmlns:r="http://schemas.openxmlformats.org/officeDocument/2006/relationships" ref="B22" location="?s=47" display="https://www.ic3.gov/Media/PDF/AnnualReport/2016State/StateReport.aspx#?s=47" r:id="rId16"/>
    <hyperlink xmlns:r="http://schemas.openxmlformats.org/officeDocument/2006/relationships" ref="B23" location="?s=47" display="https://www.ic3.gov/Media/PDF/AnnualReport/2016State/StateReport.aspx#?s=47" r:id="rId17"/>
    <hyperlink xmlns:r="http://schemas.openxmlformats.org/officeDocument/2006/relationships" ref="B24" location="?s=47" display="https://www.ic3.gov/Media/PDF/AnnualReport/2016State/StateReport.aspx#?s=47" r:id="rId18"/>
    <hyperlink xmlns:r="http://schemas.openxmlformats.org/officeDocument/2006/relationships" ref="B25" location="?s=47" display="https://www.ic3.gov/Media/PDF/AnnualReport/2016State/StateReport.aspx#?s=47" r:id="rId19"/>
    <hyperlink xmlns:r="http://schemas.openxmlformats.org/officeDocument/2006/relationships" ref="B26" location="?s=47" display="https://www.ic3.gov/Media/PDF/AnnualReport/2016State/StateReport.aspx#?s=47" r:id="rId20"/>
    <hyperlink xmlns:r="http://schemas.openxmlformats.org/officeDocument/2006/relationships" ref="B27" location="?s=47" display="https://www.ic3.gov/Media/PDF/AnnualReport/2016State/StateReport.aspx#?s=47" r:id="rId21"/>
    <hyperlink xmlns:r="http://schemas.openxmlformats.org/officeDocument/2006/relationships" ref="B28" location="?s=47" display="https://www.ic3.gov/Media/PDF/AnnualReport/2016State/StateReport.aspx#?s=47" r:id="rId22"/>
    <hyperlink xmlns:r="http://schemas.openxmlformats.org/officeDocument/2006/relationships" ref="B29" location="?s=47" display="https://www.ic3.gov/Media/PDF/AnnualReport/2016State/StateReport.aspx#?s=47" r:id="rId23"/>
    <hyperlink xmlns:r="http://schemas.openxmlformats.org/officeDocument/2006/relationships" ref="B30" location="?s=47" display="https://www.ic3.gov/Media/PDF/AnnualReport/2016State/StateReport.aspx#?s=47" r:id="rId24"/>
    <hyperlink xmlns:r="http://schemas.openxmlformats.org/officeDocument/2006/relationships" ref="B31" location="?s=47" display="https://www.ic3.gov/Media/PDF/AnnualReport/2016State/StateReport.aspx#?s=47" r:id="rId25"/>
    <hyperlink xmlns:r="http://schemas.openxmlformats.org/officeDocument/2006/relationships" ref="B32" location="?s=47" display="https://www.ic3.gov/Media/PDF/AnnualReport/2016State/StateReport.aspx#?s=47" r:id="rId26"/>
    <hyperlink xmlns:r="http://schemas.openxmlformats.org/officeDocument/2006/relationships" ref="B33" location="?s=47" display="https://www.ic3.gov/Media/PDF/AnnualReport/2016State/StateReport.aspx#?s=47" r:id="rId27"/>
    <hyperlink xmlns:r="http://schemas.openxmlformats.org/officeDocument/2006/relationships" ref="B34" location="?s=47" display="https://www.ic3.gov/Media/PDF/AnnualReport/2016State/StateReport.aspx#?s=47" r:id="rId28"/>
    <hyperlink xmlns:r="http://schemas.openxmlformats.org/officeDocument/2006/relationships" ref="B35" location="?s=47" display="https://www.ic3.gov/Media/PDF/AnnualReport/2016State/StateReport.aspx#?s=47" r:id="rId29"/>
    <hyperlink xmlns:r="http://schemas.openxmlformats.org/officeDocument/2006/relationships" ref="B36" location="?s=47" display="https://www.ic3.gov/Media/PDF/AnnualReport/2016State/StateReport.aspx#?s=47" r:id="rId30"/>
  </hyperlinks>
  <pageMargins left="0.7" right="0.7" top="0.75" bottom="0.75" header="0.3" footer="0.3"/>
  <pageSetup orientation="portrait"/>
</worksheet>
</file>

<file path=xl/worksheets/sheet25.xml><?xml version="1.0" encoding="utf-8"?>
<worksheet xmlns="http://schemas.openxmlformats.org/spreadsheetml/2006/main">
  <sheetPr>
    <outlinePr summaryBelow="1" summaryRight="1"/>
    <pageSetUpPr/>
  </sheetPr>
  <dimension ref="B4:P41"/>
  <sheetViews>
    <sheetView topLeftCell="B7"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https://fred.stlouisfed.org/series/POPTOTASA647NWDB</t>
        </is>
      </c>
      <c r="C5" t="inlineStr">
        <is>
          <t>American Samoa Population in 2017</t>
        </is>
      </c>
      <c r="D5" t="inlineStr">
        <is>
          <t>Population Estimate</t>
        </is>
      </c>
      <c r="E5" s="15" t="n">
        <v>51586</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2017</t>
        </is>
      </c>
      <c r="D6" t="inlineStr">
        <is>
          <t>Population Estimate</t>
        </is>
      </c>
      <c r="E6" s="13" t="n">
        <v>179530</v>
      </c>
      <c r="H6" s="31" t="n"/>
      <c r="I6" s="32" t="n"/>
      <c r="K6" s="8" t="n"/>
      <c r="L6" s="8" t="n"/>
      <c r="M6" s="8" t="n"/>
    </row>
    <row r="7" customFormat="1" s="2">
      <c r="B7" s="12" t="inlineStr">
        <is>
          <t>https://www.ic3.gov/AnnualReport/Reports/2017_IC3Report.pdf</t>
        </is>
      </c>
      <c r="C7" t="inlineStr">
        <is>
          <t>Advanced Fee</t>
        </is>
      </c>
      <c r="D7" t="inlineStr">
        <is>
          <t>State Victim Count</t>
        </is>
      </c>
      <c r="E7" s="1" t="n">
        <v>2</v>
      </c>
      <c r="F7" s="3">
        <f>E7/E5</f>
        <v/>
      </c>
      <c r="G7">
        <f>ROUNDDOWN(F7*E6,0)</f>
        <v/>
      </c>
      <c r="H7" s="33" t="n">
        <v>0</v>
      </c>
      <c r="I7" s="32">
        <f>H7/E7</f>
        <v/>
      </c>
      <c r="J7" s="32">
        <f>I7*G7</f>
        <v/>
      </c>
      <c r="K7" s="8" t="n">
        <v>0</v>
      </c>
      <c r="L7" s="3">
        <f>K7/E5</f>
        <v/>
      </c>
      <c r="M7" s="8">
        <f>ROUNDDOWN(L7*E6,0)</f>
        <v/>
      </c>
      <c r="N7" s="33" t="n">
        <v>0</v>
      </c>
      <c r="O7" s="34">
        <f>N7/K7</f>
        <v/>
      </c>
      <c r="P7" s="32">
        <f>M7*O7</f>
        <v/>
      </c>
    </row>
    <row r="8" customFormat="1" s="2">
      <c r="B8" s="12" t="inlineStr">
        <is>
          <t>https://www.ic3.gov/AnnualReport/Reports/2017_IC3Report.pdf</t>
        </is>
      </c>
      <c r="C8" t="inlineStr">
        <is>
          <t>Business Email Compromise</t>
        </is>
      </c>
      <c r="D8" t="inlineStr">
        <is>
          <t>State Victim Count</t>
        </is>
      </c>
      <c r="E8" s="1" t="n">
        <v>0</v>
      </c>
      <c r="F8" s="3">
        <f>E8/E5</f>
        <v/>
      </c>
      <c r="G8">
        <f>ROUNDDOWN(F8*E6,0)</f>
        <v/>
      </c>
      <c r="H8" s="33" t="n">
        <v>0</v>
      </c>
      <c r="I8" s="32">
        <f>H8/E8</f>
        <v/>
      </c>
      <c r="J8" s="32">
        <f>I8*G8</f>
        <v/>
      </c>
      <c r="K8" s="8" t="n">
        <v>0</v>
      </c>
      <c r="L8" s="3">
        <f>K8/E5</f>
        <v/>
      </c>
      <c r="M8" s="8">
        <f>ROUNDDOWN(L8*E6,0)</f>
        <v/>
      </c>
      <c r="N8" s="33" t="n">
        <v>0</v>
      </c>
      <c r="O8" s="34">
        <f>N8/K8</f>
        <v/>
      </c>
      <c r="P8" s="32">
        <f>M8*O8</f>
        <v/>
      </c>
    </row>
    <row r="9" customFormat="1" s="2">
      <c r="B9" s="12" t="inlineStr">
        <is>
          <t>https://www.ic3.gov/AnnualReport/Reports/2017_IC3Report.pdf</t>
        </is>
      </c>
      <c r="C9" t="inlineStr">
        <is>
          <t>Botnet</t>
        </is>
      </c>
      <c r="D9" t="inlineStr">
        <is>
          <t>State Victim Count</t>
        </is>
      </c>
      <c r="E9" s="1" t="n">
        <v>0</v>
      </c>
      <c r="F9" s="3">
        <f>E9/E5</f>
        <v/>
      </c>
      <c r="G9">
        <f>ROUNDDOWN(F9*E6,0)</f>
        <v/>
      </c>
      <c r="H9" s="33" t="n">
        <v>0</v>
      </c>
      <c r="I9" s="32">
        <f>H9/E9</f>
        <v/>
      </c>
      <c r="J9" s="32">
        <f>I9*G9</f>
        <v/>
      </c>
      <c r="K9" s="8" t="n">
        <v>0</v>
      </c>
      <c r="L9" s="3">
        <f>K9/E5</f>
        <v/>
      </c>
      <c r="M9" s="8">
        <f>ROUNDDOWN(L9*E6,0)</f>
        <v/>
      </c>
      <c r="N9" s="34" t="n">
        <v>0</v>
      </c>
      <c r="O9" s="34">
        <f>N9/K9</f>
        <v/>
      </c>
      <c r="P9" s="32">
        <f>M9*O9</f>
        <v/>
      </c>
    </row>
    <row r="10" customFormat="1" s="2">
      <c r="B10" s="12" t="inlineStr">
        <is>
          <t>https://www.ic3.gov/AnnualReport/Reports/2017_IC3Report.pdf</t>
        </is>
      </c>
      <c r="C10" t="inlineStr">
        <is>
          <t>Confidence/Romance</t>
        </is>
      </c>
      <c r="D10" t="inlineStr">
        <is>
          <t>State Victim Count</t>
        </is>
      </c>
      <c r="E10" s="1" t="n">
        <v>0</v>
      </c>
      <c r="F10" s="3">
        <f>E10/E5</f>
        <v/>
      </c>
      <c r="G10">
        <f>ROUNDDOWN(F10*E6,0)</f>
        <v/>
      </c>
      <c r="H10" s="33" t="n">
        <v>0</v>
      </c>
      <c r="I10" s="32">
        <f>H10/E10</f>
        <v/>
      </c>
      <c r="J10" s="32">
        <f>I10*G10</f>
        <v/>
      </c>
      <c r="K10" s="8" t="n">
        <v>0</v>
      </c>
      <c r="L10" s="3">
        <f>K10/E5</f>
        <v/>
      </c>
      <c r="M10" s="8">
        <f>ROUNDDOWN(L10*E6,0)</f>
        <v/>
      </c>
      <c r="N10" s="33" t="n">
        <v>0</v>
      </c>
      <c r="O10" s="34">
        <f>N10/K10</f>
        <v/>
      </c>
      <c r="P10" s="32">
        <f>M10*O10</f>
        <v/>
      </c>
    </row>
    <row r="11" customFormat="1" s="2">
      <c r="B11" s="12" t="inlineStr">
        <is>
          <t>https://www.ic3.gov/AnnualReport/Reports/2017_IC3Report.pdf</t>
        </is>
      </c>
      <c r="C11" t="inlineStr">
        <is>
          <t>Check Fraud</t>
        </is>
      </c>
      <c r="D11" t="inlineStr">
        <is>
          <t>State Victim Count</t>
        </is>
      </c>
      <c r="E11" s="1" t="n">
        <v>0</v>
      </c>
      <c r="F11" s="3">
        <f>E11/E5</f>
        <v/>
      </c>
      <c r="G11">
        <f>ROUNDDOWN(F11*E6,0)</f>
        <v/>
      </c>
      <c r="H11" s="35" t="n">
        <v>0</v>
      </c>
      <c r="I11" s="32">
        <f>H11/E11</f>
        <v/>
      </c>
      <c r="J11" s="32">
        <f>I11*G11</f>
        <v/>
      </c>
      <c r="K11" s="8" t="n">
        <v>0</v>
      </c>
      <c r="L11" s="3">
        <f>K11/E5</f>
        <v/>
      </c>
      <c r="M11" s="8">
        <f>ROUNDDOWN(L11*E6,0)</f>
        <v/>
      </c>
      <c r="N11" s="34" t="n">
        <v>0</v>
      </c>
      <c r="O11" s="34">
        <f>N11/K11</f>
        <v/>
      </c>
      <c r="P11" s="32">
        <f>M11*O11</f>
        <v/>
      </c>
    </row>
    <row r="12" customFormat="1" s="2">
      <c r="B12" s="12" t="inlineStr">
        <is>
          <t>https://www.ic3.gov/AnnualReport/Reports/2017_IC3Report.pdf</t>
        </is>
      </c>
      <c r="C12" t="inlineStr">
        <is>
          <t>Crimes Against Children</t>
        </is>
      </c>
      <c r="D12" t="inlineStr">
        <is>
          <t>State Victim Count</t>
        </is>
      </c>
      <c r="E12" s="1" t="n">
        <v>0</v>
      </c>
      <c r="F12" s="3">
        <f>E12/E5</f>
        <v/>
      </c>
      <c r="G12">
        <f>ROUNDDOWN(F12*E6,0)</f>
        <v/>
      </c>
      <c r="H12" s="31" t="n">
        <v>0</v>
      </c>
      <c r="I12" s="32">
        <f>H12/E12</f>
        <v/>
      </c>
      <c r="J12" s="32">
        <f>I12*G12</f>
        <v/>
      </c>
      <c r="K12" s="8" t="n">
        <v>0</v>
      </c>
      <c r="L12" s="3">
        <f>K12/E5</f>
        <v/>
      </c>
      <c r="M12" s="8">
        <f>ROUNDDOWN(L12*E6,0)</f>
        <v/>
      </c>
      <c r="N12" s="34" t="n">
        <v>0</v>
      </c>
      <c r="O12" s="34">
        <f>N12/K12</f>
        <v/>
      </c>
      <c r="P12" s="32">
        <f>M12*O12</f>
        <v/>
      </c>
    </row>
    <row r="13" customFormat="1" s="2">
      <c r="B13" s="12" t="inlineStr">
        <is>
          <t>https://www.ic3.gov/AnnualReport/Reports/2017_IC3Report.pdf</t>
        </is>
      </c>
      <c r="C13" t="inlineStr">
        <is>
          <t xml:space="preserve">Data Breach </t>
        </is>
      </c>
      <c r="D13" t="inlineStr">
        <is>
          <t>State Victim Count</t>
        </is>
      </c>
      <c r="E13" s="1" t="n">
        <v>0</v>
      </c>
      <c r="F13" s="3">
        <f>E13/E5</f>
        <v/>
      </c>
      <c r="G13">
        <f>ROUNDDOWN(F13*E6,0)</f>
        <v/>
      </c>
      <c r="H13" s="35" t="n">
        <v>0</v>
      </c>
      <c r="I13" s="37">
        <f>H13/E13</f>
        <v/>
      </c>
      <c r="J13" s="32">
        <f>I13*G13</f>
        <v/>
      </c>
      <c r="K13" s="8" t="n">
        <v>0</v>
      </c>
      <c r="L13" s="3">
        <f>K13/E5</f>
        <v/>
      </c>
      <c r="M13" s="8">
        <f>ROUNDDOWN(L13*E6,0)</f>
        <v/>
      </c>
      <c r="N13" s="34" t="n">
        <v>0</v>
      </c>
      <c r="O13" s="34">
        <f>N13/K13</f>
        <v/>
      </c>
      <c r="P13" s="32">
        <f>M13*O13</f>
        <v/>
      </c>
    </row>
    <row r="14" customFormat="1" s="2">
      <c r="B14" s="12" t="inlineStr">
        <is>
          <t>https://www.ic3.gov/AnnualReport/Reports/2017_IC3Report.pdf</t>
        </is>
      </c>
      <c r="C14" t="inlineStr">
        <is>
          <t>Employment</t>
        </is>
      </c>
      <c r="D14" t="inlineStr">
        <is>
          <t>State Victim Count</t>
        </is>
      </c>
      <c r="E14" s="1" t="n">
        <v>0</v>
      </c>
      <c r="F14" s="3">
        <f>E14/E5</f>
        <v/>
      </c>
      <c r="G14">
        <f>ROUNDDOWN(F14*E6,0)</f>
        <v/>
      </c>
      <c r="H14" s="33" t="n">
        <v>0</v>
      </c>
      <c r="I14" s="32">
        <f>H14/E14</f>
        <v/>
      </c>
      <c r="J14" s="32">
        <f>I14*G14</f>
        <v/>
      </c>
      <c r="K14" s="8" t="n">
        <v>0</v>
      </c>
      <c r="L14" s="3">
        <f>K14/E5</f>
        <v/>
      </c>
      <c r="M14" s="8">
        <f>ROUNDDOWN(L14*E6,0)</f>
        <v/>
      </c>
      <c r="N14" s="33" t="n">
        <v>0</v>
      </c>
      <c r="O14" s="34">
        <f>N14/K14</f>
        <v/>
      </c>
      <c r="P14" s="32">
        <f>M14*O14</f>
        <v/>
      </c>
    </row>
    <row r="15" customFormat="1" s="2">
      <c r="B15" s="12" t="inlineStr">
        <is>
          <t>https://www.ic3.gov/AnnualReport/Reports/2017_IC3Report.pdf</t>
        </is>
      </c>
      <c r="C15" t="inlineStr">
        <is>
          <t>Extortion</t>
        </is>
      </c>
      <c r="D15" t="inlineStr">
        <is>
          <t>State Victim Count</t>
        </is>
      </c>
      <c r="E15" s="1" t="n">
        <v>1</v>
      </c>
      <c r="F15" s="3">
        <f>E15/E5</f>
        <v/>
      </c>
      <c r="G15">
        <f>ROUNDDOWN(F15*E6,0)</f>
        <v/>
      </c>
      <c r="H15" s="33" t="n">
        <v>0</v>
      </c>
      <c r="I15" s="32">
        <f>H15/E15</f>
        <v/>
      </c>
      <c r="J15" s="32">
        <f>I15*G15</f>
        <v/>
      </c>
      <c r="K15" s="8" t="n">
        <v>0</v>
      </c>
      <c r="L15" s="3">
        <f>K15/E5</f>
        <v/>
      </c>
      <c r="M15" s="8">
        <f>ROUNDDOWN(L15*E6,0)</f>
        <v/>
      </c>
      <c r="N15" s="33" t="n">
        <v>0</v>
      </c>
      <c r="O15" s="34">
        <f>N15/K15</f>
        <v/>
      </c>
      <c r="P15" s="32">
        <f>M15*O15</f>
        <v/>
      </c>
    </row>
    <row r="16" customFormat="1" s="2">
      <c r="B16" s="12" t="inlineStr">
        <is>
          <t>https://www.ic3.gov/AnnualReport/Reports/2017_IC3Report.pdf</t>
        </is>
      </c>
      <c r="C16" t="inlineStr">
        <is>
          <t>Government Impersonation</t>
        </is>
      </c>
      <c r="D16" t="inlineStr">
        <is>
          <t>State Victim Count</t>
        </is>
      </c>
      <c r="E16" s="1" t="n">
        <v>0</v>
      </c>
      <c r="F16" s="3">
        <f>E16/E5</f>
        <v/>
      </c>
      <c r="G16">
        <f>ROUNDDOWN(F16*E6,0)</f>
        <v/>
      </c>
      <c r="H16" s="33" t="n">
        <v>0</v>
      </c>
      <c r="I16" s="32">
        <f>H16/E16</f>
        <v/>
      </c>
      <c r="J16" s="32">
        <f>I16*G16</f>
        <v/>
      </c>
      <c r="K16" s="8" t="n">
        <v>0</v>
      </c>
      <c r="L16" s="3">
        <f>K16/E5</f>
        <v/>
      </c>
      <c r="M16" s="8">
        <f>ROUNDDOWN(L16*E6,0)</f>
        <v/>
      </c>
      <c r="N16" s="33" t="n">
        <v>0</v>
      </c>
      <c r="O16" s="34">
        <f>N16/K16</f>
        <v/>
      </c>
      <c r="P16" s="32">
        <f>M16*O16</f>
        <v/>
      </c>
    </row>
    <row r="17" customFormat="1" s="2">
      <c r="B17" s="12" t="inlineStr">
        <is>
          <t>https://www.ic3.gov/AnnualReport/Reports/2017_IC3Report.pdf</t>
        </is>
      </c>
      <c r="C17" t="inlineStr">
        <is>
          <t>Harassing/Stalking</t>
        </is>
      </c>
      <c r="D17" t="inlineStr">
        <is>
          <t>State Victim Count</t>
        </is>
      </c>
      <c r="E17" s="1" t="n">
        <v>0</v>
      </c>
      <c r="F17" s="3">
        <f>E17/E5</f>
        <v/>
      </c>
      <c r="G17">
        <f>ROUNDDOWN(F17*E6,0)</f>
        <v/>
      </c>
      <c r="H17" s="33" t="n">
        <v>0</v>
      </c>
      <c r="I17" s="32">
        <f>H17/E17</f>
        <v/>
      </c>
      <c r="J17" s="32">
        <f>I17*G17</f>
        <v/>
      </c>
      <c r="K17" s="8" t="n">
        <v>0</v>
      </c>
      <c r="L17" s="3">
        <f>K17/E5</f>
        <v/>
      </c>
      <c r="M17" s="8">
        <f>ROUNDDOWN(L17*E6,0)</f>
        <v/>
      </c>
      <c r="N17" s="36" t="n">
        <v>0</v>
      </c>
      <c r="O17" s="34">
        <f>N17/K17</f>
        <v/>
      </c>
      <c r="P17" s="32">
        <f>M17*O17</f>
        <v/>
      </c>
    </row>
    <row r="18" customFormat="1" s="2">
      <c r="B18" s="12" t="inlineStr">
        <is>
          <t>https://www.ic3.gov/AnnualReport/Reports/2017_IC3Report.pdf</t>
        </is>
      </c>
      <c r="C18" t="inlineStr">
        <is>
          <t>IPR/Counterfeit</t>
        </is>
      </c>
      <c r="D18" t="inlineStr">
        <is>
          <t>State Victim Count</t>
        </is>
      </c>
      <c r="E18" s="1" t="n">
        <v>0</v>
      </c>
      <c r="F18" s="3">
        <f>E18/E5</f>
        <v/>
      </c>
      <c r="G18">
        <f>ROUNDDOWN(F18*E6,0)</f>
        <v/>
      </c>
      <c r="H18" s="33" t="n">
        <v>0</v>
      </c>
      <c r="I18" s="32">
        <f>H18/E18</f>
        <v/>
      </c>
      <c r="J18" s="32">
        <f>I18*G18</f>
        <v/>
      </c>
      <c r="K18" s="8" t="n">
        <v>0</v>
      </c>
      <c r="L18" s="3">
        <f>K18/E5</f>
        <v/>
      </c>
      <c r="M18" s="8">
        <f>ROUNDDOWN(L18*E6,0)</f>
        <v/>
      </c>
      <c r="N18" s="33" t="n">
        <v>0</v>
      </c>
      <c r="O18" s="34">
        <f>N18/K18</f>
        <v/>
      </c>
      <c r="P18" s="32">
        <f>M18*O18</f>
        <v/>
      </c>
    </row>
    <row r="19" customFormat="1" s="2">
      <c r="B19" s="12" t="inlineStr">
        <is>
          <t>https://www.ic3.gov/AnnualReport/Reports/2017_IC3Report.pdf</t>
        </is>
      </c>
      <c r="C19" t="inlineStr">
        <is>
          <t>Identity Theft</t>
        </is>
      </c>
      <c r="D19" t="inlineStr">
        <is>
          <t>State Victim Count</t>
        </is>
      </c>
      <c r="E19" s="1" t="n">
        <v>0</v>
      </c>
      <c r="F19" s="3">
        <f>E19/E5</f>
        <v/>
      </c>
      <c r="G19">
        <f>ROUNDDOWN(F19*E6,0)</f>
        <v/>
      </c>
      <c r="H19" s="33" t="n">
        <v>0</v>
      </c>
      <c r="I19" s="32">
        <f>H19/E19</f>
        <v/>
      </c>
      <c r="J19" s="32">
        <f>I19*G19</f>
        <v/>
      </c>
      <c r="K19" s="8" t="n">
        <v>0</v>
      </c>
      <c r="L19" s="3">
        <f>K19/E5</f>
        <v/>
      </c>
      <c r="M19" s="8">
        <f>ROUNDDOWN(L19*E6,0)</f>
        <v/>
      </c>
      <c r="N19" s="33" t="n">
        <v>0</v>
      </c>
      <c r="O19" s="34">
        <f>N19/K19</f>
        <v/>
      </c>
      <c r="P19" s="32">
        <f>M19*O19</f>
        <v/>
      </c>
    </row>
    <row r="20" customFormat="1" s="2">
      <c r="B20" s="12" t="inlineStr">
        <is>
          <t>https://www.ic3.gov/AnnualReport/Reports/2017_IC3Report.pdf</t>
        </is>
      </c>
      <c r="C20" t="inlineStr">
        <is>
          <t>Investment</t>
        </is>
      </c>
      <c r="D20" t="inlineStr">
        <is>
          <t>State Victim Count</t>
        </is>
      </c>
      <c r="E20" s="1" t="n">
        <v>1</v>
      </c>
      <c r="F20" s="3">
        <f>E20/E5</f>
        <v/>
      </c>
      <c r="G20">
        <f>ROUNDDOWN(F20*E6,0)</f>
        <v/>
      </c>
      <c r="H20" s="33" t="n">
        <v>0</v>
      </c>
      <c r="I20" s="32">
        <f>H20/E20</f>
        <v/>
      </c>
      <c r="J20" s="32">
        <f>I20*G20</f>
        <v/>
      </c>
      <c r="K20" s="8" t="n">
        <v>0</v>
      </c>
      <c r="L20" s="3">
        <f>K20/E5</f>
        <v/>
      </c>
      <c r="M20" s="8">
        <f>ROUNDDOWN(L20*E6,0)</f>
        <v/>
      </c>
      <c r="N20" s="33" t="n">
        <v>0</v>
      </c>
      <c r="O20" s="34">
        <f>N20/K20</f>
        <v/>
      </c>
      <c r="P20" s="32">
        <f>M20*O20</f>
        <v/>
      </c>
    </row>
    <row r="21" customFormat="1" s="2">
      <c r="B21" s="12" t="inlineStr">
        <is>
          <t>https://www.ic3.gov/AnnualReport/Reports/2017_IC3Report.pdf</t>
        </is>
      </c>
      <c r="C21" t="inlineStr">
        <is>
          <t>Lottery/Sweepstakes/Inheritance</t>
        </is>
      </c>
      <c r="D21" t="inlineStr">
        <is>
          <t>State Victim Count</t>
        </is>
      </c>
      <c r="E21" s="1" t="n">
        <v>0</v>
      </c>
      <c r="F21" s="3">
        <f>E21/E5</f>
        <v/>
      </c>
      <c r="G21">
        <f>ROUNDDOWN(F21*E6,0)</f>
        <v/>
      </c>
      <c r="H21" s="33" t="n">
        <v>0</v>
      </c>
      <c r="I21" s="32">
        <f>H21/E21</f>
        <v/>
      </c>
      <c r="J21" s="32">
        <f>I21*G21</f>
        <v/>
      </c>
      <c r="K21" s="8" t="n">
        <v>0</v>
      </c>
      <c r="L21" s="3">
        <f>K21/E5</f>
        <v/>
      </c>
      <c r="M21" s="8">
        <f>ROUNDDOWN(L21*E6,0)</f>
        <v/>
      </c>
      <c r="N21" s="33" t="n">
        <v>0</v>
      </c>
      <c r="O21" s="34">
        <f>N21/K21</f>
        <v/>
      </c>
      <c r="P21" s="32">
        <f>M21*O21</f>
        <v/>
      </c>
    </row>
    <row r="22" customFormat="1" s="2">
      <c r="B22" s="12" t="inlineStr">
        <is>
          <t>https://www.ic3.gov/AnnualReport/Reports/2017_IC3Report.pdf</t>
        </is>
      </c>
      <c r="C22" t="inlineStr">
        <is>
          <t>Malware</t>
        </is>
      </c>
      <c r="D22" t="inlineStr">
        <is>
          <t>State Victim Count</t>
        </is>
      </c>
      <c r="E22" s="1" t="n">
        <v>0</v>
      </c>
      <c r="F22" s="3">
        <f>E22/E5</f>
        <v/>
      </c>
      <c r="G22">
        <f>ROUNDDOWN(F22*E6,0)</f>
        <v/>
      </c>
      <c r="H22" s="33" t="n">
        <v>0</v>
      </c>
      <c r="I22" s="32">
        <f>H22/E22</f>
        <v/>
      </c>
      <c r="J22" s="32">
        <f>I22*G22</f>
        <v/>
      </c>
      <c r="K22" s="8" t="n">
        <v>0</v>
      </c>
      <c r="L22" s="3">
        <f>K22/E5</f>
        <v/>
      </c>
      <c r="M22" s="8">
        <f>ROUNDDOWN(L22*E6,0)</f>
        <v/>
      </c>
      <c r="N22" s="33" t="n">
        <v>0</v>
      </c>
      <c r="O22" s="34">
        <f>N22/K22</f>
        <v/>
      </c>
      <c r="P22" s="32">
        <f>M22*O22</f>
        <v/>
      </c>
    </row>
    <row r="23" customFormat="1" s="2">
      <c r="B23" s="12" t="inlineStr">
        <is>
          <t>https://www.ic3.gov/AnnualReport/Reports/2017_IC3Report.pdf</t>
        </is>
      </c>
      <c r="C23" t="inlineStr">
        <is>
          <t>NCDF</t>
        </is>
      </c>
      <c r="D23" t="inlineStr">
        <is>
          <t>State Victim Count</t>
        </is>
      </c>
      <c r="E23" s="1" t="n">
        <v>0</v>
      </c>
      <c r="F23" s="3">
        <f>E23/E5</f>
        <v/>
      </c>
      <c r="G23">
        <f>ROUNDDOWN(F23*E6,0)</f>
        <v/>
      </c>
      <c r="H23" s="33" t="n">
        <v>0</v>
      </c>
      <c r="I23" s="32">
        <f>H23/E23</f>
        <v/>
      </c>
      <c r="J23" s="32">
        <f>I23*G23</f>
        <v/>
      </c>
      <c r="K23" s="8" t="n">
        <v>0</v>
      </c>
      <c r="L23" s="3">
        <f>K23/E5</f>
        <v/>
      </c>
      <c r="M23" s="8">
        <f>ROUNDDOWN(L23*E6,0)</f>
        <v/>
      </c>
      <c r="N23" s="34" t="n">
        <v>0</v>
      </c>
      <c r="O23" s="34">
        <f>N23/K23</f>
        <v/>
      </c>
      <c r="P23" s="32">
        <f>M23*O23</f>
        <v/>
      </c>
    </row>
    <row r="24" customFormat="1" s="2">
      <c r="B24" s="12" t="inlineStr">
        <is>
          <t>https://www.ic3.gov/AnnualReport/Reports/2017_IC3Report.pdf</t>
        </is>
      </c>
      <c r="C24" t="inlineStr">
        <is>
          <t>NTOC</t>
        </is>
      </c>
      <c r="D24" t="inlineStr">
        <is>
          <t>State Victim Count</t>
        </is>
      </c>
      <c r="E24" s="1" t="n">
        <v>0</v>
      </c>
      <c r="F24" s="3">
        <f>E24/E5</f>
        <v/>
      </c>
      <c r="G24">
        <f>ROUNDDOWN(F24*E6,0)</f>
        <v/>
      </c>
      <c r="H24" s="33" t="n">
        <v>0</v>
      </c>
      <c r="I24" s="32">
        <f>H24/E24</f>
        <v/>
      </c>
      <c r="J24" s="32">
        <f>I24*G24</f>
        <v/>
      </c>
      <c r="K24" s="8" t="n">
        <v>0</v>
      </c>
      <c r="L24" s="3">
        <f>K24/E5</f>
        <v/>
      </c>
      <c r="M24" s="8">
        <f>ROUNDDOWN(L24*E6,0)</f>
        <v/>
      </c>
      <c r="N24" s="34" t="n">
        <v>0</v>
      </c>
      <c r="O24" s="34">
        <f>N24/K24</f>
        <v/>
      </c>
      <c r="P24" s="32">
        <f>M24*O24</f>
        <v/>
      </c>
    </row>
    <row r="25" customFormat="1" s="2">
      <c r="B25" s="12" t="inlineStr">
        <is>
          <t>https://www.ic3.gov/AnnualReport/Reports/2017_IC3Report.pdf</t>
        </is>
      </c>
      <c r="C25" t="inlineStr">
        <is>
          <t>No Lead Value</t>
        </is>
      </c>
      <c r="D25" t="inlineStr">
        <is>
          <t>State Victim Count</t>
        </is>
      </c>
      <c r="E25" s="1" t="n">
        <v>5</v>
      </c>
      <c r="F25" s="3">
        <f>E25/E5</f>
        <v/>
      </c>
      <c r="G25">
        <f>ROUNDDOWN(F25*E6,0)</f>
        <v/>
      </c>
      <c r="H25" s="33" t="n">
        <v>0</v>
      </c>
      <c r="I25" s="32">
        <f>H25/E25</f>
        <v/>
      </c>
      <c r="J25" s="32">
        <f>I25*G25</f>
        <v/>
      </c>
      <c r="K25" s="8" t="n">
        <v>0</v>
      </c>
      <c r="L25" s="3">
        <f>K25/E5</f>
        <v/>
      </c>
      <c r="M25" s="8">
        <f>ROUNDDOWN(L25*E6,0)</f>
        <v/>
      </c>
      <c r="N25" s="34" t="n">
        <v>0</v>
      </c>
      <c r="O25" s="34">
        <f>N25/K25</f>
        <v/>
      </c>
      <c r="P25" s="32">
        <f>M25*O25</f>
        <v/>
      </c>
    </row>
    <row r="26" customFormat="1" s="2">
      <c r="B26" s="12" t="inlineStr">
        <is>
          <t>https://www.ic3.gov/AnnualReport/Reports/2017_IC3Report.pdf</t>
        </is>
      </c>
      <c r="C26" t="inlineStr">
        <is>
          <t>Non-Payable/Non-Delivery</t>
        </is>
      </c>
      <c r="D26" t="inlineStr">
        <is>
          <t>State Victim Count</t>
        </is>
      </c>
      <c r="E26" s="1" t="n">
        <v>2</v>
      </c>
      <c r="F26" s="3">
        <f>E26/E5</f>
        <v/>
      </c>
      <c r="G26">
        <f>ROUNDDOWN(F26*E6,0)</f>
        <v/>
      </c>
      <c r="H26" s="33" t="n">
        <v>2000</v>
      </c>
      <c r="I26" s="32">
        <f>H26/E26</f>
        <v/>
      </c>
      <c r="J26" s="32">
        <f>I26*G26</f>
        <v/>
      </c>
      <c r="K26" s="8" t="n">
        <v>2</v>
      </c>
      <c r="L26" s="3">
        <f>K26/E5</f>
        <v/>
      </c>
      <c r="M26" s="8">
        <f>ROUNDDOWN(L26*E6,0)</f>
        <v/>
      </c>
      <c r="N26" s="33" t="n">
        <v>8370</v>
      </c>
      <c r="O26" s="34">
        <f>N26/K26</f>
        <v/>
      </c>
      <c r="P26" s="32">
        <f>M26*O26</f>
        <v/>
      </c>
    </row>
    <row r="27" customFormat="1" s="2">
      <c r="B27" s="12" t="inlineStr">
        <is>
          <t>https://www.ic3.gov/AnnualReport/Reports/2017_IC3Report.pdf</t>
        </is>
      </c>
      <c r="C27" t="inlineStr">
        <is>
          <t>Other</t>
        </is>
      </c>
      <c r="D27" t="inlineStr">
        <is>
          <t>State Victim Count</t>
        </is>
      </c>
      <c r="E27" s="1" t="n">
        <v>1</v>
      </c>
      <c r="F27" s="3">
        <f>E27/E5</f>
        <v/>
      </c>
      <c r="G27">
        <f>ROUNDDOWN(F27*E6,0)</f>
        <v/>
      </c>
      <c r="H27" s="33" t="n">
        <v>0</v>
      </c>
      <c r="I27" s="32">
        <f>H27/E27</f>
        <v/>
      </c>
      <c r="J27" s="32">
        <f>I27*G27</f>
        <v/>
      </c>
      <c r="K27" s="8" t="n">
        <v>0</v>
      </c>
      <c r="L27" s="3">
        <f>K27/E5</f>
        <v/>
      </c>
      <c r="M27" s="8">
        <f>ROUNDDOWN(L27*E6,0)</f>
        <v/>
      </c>
      <c r="N27" s="33" t="n">
        <v>0</v>
      </c>
      <c r="O27" s="34">
        <f>N27/K27</f>
        <v/>
      </c>
      <c r="P27" s="32">
        <f>M27*O27</f>
        <v/>
      </c>
    </row>
    <row r="28" customFormat="1" s="2">
      <c r="B28" s="12" t="inlineStr">
        <is>
          <t>https://www.ic3.gov/AnnualReport/Reports/2017_IC3Report.pdf</t>
        </is>
      </c>
      <c r="C28" t="inlineStr">
        <is>
          <t>Overpayment</t>
        </is>
      </c>
      <c r="D28" t="inlineStr">
        <is>
          <t>State Victim Count</t>
        </is>
      </c>
      <c r="E28" s="1" t="n">
        <v>0</v>
      </c>
      <c r="F28" s="3">
        <f>E28/E5</f>
        <v/>
      </c>
      <c r="G28">
        <f>ROUNDDOWN(F28*E6,0)</f>
        <v/>
      </c>
      <c r="H28" s="33" t="n">
        <v>0</v>
      </c>
      <c r="I28" s="32">
        <f>H28/E28</f>
        <v/>
      </c>
      <c r="J28" s="32">
        <f>I28*G28</f>
        <v/>
      </c>
      <c r="K28" s="8" t="n">
        <v>0</v>
      </c>
      <c r="L28" s="3">
        <f>K28/E5</f>
        <v/>
      </c>
      <c r="M28" s="8">
        <f>ROUNDDOWN(L28*E6,0)</f>
        <v/>
      </c>
      <c r="N28" s="33" t="n">
        <v>0</v>
      </c>
      <c r="O28" s="34">
        <f>N28/K28</f>
        <v/>
      </c>
      <c r="P28" s="32">
        <f>M28*O28</f>
        <v/>
      </c>
    </row>
    <row r="29" customFormat="1" s="2">
      <c r="B29" s="12" t="inlineStr">
        <is>
          <t>https://www.ic3.gov/AnnualReport/Reports/2017_IC3Report.pdf</t>
        </is>
      </c>
      <c r="C29" t="inlineStr">
        <is>
          <t>Personal Data Breach</t>
        </is>
      </c>
      <c r="D29" t="inlineStr">
        <is>
          <t>State Victim Count</t>
        </is>
      </c>
      <c r="E29" s="1" t="n">
        <v>1</v>
      </c>
      <c r="F29" s="3">
        <f>E29/E5</f>
        <v/>
      </c>
      <c r="G29">
        <f>ROUNDDOWN(F29*E6,0)</f>
        <v/>
      </c>
      <c r="H29" s="33" t="n">
        <v>0</v>
      </c>
      <c r="I29" s="32">
        <f>H29/E29</f>
        <v/>
      </c>
      <c r="J29" s="32">
        <f>I29*G29</f>
        <v/>
      </c>
      <c r="K29" s="8" t="n">
        <v>1</v>
      </c>
      <c r="L29" s="3">
        <f>K29/E5</f>
        <v/>
      </c>
      <c r="M29" s="8">
        <f>ROUNDDOWN(L29*E6,0)</f>
        <v/>
      </c>
      <c r="N29" s="33" t="n">
        <v>0</v>
      </c>
      <c r="O29" s="34">
        <f>N29/K29</f>
        <v/>
      </c>
      <c r="P29" s="32">
        <f>M29*O29</f>
        <v/>
      </c>
    </row>
    <row r="30" customFormat="1" s="2">
      <c r="B30" s="12" t="inlineStr">
        <is>
          <t>https://www.ic3.gov/AnnualReport/Reports/2017_IC3Report.pdf</t>
        </is>
      </c>
      <c r="C30" t="inlineStr">
        <is>
          <t>Phishing</t>
        </is>
      </c>
      <c r="D30" t="inlineStr">
        <is>
          <t>State Victim Count</t>
        </is>
      </c>
      <c r="E30" s="1" t="n">
        <v>1</v>
      </c>
      <c r="F30" s="3">
        <f>E30/E5</f>
        <v/>
      </c>
      <c r="G30">
        <f>ROUNDDOWN(F30*E6,0)</f>
        <v/>
      </c>
      <c r="H30" s="33" t="n">
        <v>0</v>
      </c>
      <c r="I30" s="32">
        <f>H30/E30</f>
        <v/>
      </c>
      <c r="J30" s="32">
        <f>I30*G30</f>
        <v/>
      </c>
      <c r="K30" s="8" t="n">
        <v>0</v>
      </c>
      <c r="L30" s="3">
        <f>K30/E5</f>
        <v/>
      </c>
      <c r="M30" s="8">
        <f>ROUNDDOWN(L30*E6,0)</f>
        <v/>
      </c>
      <c r="N30" s="33" t="n">
        <v>0</v>
      </c>
      <c r="O30" s="34">
        <f>N30/K30</f>
        <v/>
      </c>
      <c r="P30" s="32">
        <f>M30*O30</f>
        <v/>
      </c>
    </row>
    <row r="31" customFormat="1" s="2">
      <c r="B31" s="12" t="inlineStr">
        <is>
          <t>https://www.ic3.gov/AnnualReport/Reports/2017_IC3Report.pdf</t>
        </is>
      </c>
      <c r="C31" t="inlineStr">
        <is>
          <t>Ransomware</t>
        </is>
      </c>
      <c r="D31" t="inlineStr">
        <is>
          <t>State Victim Count</t>
        </is>
      </c>
      <c r="E31" s="1" t="n">
        <v>0</v>
      </c>
      <c r="F31" s="3">
        <f>E31/E5</f>
        <v/>
      </c>
      <c r="G31">
        <f>ROUNDDOWN(F31*E6,0)</f>
        <v/>
      </c>
      <c r="H31" s="33" t="n">
        <v>0</v>
      </c>
      <c r="I31" s="32">
        <f>H31/E31</f>
        <v/>
      </c>
      <c r="J31" s="32">
        <f>I31*G31</f>
        <v/>
      </c>
      <c r="K31" s="8" t="n">
        <v>0</v>
      </c>
      <c r="L31" s="3">
        <f>K31/E5</f>
        <v/>
      </c>
      <c r="M31" s="8">
        <f>ROUNDDOWN(L31*E6,0)</f>
        <v/>
      </c>
      <c r="N31" s="33" t="n">
        <v>0</v>
      </c>
      <c r="O31" s="34">
        <f>N31/K31</f>
        <v/>
      </c>
      <c r="P31" s="32">
        <f>M31*O31</f>
        <v/>
      </c>
    </row>
    <row r="32" customFormat="1" s="2">
      <c r="B32" s="12" t="inlineStr">
        <is>
          <t>https://www.ic3.gov/AnnualReport/Reports/2017_IC3Report.pdf</t>
        </is>
      </c>
      <c r="C32" t="inlineStr">
        <is>
          <t>Real Estate</t>
        </is>
      </c>
      <c r="D32" t="inlineStr">
        <is>
          <t>State Victim Count</t>
        </is>
      </c>
      <c r="E32" s="1" t="n">
        <v>1</v>
      </c>
      <c r="F32" s="3">
        <f>E32/E5</f>
        <v/>
      </c>
      <c r="G32">
        <f>ROUNDDOWN(F32*E6,0)</f>
        <v/>
      </c>
      <c r="H32" s="33" t="n">
        <v>0</v>
      </c>
      <c r="I32" s="32">
        <f>H32/E32</f>
        <v/>
      </c>
      <c r="J32" s="32">
        <f>I32*G32</f>
        <v/>
      </c>
      <c r="K32" s="8" t="n">
        <v>0</v>
      </c>
      <c r="L32" s="3">
        <f>K32/E5</f>
        <v/>
      </c>
      <c r="M32" s="8">
        <f>ROUNDDOWN(L32*E6,0)</f>
        <v/>
      </c>
      <c r="N32" s="33" t="n">
        <v>0</v>
      </c>
      <c r="O32" s="34">
        <f>N32/K32</f>
        <v/>
      </c>
      <c r="P32" s="32">
        <f>M32*O32</f>
        <v/>
      </c>
    </row>
    <row r="33" customFormat="1" s="2">
      <c r="B33" s="12" t="inlineStr">
        <is>
          <t>https://www.ic3.gov/AnnualReport/Reports/2017_IC3Report.pdf</t>
        </is>
      </c>
      <c r="C33" t="inlineStr">
        <is>
          <t>SIM Swap</t>
        </is>
      </c>
      <c r="D33" t="inlineStr">
        <is>
          <t>State Victim Count</t>
        </is>
      </c>
      <c r="E33" s="1" t="n">
        <v>0</v>
      </c>
      <c r="F33" s="3">
        <f>E33/E5</f>
        <v/>
      </c>
      <c r="G33">
        <f>ROUNDDOWN(F33*E6,0)</f>
        <v/>
      </c>
      <c r="H33" s="33" t="n">
        <v>0</v>
      </c>
      <c r="I33" s="32">
        <f>H33/E33</f>
        <v/>
      </c>
      <c r="J33" s="32">
        <f>I33*G33</f>
        <v/>
      </c>
      <c r="K33" s="8" t="n">
        <v>0</v>
      </c>
      <c r="L33" s="3">
        <f>K33/E5</f>
        <v/>
      </c>
      <c r="M33" s="8">
        <f>ROUNDDOWN(L33*E6,0)</f>
        <v/>
      </c>
      <c r="N33" s="33" t="n">
        <v>0</v>
      </c>
      <c r="O33" s="34">
        <f>N33/K33</f>
        <v/>
      </c>
      <c r="P33" s="32">
        <f>M33*O33</f>
        <v/>
      </c>
    </row>
    <row r="34" customFormat="1" s="2">
      <c r="B34" s="12" t="inlineStr">
        <is>
          <t>https://www.ic3.gov/AnnualReport/Reports/2017_IC3Report.pdf</t>
        </is>
      </c>
      <c r="C34" t="inlineStr">
        <is>
          <t>Spoofing</t>
        </is>
      </c>
      <c r="D34" t="inlineStr">
        <is>
          <t>State Victim Count</t>
        </is>
      </c>
      <c r="E34" s="1" t="n">
        <v>0</v>
      </c>
      <c r="F34" s="3">
        <f>E34/E5</f>
        <v/>
      </c>
      <c r="G34">
        <f>ROUNDDOWN(F34*E6,0)</f>
        <v/>
      </c>
      <c r="H34" s="33" t="n">
        <v>0</v>
      </c>
      <c r="I34" s="32">
        <f>H34/E34</f>
        <v/>
      </c>
      <c r="J34" s="32">
        <f>I34*G34</f>
        <v/>
      </c>
      <c r="K34" s="8" t="n">
        <v>0</v>
      </c>
      <c r="L34" s="3">
        <f>K34/E5</f>
        <v/>
      </c>
      <c r="M34" s="8">
        <f>ROUNDDOWN(L34*E6,0)</f>
        <v/>
      </c>
      <c r="N34" s="33" t="n">
        <v>0</v>
      </c>
      <c r="O34" s="34">
        <f>N34/K34</f>
        <v/>
      </c>
      <c r="P34" s="32">
        <f>M34*O34</f>
        <v/>
      </c>
    </row>
    <row r="35" customFormat="1" s="2">
      <c r="B35" s="12" t="inlineStr">
        <is>
          <t>https://www.ic3.gov/AnnualReport/Reports/2017_IC3Report.pdf</t>
        </is>
      </c>
      <c r="C35" t="inlineStr">
        <is>
          <t>Tech Support</t>
        </is>
      </c>
      <c r="D35" t="inlineStr">
        <is>
          <t>State Victim Count</t>
        </is>
      </c>
      <c r="E35" s="1" t="n">
        <v>0</v>
      </c>
      <c r="F35" s="3">
        <f>E35/E5</f>
        <v/>
      </c>
      <c r="G35">
        <f>ROUNDDOWN(F35*E6,0)</f>
        <v/>
      </c>
      <c r="H35" s="33" t="n">
        <v>0</v>
      </c>
      <c r="I35" s="32">
        <f>H35/E35</f>
        <v/>
      </c>
      <c r="J35" s="32">
        <f>I35*G35</f>
        <v/>
      </c>
      <c r="K35" s="8" t="n">
        <v>0</v>
      </c>
      <c r="L35" s="3">
        <f>K35/E5</f>
        <v/>
      </c>
      <c r="M35" s="8">
        <f>ROUNDDOWN(L35*E6,0)</f>
        <v/>
      </c>
      <c r="N35" s="33" t="n">
        <v>0</v>
      </c>
      <c r="O35" s="34">
        <f>N35/K35</f>
        <v/>
      </c>
      <c r="P35" s="32">
        <f>M35*O35</f>
        <v/>
      </c>
    </row>
    <row r="36" customFormat="1" s="2">
      <c r="B36" s="12" t="inlineStr">
        <is>
          <t>https://www.ic3.gov/AnnualReport/Reports/2017_IC3Report.pdf</t>
        </is>
      </c>
      <c r="C36" t="inlineStr">
        <is>
          <t>Threats of Violence</t>
        </is>
      </c>
      <c r="D36" t="inlineStr">
        <is>
          <t>State Victim Count</t>
        </is>
      </c>
      <c r="E36" s="1" t="n">
        <v>3</v>
      </c>
      <c r="F36" s="3">
        <f>E36/E5</f>
        <v/>
      </c>
      <c r="G36">
        <f>ROUNDDOWN(F36*E6,0)</f>
        <v/>
      </c>
      <c r="H36" s="33" t="n">
        <v>0</v>
      </c>
      <c r="I36" s="32">
        <f>H36/E36</f>
        <v/>
      </c>
      <c r="J36" s="32">
        <f>I36*G36</f>
        <v/>
      </c>
      <c r="K36" s="8" t="n">
        <v>2</v>
      </c>
      <c r="L36" s="3">
        <f>K36/E5</f>
        <v/>
      </c>
      <c r="M36" s="8">
        <f>ROUNDDOWN(L36*E6,0)</f>
        <v/>
      </c>
      <c r="N36" s="33" t="n">
        <v>0</v>
      </c>
      <c r="O36" s="34">
        <f>N36/K36</f>
        <v/>
      </c>
      <c r="P36" s="32">
        <f>M36*O36</f>
        <v/>
      </c>
    </row>
    <row r="37">
      <c r="J37" s="32">
        <f>I37*G37</f>
        <v/>
      </c>
      <c r="L37" s="3" t="n"/>
      <c r="M37" s="3" t="n"/>
      <c r="N37" s="34" t="n"/>
      <c r="O37" s="34" t="n"/>
    </row>
    <row r="38">
      <c r="E38" s="1" t="n">
        <v>18</v>
      </c>
      <c r="G38">
        <f>SUM(G8:G36)</f>
        <v/>
      </c>
      <c r="H38" s="31" t="n">
        <v>2000</v>
      </c>
      <c r="I38" s="32">
        <f>H38/E38</f>
        <v/>
      </c>
      <c r="J38" s="32">
        <f>I38*G38</f>
        <v/>
      </c>
      <c r="K38" s="8" t="n">
        <v>5</v>
      </c>
      <c r="L38" s="3" t="n"/>
      <c r="M38" s="3" t="n"/>
      <c r="N38" s="34" t="n">
        <v>8370</v>
      </c>
      <c r="O38" s="34" t="n"/>
    </row>
    <row r="40">
      <c r="C40" t="inlineStr">
        <is>
          <t>Harassment, Stalking, Threats of Violence and Terrorism all combined</t>
        </is>
      </c>
    </row>
    <row r="41">
      <c r="C41" t="inlineStr">
        <is>
          <t>Had 2 Terrorism this year</t>
        </is>
      </c>
    </row>
  </sheetData>
  <hyperlinks>
    <hyperlink xmlns:r="http://schemas.openxmlformats.org/officeDocument/2006/relationships" ref="B7" location="?s=47" display="https://www.ic3.gov/Media/PDF/AnnualReport/2017State/StateReport.aspx#?s=47" r:id="rId1"/>
    <hyperlink xmlns:r="http://schemas.openxmlformats.org/officeDocument/2006/relationships" ref="B8" location="?s=47" display="https://www.ic3.gov/Media/PDF/AnnualReport/2017State/StateReport.aspx#?s=47" r:id="rId2"/>
    <hyperlink xmlns:r="http://schemas.openxmlformats.org/officeDocument/2006/relationships" ref="B9" location="?s=47" display="https://www.ic3.gov/Media/PDF/AnnualReport/2017State/StateReport.aspx#?s=47" r:id="rId3"/>
    <hyperlink xmlns:r="http://schemas.openxmlformats.org/officeDocument/2006/relationships" ref="B10" location="?s=47" display="https://www.ic3.gov/Media/PDF/AnnualReport/2017State/StateReport.aspx#?s=47" r:id="rId4"/>
    <hyperlink xmlns:r="http://schemas.openxmlformats.org/officeDocument/2006/relationships" ref="B11" location="?s=47" display="https://www.ic3.gov/Media/PDF/AnnualReport/2017State/StateReport.aspx#?s=47" r:id="rId5"/>
    <hyperlink xmlns:r="http://schemas.openxmlformats.org/officeDocument/2006/relationships" ref="B12" location="?s=47" display="https://www.ic3.gov/Media/PDF/AnnualReport/2017State/StateReport.aspx#?s=47" r:id="rId6"/>
    <hyperlink xmlns:r="http://schemas.openxmlformats.org/officeDocument/2006/relationships" ref="B13" location="?s=47" display="https://www.ic3.gov/Media/PDF/AnnualReport/2017State/StateReport.aspx#?s=47" r:id="rId7"/>
    <hyperlink xmlns:r="http://schemas.openxmlformats.org/officeDocument/2006/relationships" ref="B14" location="?s=47" display="https://www.ic3.gov/Media/PDF/AnnualReport/2017State/StateReport.aspx#?s=47" r:id="rId8"/>
    <hyperlink xmlns:r="http://schemas.openxmlformats.org/officeDocument/2006/relationships" ref="B15" location="?s=47" display="https://www.ic3.gov/Media/PDF/AnnualReport/2017State/StateReport.aspx#?s=47" r:id="rId9"/>
    <hyperlink xmlns:r="http://schemas.openxmlformats.org/officeDocument/2006/relationships" ref="B16" location="?s=47" display="https://www.ic3.gov/Media/PDF/AnnualReport/2017State/StateReport.aspx#?s=47" r:id="rId10"/>
    <hyperlink xmlns:r="http://schemas.openxmlformats.org/officeDocument/2006/relationships" ref="B17" location="?s=47" display="https://www.ic3.gov/Media/PDF/AnnualReport/2017State/StateReport.aspx#?s=47" r:id="rId11"/>
    <hyperlink xmlns:r="http://schemas.openxmlformats.org/officeDocument/2006/relationships" ref="B18" location="?s=47" display="https://www.ic3.gov/Media/PDF/AnnualReport/2017State/StateReport.aspx#?s=47" r:id="rId12"/>
    <hyperlink xmlns:r="http://schemas.openxmlformats.org/officeDocument/2006/relationships" ref="B19" location="?s=47" display="https://www.ic3.gov/Media/PDF/AnnualReport/2017State/StateReport.aspx#?s=47" r:id="rId13"/>
    <hyperlink xmlns:r="http://schemas.openxmlformats.org/officeDocument/2006/relationships" ref="B20" location="?s=47" display="https://www.ic3.gov/Media/PDF/AnnualReport/2017State/StateReport.aspx#?s=47" r:id="rId14"/>
    <hyperlink xmlns:r="http://schemas.openxmlformats.org/officeDocument/2006/relationships" ref="B21" location="?s=47" display="https://www.ic3.gov/Media/PDF/AnnualReport/2017State/StateReport.aspx#?s=47" r:id="rId15"/>
    <hyperlink xmlns:r="http://schemas.openxmlformats.org/officeDocument/2006/relationships" ref="B22" location="?s=47" display="https://www.ic3.gov/Media/PDF/AnnualReport/2017State/StateReport.aspx#?s=47" r:id="rId16"/>
    <hyperlink xmlns:r="http://schemas.openxmlformats.org/officeDocument/2006/relationships" ref="B23" location="?s=47" display="https://www.ic3.gov/Media/PDF/AnnualReport/2017State/StateReport.aspx#?s=47" r:id="rId17"/>
    <hyperlink xmlns:r="http://schemas.openxmlformats.org/officeDocument/2006/relationships" ref="B24" location="?s=47" display="https://www.ic3.gov/Media/PDF/AnnualReport/2017State/StateReport.aspx#?s=47" r:id="rId18"/>
    <hyperlink xmlns:r="http://schemas.openxmlformats.org/officeDocument/2006/relationships" ref="B25" location="?s=47" display="https://www.ic3.gov/Media/PDF/AnnualReport/2017State/StateReport.aspx#?s=47" r:id="rId19"/>
    <hyperlink xmlns:r="http://schemas.openxmlformats.org/officeDocument/2006/relationships" ref="B26" location="?s=47" display="https://www.ic3.gov/Media/PDF/AnnualReport/2017State/StateReport.aspx#?s=47" r:id="rId20"/>
    <hyperlink xmlns:r="http://schemas.openxmlformats.org/officeDocument/2006/relationships" ref="B27" location="?s=47" display="https://www.ic3.gov/Media/PDF/AnnualReport/2017State/StateReport.aspx#?s=47" r:id="rId21"/>
    <hyperlink xmlns:r="http://schemas.openxmlformats.org/officeDocument/2006/relationships" ref="B28" location="?s=47" display="https://www.ic3.gov/Media/PDF/AnnualReport/2017State/StateReport.aspx#?s=47" r:id="rId22"/>
    <hyperlink xmlns:r="http://schemas.openxmlformats.org/officeDocument/2006/relationships" ref="B29" location="?s=47" display="https://www.ic3.gov/Media/PDF/AnnualReport/2017State/StateReport.aspx#?s=47" r:id="rId23"/>
    <hyperlink xmlns:r="http://schemas.openxmlformats.org/officeDocument/2006/relationships" ref="B30" location="?s=47" display="https://www.ic3.gov/Media/PDF/AnnualReport/2017State/StateReport.aspx#?s=47" r:id="rId24"/>
    <hyperlink xmlns:r="http://schemas.openxmlformats.org/officeDocument/2006/relationships" ref="B31" location="?s=47" display="https://www.ic3.gov/Media/PDF/AnnualReport/2017State/StateReport.aspx#?s=47" r:id="rId25"/>
    <hyperlink xmlns:r="http://schemas.openxmlformats.org/officeDocument/2006/relationships" ref="B32" location="?s=47" display="https://www.ic3.gov/Media/PDF/AnnualReport/2017State/StateReport.aspx#?s=47" r:id="rId26"/>
    <hyperlink xmlns:r="http://schemas.openxmlformats.org/officeDocument/2006/relationships" ref="B33" location="?s=47" display="https://www.ic3.gov/Media/PDF/AnnualReport/2017State/StateReport.aspx#?s=47" r:id="rId27"/>
    <hyperlink xmlns:r="http://schemas.openxmlformats.org/officeDocument/2006/relationships" ref="B34" location="?s=47" display="https://www.ic3.gov/Media/PDF/AnnualReport/2017State/StateReport.aspx#?s=47" r:id="rId28"/>
    <hyperlink xmlns:r="http://schemas.openxmlformats.org/officeDocument/2006/relationships" ref="B35" location="?s=47" display="https://www.ic3.gov/Media/PDF/AnnualReport/2017State/StateReport.aspx#?s=47" r:id="rId29"/>
    <hyperlink xmlns:r="http://schemas.openxmlformats.org/officeDocument/2006/relationships" ref="B36" location="?s=47" display="https://www.ic3.gov/Media/PDF/AnnualReport/2017State/StateReport.aspx#?s=47" r:id="rId30"/>
  </hyperlinks>
  <pageMargins left="0.7" right="0.7" top="0.75" bottom="0.75" header="0.3" footer="0.3"/>
  <pageSetup orientation="portrait"/>
</worksheet>
</file>

<file path=xl/worksheets/sheet26.xml><?xml version="1.0" encoding="utf-8"?>
<worksheet xmlns="http://schemas.openxmlformats.org/spreadsheetml/2006/main">
  <sheetPr>
    <outlinePr summaryBelow="1" summaryRight="1"/>
    <pageSetUpPr/>
  </sheetPr>
  <dimension ref="B4:P39"/>
  <sheetViews>
    <sheetView topLeftCell="A4"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https://fred.stlouisfed.org/series/POPTOTASA647NWDB</t>
        </is>
      </c>
      <c r="C5" t="inlineStr">
        <is>
          <t>American Samoa Population in 2018</t>
        </is>
      </c>
      <c r="D5" t="inlineStr">
        <is>
          <t>Population Estimate</t>
        </is>
      </c>
      <c r="E5" s="1" t="n">
        <v>50908</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2018</t>
        </is>
      </c>
      <c r="D6" t="inlineStr">
        <is>
          <t>Population Estimate</t>
        </is>
      </c>
      <c r="E6" s="13" t="n">
        <v>181918</v>
      </c>
      <c r="H6" s="31" t="n"/>
      <c r="I6" s="32" t="n"/>
      <c r="K6" s="8" t="n"/>
      <c r="L6" s="8" t="n"/>
      <c r="M6" s="8" t="n"/>
    </row>
    <row r="7" customFormat="1" s="2">
      <c r="B7" s="12" t="inlineStr">
        <is>
          <t>https://www.ic3.gov/AnnualReport/Reports/2018_IC3Report.pdf</t>
        </is>
      </c>
      <c r="C7" t="inlineStr">
        <is>
          <t>Advanced Fee</t>
        </is>
      </c>
      <c r="D7" t="inlineStr">
        <is>
          <t>State Victim Count</t>
        </is>
      </c>
      <c r="E7" s="1" t="n">
        <v>3</v>
      </c>
      <c r="F7" s="3">
        <f>E7/E5</f>
        <v/>
      </c>
      <c r="G7">
        <f>ROUNDDOWN(F7*E6,0)</f>
        <v/>
      </c>
      <c r="H7" s="33" t="n">
        <v>17137</v>
      </c>
      <c r="I7" s="32">
        <f>H7/E7</f>
        <v/>
      </c>
      <c r="J7" s="32">
        <f>I7*G7</f>
        <v/>
      </c>
      <c r="K7" s="8" t="n">
        <v>1</v>
      </c>
      <c r="L7" s="3">
        <f>K7/E5</f>
        <v/>
      </c>
      <c r="M7" s="8">
        <f>ROUNDDOWN(L7*E6,0)</f>
        <v/>
      </c>
      <c r="N7" s="33" t="n">
        <v>0</v>
      </c>
      <c r="O7" s="34">
        <f>N7/K7</f>
        <v/>
      </c>
      <c r="P7" s="32">
        <f>M7*O7</f>
        <v/>
      </c>
    </row>
    <row r="8" customFormat="1" s="2">
      <c r="B8" s="12" t="inlineStr">
        <is>
          <t>https://www.ic3.gov/AnnualReport/Reports/2018_IC3Report.pdf</t>
        </is>
      </c>
      <c r="C8" t="inlineStr">
        <is>
          <t>Business Email Compromise</t>
        </is>
      </c>
      <c r="D8" t="inlineStr">
        <is>
          <t>State Victim Count</t>
        </is>
      </c>
      <c r="E8" s="1" t="n">
        <v>0</v>
      </c>
      <c r="F8" s="3">
        <f>E8/E5</f>
        <v/>
      </c>
      <c r="G8">
        <f>ROUNDDOWN(F8*E6,0)</f>
        <v/>
      </c>
      <c r="H8" s="33" t="n">
        <v>0</v>
      </c>
      <c r="I8" s="32">
        <f>H8/E8</f>
        <v/>
      </c>
      <c r="J8" s="32">
        <f>I8*G8</f>
        <v/>
      </c>
      <c r="K8" s="8" t="n">
        <v>0</v>
      </c>
      <c r="L8" s="3">
        <f>K8/E5</f>
        <v/>
      </c>
      <c r="M8" s="8">
        <f>ROUNDDOWN(L8*E6,0)</f>
        <v/>
      </c>
      <c r="N8" s="33" t="n">
        <v>0</v>
      </c>
      <c r="O8" s="34">
        <f>N8/K8</f>
        <v/>
      </c>
      <c r="P8" s="32">
        <f>M8*O8</f>
        <v/>
      </c>
    </row>
    <row r="9" customFormat="1" s="2">
      <c r="B9" s="12" t="inlineStr">
        <is>
          <t>https://www.ic3.gov/AnnualReport/Reports/2018_IC3Report.pdf</t>
        </is>
      </c>
      <c r="C9" t="inlineStr">
        <is>
          <t>Botnet</t>
        </is>
      </c>
      <c r="D9" t="inlineStr">
        <is>
          <t>State Victim Count</t>
        </is>
      </c>
      <c r="E9" s="1" t="n">
        <v>0</v>
      </c>
      <c r="F9" s="3">
        <f>E9/E5</f>
        <v/>
      </c>
      <c r="G9">
        <f>ROUNDDOWN(F9*E6,0)</f>
        <v/>
      </c>
      <c r="H9" s="33" t="n">
        <v>0</v>
      </c>
      <c r="I9" s="32">
        <f>H9/E9</f>
        <v/>
      </c>
      <c r="J9" s="32">
        <f>I9*G9</f>
        <v/>
      </c>
      <c r="K9" s="8" t="n">
        <v>0</v>
      </c>
      <c r="L9" s="3">
        <f>K9/E5</f>
        <v/>
      </c>
      <c r="M9" s="8">
        <f>ROUNDDOWN(L9*E6,0)</f>
        <v/>
      </c>
      <c r="N9" s="34" t="n">
        <v>0</v>
      </c>
      <c r="O9" s="34">
        <f>N9/K9</f>
        <v/>
      </c>
      <c r="P9" s="32">
        <f>M9*O9</f>
        <v/>
      </c>
    </row>
    <row r="10" customFormat="1" s="2">
      <c r="B10" s="12" t="inlineStr">
        <is>
          <t>https://www.ic3.gov/AnnualReport/Reports/2018_IC3Report.pdf</t>
        </is>
      </c>
      <c r="C10" t="inlineStr">
        <is>
          <t>Confidence/Romance</t>
        </is>
      </c>
      <c r="D10" t="inlineStr">
        <is>
          <t>State Victim Count</t>
        </is>
      </c>
      <c r="E10" s="1" t="n">
        <v>0</v>
      </c>
      <c r="F10" s="3">
        <f>E10/E5</f>
        <v/>
      </c>
      <c r="G10">
        <f>ROUNDDOWN(F10*E6,0)</f>
        <v/>
      </c>
      <c r="H10" s="33" t="n">
        <v>0</v>
      </c>
      <c r="I10" s="32">
        <f>H10/E10</f>
        <v/>
      </c>
      <c r="J10" s="32">
        <f>I10*G10</f>
        <v/>
      </c>
      <c r="K10" s="8" t="n">
        <v>0</v>
      </c>
      <c r="L10" s="3">
        <f>K10/E5</f>
        <v/>
      </c>
      <c r="M10" s="8">
        <f>ROUNDDOWN(L10*E6,0)</f>
        <v/>
      </c>
      <c r="N10" s="33" t="n">
        <v>0</v>
      </c>
      <c r="O10" s="34">
        <f>N10/K10</f>
        <v/>
      </c>
      <c r="P10" s="32">
        <f>M10*O10</f>
        <v/>
      </c>
    </row>
    <row r="11" customFormat="1" s="2">
      <c r="B11" s="12" t="inlineStr">
        <is>
          <t>https://www.ic3.gov/AnnualReport/Reports/2018_IC3Report.pdf</t>
        </is>
      </c>
      <c r="C11" t="inlineStr">
        <is>
          <t>Check Fraud</t>
        </is>
      </c>
      <c r="D11" t="inlineStr">
        <is>
          <t>State Victim Count</t>
        </is>
      </c>
      <c r="E11" s="1" t="n">
        <v>0</v>
      </c>
      <c r="F11" s="3">
        <f>E11/E5</f>
        <v/>
      </c>
      <c r="G11">
        <f>ROUNDDOWN(F11*E6,0)</f>
        <v/>
      </c>
      <c r="H11" s="35" t="n">
        <v>0</v>
      </c>
      <c r="I11" s="32">
        <f>H11/E11</f>
        <v/>
      </c>
      <c r="J11" s="32">
        <f>I11*G11</f>
        <v/>
      </c>
      <c r="K11" s="8" t="n">
        <v>0</v>
      </c>
      <c r="L11" s="3">
        <f>K11/E5</f>
        <v/>
      </c>
      <c r="M11" s="8">
        <f>ROUNDDOWN(L11*E6,0)</f>
        <v/>
      </c>
      <c r="N11" s="34" t="n">
        <v>0</v>
      </c>
      <c r="O11" s="34">
        <f>N11/K11</f>
        <v/>
      </c>
      <c r="P11" s="32">
        <f>M11*O11</f>
        <v/>
      </c>
    </row>
    <row r="12" customFormat="1" s="2">
      <c r="B12" s="12" t="inlineStr">
        <is>
          <t>https://www.ic3.gov/AnnualReport/Reports/2018_IC3Report.pdf</t>
        </is>
      </c>
      <c r="C12" t="inlineStr">
        <is>
          <t>Crimes Against Children</t>
        </is>
      </c>
      <c r="D12" t="inlineStr">
        <is>
          <t>State Victim Count</t>
        </is>
      </c>
      <c r="E12" s="1" t="n">
        <v>0</v>
      </c>
      <c r="F12" s="3">
        <f>E12/E5</f>
        <v/>
      </c>
      <c r="G12">
        <f>ROUNDDOWN(F12*E6,0)</f>
        <v/>
      </c>
      <c r="H12" s="31" t="n">
        <v>0</v>
      </c>
      <c r="I12" s="32">
        <f>H12/E12</f>
        <v/>
      </c>
      <c r="J12" s="32">
        <f>I12*G12</f>
        <v/>
      </c>
      <c r="K12" s="8" t="n">
        <v>0</v>
      </c>
      <c r="L12" s="3">
        <f>K12/E5</f>
        <v/>
      </c>
      <c r="M12" s="8">
        <f>ROUNDDOWN(L12*E6,0)</f>
        <v/>
      </c>
      <c r="N12" s="34" t="n">
        <v>0</v>
      </c>
      <c r="O12" s="34">
        <f>N12/K12</f>
        <v/>
      </c>
      <c r="P12" s="32">
        <f>M12*O12</f>
        <v/>
      </c>
    </row>
    <row r="13" customFormat="1" s="2">
      <c r="B13" s="12" t="inlineStr">
        <is>
          <t>https://www.ic3.gov/AnnualReport/Reports/2018_IC3Report.pdf</t>
        </is>
      </c>
      <c r="C13" t="inlineStr">
        <is>
          <t xml:space="preserve">Data Breach </t>
        </is>
      </c>
      <c r="D13" t="inlineStr">
        <is>
          <t>State Victim Count</t>
        </is>
      </c>
      <c r="E13" s="1" t="n">
        <v>0</v>
      </c>
      <c r="F13" s="3">
        <f>E13/E5</f>
        <v/>
      </c>
      <c r="G13">
        <f>ROUNDDOWN(F13*E6,0)</f>
        <v/>
      </c>
      <c r="H13" s="33" t="n">
        <v>0</v>
      </c>
      <c r="I13" s="32">
        <f>H13/E13</f>
        <v/>
      </c>
      <c r="J13" s="32">
        <f>I13*G13</f>
        <v/>
      </c>
      <c r="K13" s="8" t="n">
        <v>0</v>
      </c>
      <c r="L13" s="3">
        <f>K13/E5</f>
        <v/>
      </c>
      <c r="M13" s="8">
        <f>ROUNDDOWN(L13*E6,0)</f>
        <v/>
      </c>
      <c r="N13" s="33" t="n">
        <v>0</v>
      </c>
      <c r="O13" s="34">
        <f>N13/K13</f>
        <v/>
      </c>
      <c r="P13" s="32">
        <f>M13*O13</f>
        <v/>
      </c>
    </row>
    <row r="14" customFormat="1" s="2">
      <c r="B14" s="12" t="inlineStr">
        <is>
          <t>https://www.ic3.gov/AnnualReport/Reports/2018_IC3Report.pdf</t>
        </is>
      </c>
      <c r="C14" t="inlineStr">
        <is>
          <t>Employment</t>
        </is>
      </c>
      <c r="D14" t="inlineStr">
        <is>
          <t>State Victim Count</t>
        </is>
      </c>
      <c r="E14" s="1" t="n">
        <v>2</v>
      </c>
      <c r="F14" s="3">
        <f>E14/E5</f>
        <v/>
      </c>
      <c r="G14">
        <f>ROUNDDOWN(F14*E6,0)</f>
        <v/>
      </c>
      <c r="H14" s="33" t="n">
        <v>0</v>
      </c>
      <c r="I14" s="32">
        <f>H14/E14</f>
        <v/>
      </c>
      <c r="J14" s="32">
        <f>I14*G14</f>
        <v/>
      </c>
      <c r="K14" s="8" t="n">
        <v>1</v>
      </c>
      <c r="L14" s="3">
        <f>K14/E5</f>
        <v/>
      </c>
      <c r="M14" s="8">
        <f>ROUNDDOWN(L14*E6,0)</f>
        <v/>
      </c>
      <c r="N14" s="35" t="n">
        <v>0</v>
      </c>
      <c r="O14" s="9" t="n"/>
      <c r="P14" s="32">
        <f>M14*O14</f>
        <v/>
      </c>
    </row>
    <row r="15" customFormat="1" s="2">
      <c r="B15" s="12" t="inlineStr">
        <is>
          <t>https://www.ic3.gov/AnnualReport/Reports/2018_IC3Report.pdf</t>
        </is>
      </c>
      <c r="C15" t="inlineStr">
        <is>
          <t>Extortion</t>
        </is>
      </c>
      <c r="D15" t="inlineStr">
        <is>
          <t>State Victim Count</t>
        </is>
      </c>
      <c r="E15" s="1" t="n">
        <v>1</v>
      </c>
      <c r="F15" s="3">
        <f>E15/E5</f>
        <v/>
      </c>
      <c r="G15">
        <f>ROUNDDOWN(F15*E6,0)</f>
        <v/>
      </c>
      <c r="H15" s="33" t="n">
        <v>0</v>
      </c>
      <c r="I15" s="32">
        <f>H15/E15</f>
        <v/>
      </c>
      <c r="J15" s="32">
        <f>I15*G15</f>
        <v/>
      </c>
      <c r="K15" s="8" t="n">
        <v>1</v>
      </c>
      <c r="L15" s="3">
        <f>K15/E5</f>
        <v/>
      </c>
      <c r="M15" s="8">
        <f>ROUNDDOWN(L15*E6,0)</f>
        <v/>
      </c>
      <c r="N15" s="35" t="n">
        <v>0</v>
      </c>
      <c r="O15" s="9" t="n"/>
      <c r="P15" s="32">
        <f>M15*O15</f>
        <v/>
      </c>
    </row>
    <row r="16" customFormat="1" s="2">
      <c r="B16" s="12" t="inlineStr">
        <is>
          <t>https://www.ic3.gov/AnnualReport/Reports/2018_IC3Report.pdf</t>
        </is>
      </c>
      <c r="C16" t="inlineStr">
        <is>
          <t>Government Impersonation</t>
        </is>
      </c>
      <c r="D16" t="inlineStr">
        <is>
          <t>State Victim Count</t>
        </is>
      </c>
      <c r="E16" s="1" t="n">
        <v>1</v>
      </c>
      <c r="F16" s="3">
        <f>E16/E5</f>
        <v/>
      </c>
      <c r="G16">
        <f>ROUNDDOWN(F16*E6,0)</f>
        <v/>
      </c>
      <c r="H16" s="35" t="n">
        <v>0</v>
      </c>
      <c r="I16" s="9" t="n"/>
      <c r="J16" s="32">
        <f>I16*G16</f>
        <v/>
      </c>
      <c r="K16" s="8" t="n">
        <v>0</v>
      </c>
      <c r="L16" s="3">
        <f>K16/E5</f>
        <v/>
      </c>
      <c r="M16" s="8">
        <f>ROUNDDOWN(L16*E6,0)</f>
        <v/>
      </c>
      <c r="N16" s="33" t="n">
        <v>0</v>
      </c>
      <c r="O16" s="34">
        <f>N16/K16</f>
        <v/>
      </c>
      <c r="P16" s="32">
        <f>M16*O16</f>
        <v/>
      </c>
    </row>
    <row r="17" customFormat="1" s="2">
      <c r="B17" s="12" t="inlineStr">
        <is>
          <t>https://www.ic3.gov/AnnualReport/Reports/2018_IC3Report.pdf</t>
        </is>
      </c>
      <c r="C17" t="inlineStr">
        <is>
          <t>Harassing/Stalking</t>
        </is>
      </c>
      <c r="D17" t="inlineStr">
        <is>
          <t>State Victim Count</t>
        </is>
      </c>
      <c r="E17" s="1" t="n">
        <v>0</v>
      </c>
      <c r="F17" s="3">
        <f>E17/E5</f>
        <v/>
      </c>
      <c r="G17">
        <f>ROUNDDOWN(F17*E6,0)</f>
        <v/>
      </c>
      <c r="H17" s="33" t="n">
        <v>0</v>
      </c>
      <c r="I17" s="32">
        <f>H17/E17</f>
        <v/>
      </c>
      <c r="J17" s="32">
        <f>I17*G17</f>
        <v/>
      </c>
      <c r="K17" s="8" t="n">
        <v>0</v>
      </c>
      <c r="L17" s="3">
        <f>K17/E5</f>
        <v/>
      </c>
      <c r="M17" s="8">
        <f>ROUNDDOWN(L17*E6,0)</f>
        <v/>
      </c>
      <c r="N17" s="36" t="n">
        <v>0</v>
      </c>
      <c r="O17" s="34">
        <f>N17/K17</f>
        <v/>
      </c>
      <c r="P17" s="32">
        <f>M17*O17</f>
        <v/>
      </c>
    </row>
    <row r="18" customFormat="1" s="2">
      <c r="B18" s="12" t="inlineStr">
        <is>
          <t>https://www.ic3.gov/AnnualReport/Reports/2018_IC3Report.pdf</t>
        </is>
      </c>
      <c r="C18" t="inlineStr">
        <is>
          <t>IPR/Counterfeit</t>
        </is>
      </c>
      <c r="D18" t="inlineStr">
        <is>
          <t>State Victim Count</t>
        </is>
      </c>
      <c r="E18" s="1" t="n">
        <v>0</v>
      </c>
      <c r="F18" s="3">
        <f>E18/E5</f>
        <v/>
      </c>
      <c r="G18">
        <f>ROUNDDOWN(F18*E6,0)</f>
        <v/>
      </c>
      <c r="H18" s="33" t="n">
        <v>0</v>
      </c>
      <c r="I18" s="32">
        <f>H18/E18</f>
        <v/>
      </c>
      <c r="J18" s="32">
        <f>I18*G18</f>
        <v/>
      </c>
      <c r="K18" s="8" t="n">
        <v>0</v>
      </c>
      <c r="L18" s="3">
        <f>K18/E5</f>
        <v/>
      </c>
      <c r="M18" s="8">
        <f>ROUNDDOWN(L18*E6,0)</f>
        <v/>
      </c>
      <c r="N18" s="35" t="n">
        <v>0</v>
      </c>
      <c r="O18" s="9" t="n"/>
      <c r="P18" s="32">
        <f>M18*O18</f>
        <v/>
      </c>
    </row>
    <row r="19" customFormat="1" s="2">
      <c r="B19" s="12" t="inlineStr">
        <is>
          <t>https://www.ic3.gov/AnnualReport/Reports/2018_IC3Report.pdf</t>
        </is>
      </c>
      <c r="C19" t="inlineStr">
        <is>
          <t>Identity Theft</t>
        </is>
      </c>
      <c r="D19" t="inlineStr">
        <is>
          <t>State Victim Count</t>
        </is>
      </c>
      <c r="E19" s="1" t="n">
        <v>0</v>
      </c>
      <c r="F19" s="3">
        <f>E19/E5</f>
        <v/>
      </c>
      <c r="G19">
        <f>ROUNDDOWN(F19*E6,0)</f>
        <v/>
      </c>
      <c r="H19" s="33" t="n">
        <v>0</v>
      </c>
      <c r="I19" s="32">
        <f>H19/E19</f>
        <v/>
      </c>
      <c r="J19" s="32">
        <f>I19*G19</f>
        <v/>
      </c>
      <c r="K19" s="8" t="n">
        <v>0</v>
      </c>
      <c r="L19" s="3">
        <f>K19/E5</f>
        <v/>
      </c>
      <c r="M19" s="8">
        <f>ROUNDDOWN(L19*E6,0)</f>
        <v/>
      </c>
      <c r="N19" s="33" t="n">
        <v>0</v>
      </c>
      <c r="O19" s="34">
        <f>N19/K19</f>
        <v/>
      </c>
      <c r="P19" s="32">
        <f>M19*O19</f>
        <v/>
      </c>
    </row>
    <row r="20" customFormat="1" s="2">
      <c r="B20" s="12" t="inlineStr">
        <is>
          <t>https://www.ic3.gov/AnnualReport/Reports/2018_IC3Report.pdf</t>
        </is>
      </c>
      <c r="C20" t="inlineStr">
        <is>
          <t>Investment</t>
        </is>
      </c>
      <c r="D20" t="inlineStr">
        <is>
          <t>State Victim Count</t>
        </is>
      </c>
      <c r="E20" s="1" t="n">
        <v>0</v>
      </c>
      <c r="F20" s="3">
        <f>E20/E5</f>
        <v/>
      </c>
      <c r="G20">
        <f>ROUNDDOWN(F20*E6,0)</f>
        <v/>
      </c>
      <c r="H20" s="33" t="n">
        <v>0</v>
      </c>
      <c r="I20" s="32">
        <f>H20/E20</f>
        <v/>
      </c>
      <c r="J20" s="32">
        <f>I20*G20</f>
        <v/>
      </c>
      <c r="K20" s="8" t="n">
        <v>0</v>
      </c>
      <c r="L20" s="3">
        <f>K20/E5</f>
        <v/>
      </c>
      <c r="M20" s="8">
        <f>ROUNDDOWN(L20*E6,0)</f>
        <v/>
      </c>
      <c r="N20" s="33" t="n">
        <v>0</v>
      </c>
      <c r="O20" s="34">
        <f>N20/K20</f>
        <v/>
      </c>
      <c r="P20" s="32">
        <f>M20*O20</f>
        <v/>
      </c>
    </row>
    <row r="21" customFormat="1" s="2">
      <c r="B21" s="12" t="inlineStr">
        <is>
          <t>https://www.ic3.gov/AnnualReport/Reports/2018_IC3Report.pdf</t>
        </is>
      </c>
      <c r="C21" t="inlineStr">
        <is>
          <t>Lottery/Sweepstakes/Inheritance</t>
        </is>
      </c>
      <c r="D21" t="inlineStr">
        <is>
          <t>State Victim Count</t>
        </is>
      </c>
      <c r="E21" s="1" t="n">
        <v>2</v>
      </c>
      <c r="F21" s="3">
        <f>E21/E5</f>
        <v/>
      </c>
      <c r="G21">
        <f>ROUNDDOWN(F21*E6,0)</f>
        <v/>
      </c>
      <c r="H21" s="33" t="n">
        <v>0</v>
      </c>
      <c r="I21" s="32">
        <f>H21/E21</f>
        <v/>
      </c>
      <c r="J21" s="32">
        <f>I21*G21</f>
        <v/>
      </c>
      <c r="K21" s="8" t="n">
        <v>0</v>
      </c>
      <c r="L21" s="3">
        <f>K21/E5</f>
        <v/>
      </c>
      <c r="M21" s="8">
        <f>ROUNDDOWN(L21*E6,0)</f>
        <v/>
      </c>
      <c r="N21" s="33" t="n">
        <v>0</v>
      </c>
      <c r="O21" s="34">
        <f>N21/K21</f>
        <v/>
      </c>
      <c r="P21" s="32">
        <f>M21*O21</f>
        <v/>
      </c>
    </row>
    <row r="22" customFormat="1" s="2">
      <c r="B22" s="12" t="inlineStr">
        <is>
          <t>https://www.ic3.gov/AnnualReport/Reports/2018_IC3Report.pdf</t>
        </is>
      </c>
      <c r="C22" t="inlineStr">
        <is>
          <t>Malware</t>
        </is>
      </c>
      <c r="D22" t="inlineStr">
        <is>
          <t>State Victim Count</t>
        </is>
      </c>
      <c r="E22" s="1" t="n">
        <v>1</v>
      </c>
      <c r="F22" s="3">
        <f>E22/E5</f>
        <v/>
      </c>
      <c r="G22">
        <f>ROUNDDOWN(F22*E6,0)</f>
        <v/>
      </c>
      <c r="H22" s="33" t="n">
        <v>0</v>
      </c>
      <c r="I22" s="32">
        <f>H22/E22</f>
        <v/>
      </c>
      <c r="J22" s="32">
        <f>I22*G22</f>
        <v/>
      </c>
      <c r="K22" s="8" t="n">
        <v>0</v>
      </c>
      <c r="L22" s="3">
        <f>K22/E5</f>
        <v/>
      </c>
      <c r="M22" s="8">
        <f>ROUNDDOWN(L22*E6,0)</f>
        <v/>
      </c>
      <c r="N22" s="33" t="n">
        <v>0</v>
      </c>
      <c r="O22" s="34">
        <f>N22/K22</f>
        <v/>
      </c>
      <c r="P22" s="32">
        <f>M22*O22</f>
        <v/>
      </c>
    </row>
    <row r="23" customFormat="1" s="2">
      <c r="B23" s="12" t="inlineStr">
        <is>
          <t>https://www.ic3.gov/AnnualReport/Reports/2018_IC3Report.pdf</t>
        </is>
      </c>
      <c r="C23" t="inlineStr">
        <is>
          <t>NCDF</t>
        </is>
      </c>
      <c r="D23" t="inlineStr">
        <is>
          <t>State Victim Count</t>
        </is>
      </c>
      <c r="E23" s="1" t="n">
        <v>0</v>
      </c>
      <c r="F23" s="3">
        <f>E23/E5</f>
        <v/>
      </c>
      <c r="G23">
        <f>ROUNDDOWN(F23*E6,0)</f>
        <v/>
      </c>
      <c r="H23" s="33" t="n">
        <v>0</v>
      </c>
      <c r="I23" s="32">
        <f>H23/E23</f>
        <v/>
      </c>
      <c r="J23" s="32">
        <f>I23*G23</f>
        <v/>
      </c>
      <c r="K23" s="8" t="n">
        <v>0</v>
      </c>
      <c r="L23" s="3">
        <f>K23/E5</f>
        <v/>
      </c>
      <c r="M23" s="8">
        <f>ROUNDDOWN(L23*E6,0)</f>
        <v/>
      </c>
      <c r="N23" s="34" t="n">
        <v>0</v>
      </c>
      <c r="O23" s="34">
        <f>N23/K23</f>
        <v/>
      </c>
      <c r="P23" s="32">
        <f>M23*O23</f>
        <v/>
      </c>
    </row>
    <row r="24" customFormat="1" s="2">
      <c r="B24" s="12" t="inlineStr">
        <is>
          <t>https://www.ic3.gov/AnnualReport/Reports/2018_IC3Report.pdf</t>
        </is>
      </c>
      <c r="C24" t="inlineStr">
        <is>
          <t>NTOC</t>
        </is>
      </c>
      <c r="D24" t="inlineStr">
        <is>
          <t>State Victim Count</t>
        </is>
      </c>
      <c r="E24" s="1" t="n">
        <v>0</v>
      </c>
      <c r="F24" s="3">
        <f>E24/E5</f>
        <v/>
      </c>
      <c r="G24">
        <f>ROUNDDOWN(F24*E6,0)</f>
        <v/>
      </c>
      <c r="H24" s="33" t="n">
        <v>0</v>
      </c>
      <c r="I24" s="32">
        <f>H24/E24</f>
        <v/>
      </c>
      <c r="J24" s="32">
        <f>I24*G24</f>
        <v/>
      </c>
      <c r="K24" s="8" t="n">
        <v>0</v>
      </c>
      <c r="L24" s="3">
        <f>K24/E5</f>
        <v/>
      </c>
      <c r="M24" s="8">
        <f>ROUNDDOWN(L24*E6,0)</f>
        <v/>
      </c>
      <c r="N24" s="34" t="n">
        <v>0</v>
      </c>
      <c r="O24" s="34">
        <f>N24/K24</f>
        <v/>
      </c>
      <c r="P24" s="32">
        <f>M24*O24</f>
        <v/>
      </c>
    </row>
    <row r="25" customFormat="1" s="2">
      <c r="B25" s="12" t="inlineStr">
        <is>
          <t>https://www.ic3.gov/AnnualReport/Reports/2018_IC3Report.pdf</t>
        </is>
      </c>
      <c r="C25" t="inlineStr">
        <is>
          <t>No Lead Value</t>
        </is>
      </c>
      <c r="D25" t="inlineStr">
        <is>
          <t>State Victim Count</t>
        </is>
      </c>
      <c r="E25" s="1" t="n">
        <v>6</v>
      </c>
      <c r="F25" s="3">
        <f>E25/E5</f>
        <v/>
      </c>
      <c r="G25">
        <f>ROUNDDOWN(F25*E6,0)</f>
        <v/>
      </c>
      <c r="H25" s="33" t="n">
        <v>0</v>
      </c>
      <c r="I25" s="32">
        <f>H25/E25</f>
        <v/>
      </c>
      <c r="J25" s="32">
        <f>I25*G25</f>
        <v/>
      </c>
      <c r="K25" s="8" t="n">
        <v>0</v>
      </c>
      <c r="L25" s="3">
        <f>K25/E5</f>
        <v/>
      </c>
      <c r="M25" s="8">
        <f>ROUNDDOWN(L25*E6,0)</f>
        <v/>
      </c>
      <c r="N25" s="34" t="n">
        <v>0</v>
      </c>
      <c r="O25" s="34">
        <f>N25/K25</f>
        <v/>
      </c>
      <c r="P25" s="32">
        <f>M25*O25</f>
        <v/>
      </c>
    </row>
    <row r="26" customFormat="1" s="2">
      <c r="B26" s="12" t="inlineStr">
        <is>
          <t>https://www.ic3.gov/AnnualReport/Reports/2018_IC3Report.pdf</t>
        </is>
      </c>
      <c r="C26" t="inlineStr">
        <is>
          <t>Non-Payable/Non-Delivery</t>
        </is>
      </c>
      <c r="D26" t="inlineStr">
        <is>
          <t>State Victim Count</t>
        </is>
      </c>
      <c r="E26" s="1" t="n">
        <v>1</v>
      </c>
      <c r="F26" s="3">
        <f>E26/E5</f>
        <v/>
      </c>
      <c r="G26">
        <f>ROUNDDOWN(F26*E6,0)</f>
        <v/>
      </c>
      <c r="H26" s="33" t="n">
        <v>1400</v>
      </c>
      <c r="I26" s="32">
        <f>H26/E26</f>
        <v/>
      </c>
      <c r="J26" s="32">
        <f>I26*G26</f>
        <v/>
      </c>
      <c r="K26" s="8" t="n">
        <v>0</v>
      </c>
      <c r="L26" s="3">
        <f>K26/E5</f>
        <v/>
      </c>
      <c r="M26" s="8">
        <f>ROUNDDOWN(L26*E6,0)</f>
        <v/>
      </c>
      <c r="N26" s="33" t="n">
        <v>0</v>
      </c>
      <c r="O26" s="34">
        <f>N26/K26</f>
        <v/>
      </c>
      <c r="P26" s="32">
        <f>M26*O26</f>
        <v/>
      </c>
    </row>
    <row r="27" customFormat="1" s="2">
      <c r="B27" s="12" t="inlineStr">
        <is>
          <t>https://www.ic3.gov/AnnualReport/Reports/2018_IC3Report.pdf</t>
        </is>
      </c>
      <c r="C27" t="inlineStr">
        <is>
          <t>Other</t>
        </is>
      </c>
      <c r="D27" t="inlineStr">
        <is>
          <t>State Victim Count</t>
        </is>
      </c>
      <c r="E27" s="1" t="n">
        <v>2</v>
      </c>
      <c r="F27" s="3">
        <f>E27/E5</f>
        <v/>
      </c>
      <c r="G27">
        <f>ROUNDDOWN(F27*E6,0)</f>
        <v/>
      </c>
      <c r="H27" s="33" t="n">
        <v>0</v>
      </c>
      <c r="I27" s="32">
        <f>H27/E27</f>
        <v/>
      </c>
      <c r="J27" s="32">
        <f>I27*G27</f>
        <v/>
      </c>
      <c r="K27" s="8" t="n">
        <v>0</v>
      </c>
      <c r="L27" s="3">
        <f>K27/E5</f>
        <v/>
      </c>
      <c r="M27" s="8">
        <f>ROUNDDOWN(L27*E6,0)</f>
        <v/>
      </c>
      <c r="N27" s="33" t="n">
        <v>0</v>
      </c>
      <c r="O27" s="34">
        <f>N27/K27</f>
        <v/>
      </c>
      <c r="P27" s="32">
        <f>M27*O27</f>
        <v/>
      </c>
    </row>
    <row r="28" customFormat="1" s="2">
      <c r="B28" s="12" t="inlineStr">
        <is>
          <t>https://www.ic3.gov/AnnualReport/Reports/2018_IC3Report.pdf</t>
        </is>
      </c>
      <c r="C28" t="inlineStr">
        <is>
          <t>Overpayment</t>
        </is>
      </c>
      <c r="D28" t="inlineStr">
        <is>
          <t>State Victim Count</t>
        </is>
      </c>
      <c r="E28" s="1" t="n">
        <v>1</v>
      </c>
      <c r="F28" s="3">
        <f>E28/E5</f>
        <v/>
      </c>
      <c r="G28">
        <f>ROUNDDOWN(F28*E6,0)</f>
        <v/>
      </c>
      <c r="H28" s="33" t="n">
        <v>0</v>
      </c>
      <c r="I28" s="32">
        <f>H28/E28</f>
        <v/>
      </c>
      <c r="J28" s="32">
        <f>I28*G28</f>
        <v/>
      </c>
      <c r="K28" s="8" t="n">
        <v>0</v>
      </c>
      <c r="L28" s="3">
        <f>K28/E5</f>
        <v/>
      </c>
      <c r="M28" s="8">
        <f>ROUNDDOWN(L28*E6,0)</f>
        <v/>
      </c>
      <c r="N28" s="33" t="n">
        <v>0</v>
      </c>
      <c r="O28" s="34">
        <f>N28/K28</f>
        <v/>
      </c>
      <c r="P28" s="32">
        <f>M28*O28</f>
        <v/>
      </c>
    </row>
    <row r="29" customFormat="1" s="2">
      <c r="B29" s="12" t="inlineStr">
        <is>
          <t>https://www.ic3.gov/AnnualReport/Reports/2018_IC3Report.pdf</t>
        </is>
      </c>
      <c r="C29" t="inlineStr">
        <is>
          <t>Personal Data Breach</t>
        </is>
      </c>
      <c r="D29" t="inlineStr">
        <is>
          <t>State Victim Count</t>
        </is>
      </c>
      <c r="E29" s="1" t="n">
        <v>0</v>
      </c>
      <c r="F29" s="3">
        <f>E29/E5</f>
        <v/>
      </c>
      <c r="G29">
        <f>ROUNDDOWN(F29*E6,0)</f>
        <v/>
      </c>
      <c r="H29" s="33" t="n">
        <v>0</v>
      </c>
      <c r="I29" s="32">
        <f>H29/E29</f>
        <v/>
      </c>
      <c r="J29" s="32">
        <f>I29*G29</f>
        <v/>
      </c>
      <c r="K29" s="8" t="n">
        <v>1</v>
      </c>
      <c r="L29" s="3">
        <f>K29/E5</f>
        <v/>
      </c>
      <c r="M29" s="8">
        <f>ROUNDDOWN(L29*E6,0)</f>
        <v/>
      </c>
      <c r="N29" s="33" t="n">
        <v>7000</v>
      </c>
      <c r="O29" s="34">
        <f>N29/K29</f>
        <v/>
      </c>
      <c r="P29" s="32">
        <f>M29*O29</f>
        <v/>
      </c>
    </row>
    <row r="30" customFormat="1" s="2">
      <c r="B30" s="12" t="inlineStr">
        <is>
          <t>https://www.ic3.gov/AnnualReport/Reports/2018_IC3Report.pdf</t>
        </is>
      </c>
      <c r="C30" t="inlineStr">
        <is>
          <t>Phishing</t>
        </is>
      </c>
      <c r="D30" t="inlineStr">
        <is>
          <t>State Victim Count</t>
        </is>
      </c>
      <c r="E30" s="1" t="n">
        <v>0</v>
      </c>
      <c r="F30" s="3">
        <f>E30/E5</f>
        <v/>
      </c>
      <c r="G30">
        <f>ROUNDDOWN(F30*E6,0)</f>
        <v/>
      </c>
      <c r="H30" s="33" t="n">
        <v>0</v>
      </c>
      <c r="I30" s="32">
        <f>H30/E30</f>
        <v/>
      </c>
      <c r="J30" s="32">
        <f>I30*G30</f>
        <v/>
      </c>
      <c r="K30" s="8" t="n">
        <v>0</v>
      </c>
      <c r="L30" s="3">
        <f>K30/E5</f>
        <v/>
      </c>
      <c r="M30" s="8">
        <f>ROUNDDOWN(L30*E6,0)</f>
        <v/>
      </c>
      <c r="N30" s="33" t="n">
        <v>0</v>
      </c>
      <c r="O30" s="34">
        <f>N30/K30</f>
        <v/>
      </c>
      <c r="P30" s="32">
        <f>M30*O30</f>
        <v/>
      </c>
    </row>
    <row r="31" customFormat="1" s="2">
      <c r="B31" s="12" t="inlineStr">
        <is>
          <t>https://www.ic3.gov/AnnualReport/Reports/2018_IC3Report.pdf</t>
        </is>
      </c>
      <c r="C31" t="inlineStr">
        <is>
          <t>Ransomware</t>
        </is>
      </c>
      <c r="D31" t="inlineStr">
        <is>
          <t>State Victim Count</t>
        </is>
      </c>
      <c r="E31" s="1" t="n">
        <v>0</v>
      </c>
      <c r="F31" s="3">
        <f>E31/E5</f>
        <v/>
      </c>
      <c r="G31">
        <f>ROUNDDOWN(F31*E6,0)</f>
        <v/>
      </c>
      <c r="H31" s="33" t="n">
        <v>0</v>
      </c>
      <c r="I31" s="32">
        <f>H31/E31</f>
        <v/>
      </c>
      <c r="J31" s="32">
        <f>I31*G31</f>
        <v/>
      </c>
      <c r="K31" s="8" t="n">
        <v>0</v>
      </c>
      <c r="L31" s="3">
        <f>K31/E5</f>
        <v/>
      </c>
      <c r="M31" s="8">
        <f>ROUNDDOWN(L31*E6,0)</f>
        <v/>
      </c>
      <c r="N31" s="34" t="n">
        <v>0</v>
      </c>
      <c r="O31" s="34">
        <f>N31/K31</f>
        <v/>
      </c>
      <c r="P31" s="32">
        <f>M31*O31</f>
        <v/>
      </c>
    </row>
    <row r="32" customFormat="1" s="2">
      <c r="B32" s="12" t="inlineStr">
        <is>
          <t>https://www.ic3.gov/AnnualReport/Reports/2018_IC3Report.pdf</t>
        </is>
      </c>
      <c r="C32" t="inlineStr">
        <is>
          <t>Real Estate</t>
        </is>
      </c>
      <c r="D32" t="inlineStr">
        <is>
          <t>State Victim Count</t>
        </is>
      </c>
      <c r="E32" s="1" t="n">
        <v>0</v>
      </c>
      <c r="F32" s="3">
        <f>E32/E5</f>
        <v/>
      </c>
      <c r="G32">
        <f>ROUNDDOWN(F32*E6,0)</f>
        <v/>
      </c>
      <c r="H32" s="33" t="n">
        <v>0</v>
      </c>
      <c r="I32" s="32">
        <f>H32/E32</f>
        <v/>
      </c>
      <c r="J32" s="32">
        <f>I32*G32</f>
        <v/>
      </c>
      <c r="K32" s="8" t="n">
        <v>0</v>
      </c>
      <c r="L32" s="3">
        <f>K32/E5</f>
        <v/>
      </c>
      <c r="M32" s="8">
        <f>ROUNDDOWN(L32*E6,0)</f>
        <v/>
      </c>
      <c r="N32" s="33" t="n">
        <v>0</v>
      </c>
      <c r="O32" s="34">
        <f>N32/K32</f>
        <v/>
      </c>
      <c r="P32" s="32">
        <f>M32*O32</f>
        <v/>
      </c>
    </row>
    <row r="33" customFormat="1" s="2">
      <c r="B33" s="12" t="inlineStr">
        <is>
          <t>https://www.ic3.gov/AnnualReport/Reports/2018_IC3Report.pdf</t>
        </is>
      </c>
      <c r="C33" t="inlineStr">
        <is>
          <t>SIM Swap</t>
        </is>
      </c>
      <c r="D33" t="inlineStr">
        <is>
          <t>State Victim Count</t>
        </is>
      </c>
      <c r="E33" s="1" t="n">
        <v>0</v>
      </c>
      <c r="F33" s="3">
        <f>E33/E5</f>
        <v/>
      </c>
      <c r="G33">
        <f>ROUNDDOWN(F33*E6,0)</f>
        <v/>
      </c>
      <c r="H33" s="33" t="n">
        <v>0</v>
      </c>
      <c r="I33" s="32">
        <f>H33/E33</f>
        <v/>
      </c>
      <c r="J33" s="32">
        <f>I33*G33</f>
        <v/>
      </c>
      <c r="K33" s="8" t="n">
        <v>0</v>
      </c>
      <c r="L33" s="3">
        <f>K33/E5</f>
        <v/>
      </c>
      <c r="M33" s="8">
        <f>ROUNDDOWN(L33*E6,0)</f>
        <v/>
      </c>
      <c r="N33" s="33" t="n">
        <v>0</v>
      </c>
      <c r="O33" s="34">
        <f>N33/K33</f>
        <v/>
      </c>
      <c r="P33" s="32">
        <f>M33*O33</f>
        <v/>
      </c>
    </row>
    <row r="34" customFormat="1" s="2">
      <c r="B34" s="12" t="inlineStr">
        <is>
          <t>https://www.ic3.gov/AnnualReport/Reports/2018_IC3Report.pdf</t>
        </is>
      </c>
      <c r="C34" t="inlineStr">
        <is>
          <t>Spoofing</t>
        </is>
      </c>
      <c r="D34" t="inlineStr">
        <is>
          <t>State Victim Count</t>
        </is>
      </c>
      <c r="E34" s="1" t="n">
        <v>0</v>
      </c>
      <c r="F34" s="3">
        <f>E34/E5</f>
        <v/>
      </c>
      <c r="G34">
        <f>ROUNDDOWN(F34*E6,0)</f>
        <v/>
      </c>
      <c r="H34" s="33" t="n">
        <v>0</v>
      </c>
      <c r="I34" s="32">
        <f>H34/E34</f>
        <v/>
      </c>
      <c r="J34" s="32">
        <f>I34*G34</f>
        <v/>
      </c>
      <c r="K34" s="8" t="n">
        <v>0</v>
      </c>
      <c r="L34" s="3">
        <f>K34/E5</f>
        <v/>
      </c>
      <c r="M34" s="8">
        <f>ROUNDDOWN(L34*E6,0)</f>
        <v/>
      </c>
      <c r="N34" s="33" t="n">
        <v>0</v>
      </c>
      <c r="O34" s="34">
        <f>N34/K34</f>
        <v/>
      </c>
      <c r="P34" s="32">
        <f>M34*O34</f>
        <v/>
      </c>
    </row>
    <row r="35" customFormat="1" s="2">
      <c r="B35" s="12" t="inlineStr">
        <is>
          <t>https://www.ic3.gov/AnnualReport/Reports/2018_IC3Report.pdf</t>
        </is>
      </c>
      <c r="C35" t="inlineStr">
        <is>
          <t>Tech Support</t>
        </is>
      </c>
      <c r="D35" t="inlineStr">
        <is>
          <t>State Victim Count</t>
        </is>
      </c>
      <c r="E35" s="1" t="n">
        <v>0</v>
      </c>
      <c r="F35" s="3">
        <f>E35/E5</f>
        <v/>
      </c>
      <c r="G35">
        <f>ROUNDDOWN(F35*E6,0)</f>
        <v/>
      </c>
      <c r="H35" s="33" t="n">
        <v>0</v>
      </c>
      <c r="I35" s="32">
        <f>H35/E35</f>
        <v/>
      </c>
      <c r="J35" s="32">
        <f>I35*G35</f>
        <v/>
      </c>
      <c r="K35" s="8" t="n">
        <v>0</v>
      </c>
      <c r="L35" s="3">
        <f>K35/E5</f>
        <v/>
      </c>
      <c r="M35" s="8">
        <f>ROUNDDOWN(L35*E6,0)</f>
        <v/>
      </c>
      <c r="N35" s="33" t="n">
        <v>0</v>
      </c>
      <c r="O35" s="34">
        <f>N35/K35</f>
        <v/>
      </c>
      <c r="P35" s="32">
        <f>M35*O35</f>
        <v/>
      </c>
    </row>
    <row r="36" customFormat="1" s="2">
      <c r="B36" s="12" t="inlineStr">
        <is>
          <t>https://www.ic3.gov/AnnualReport/Reports/2018_IC3Report.pdf</t>
        </is>
      </c>
      <c r="C36" t="inlineStr">
        <is>
          <t>Threats of Violence</t>
        </is>
      </c>
      <c r="D36" t="inlineStr">
        <is>
          <t>State Victim Count</t>
        </is>
      </c>
      <c r="E36" s="1" t="n">
        <v>1</v>
      </c>
      <c r="F36" s="3">
        <f>E36/E5</f>
        <v/>
      </c>
      <c r="G36">
        <f>ROUNDDOWN(F36*E6,0)</f>
        <v/>
      </c>
      <c r="H36" s="33" t="n">
        <v>0</v>
      </c>
      <c r="I36" s="32">
        <f>H36/E36</f>
        <v/>
      </c>
      <c r="J36" s="32">
        <f>I36*G36</f>
        <v/>
      </c>
      <c r="K36" s="8" t="n">
        <v>0</v>
      </c>
      <c r="L36" s="3">
        <f>K36/E5</f>
        <v/>
      </c>
      <c r="M36" s="8">
        <f>ROUNDDOWN(L36*E6,0)</f>
        <v/>
      </c>
      <c r="N36" s="33" t="n">
        <v>0</v>
      </c>
      <c r="O36" s="34">
        <f>N36/K36</f>
        <v/>
      </c>
      <c r="P36" s="32">
        <f>M36*O36</f>
        <v/>
      </c>
    </row>
    <row r="37">
      <c r="J37" s="32">
        <f>I37*G37</f>
        <v/>
      </c>
      <c r="L37" s="3" t="n"/>
      <c r="M37" s="3" t="n"/>
      <c r="N37" s="34" t="n"/>
      <c r="O37" s="34" t="n"/>
    </row>
    <row r="38">
      <c r="E38" s="1" t="n">
        <v>21</v>
      </c>
      <c r="G38">
        <f>SUM(G8:G36)</f>
        <v/>
      </c>
      <c r="H38" s="31" t="n">
        <v>18537</v>
      </c>
      <c r="I38" s="32">
        <f>H38/E38</f>
        <v/>
      </c>
      <c r="J38" s="32">
        <f>I38*G38</f>
        <v/>
      </c>
      <c r="K38" s="8" t="n">
        <v>4</v>
      </c>
      <c r="L38" s="3" t="n"/>
      <c r="M38" s="3" t="n"/>
      <c r="N38" s="34" t="n">
        <v>7000</v>
      </c>
      <c r="O38" s="34" t="n"/>
    </row>
    <row r="39">
      <c r="C39" t="inlineStr">
        <is>
          <t>Harassment/Stalking/Threats of Violence/Terrorism combined</t>
        </is>
      </c>
    </row>
  </sheetData>
  <hyperlinks>
    <hyperlink xmlns:r="http://schemas.openxmlformats.org/officeDocument/2006/relationships" ref="B7" location="?s=47" display="https://www.ic3.gov/Media/PDF/AnnualReport/2018State/StateReport.aspx#?s=47" r:id="rId1"/>
    <hyperlink xmlns:r="http://schemas.openxmlformats.org/officeDocument/2006/relationships" ref="B8" location="?s=47" display="https://www.ic3.gov/Media/PDF/AnnualReport/2018State/StateReport.aspx#?s=47" r:id="rId2"/>
    <hyperlink xmlns:r="http://schemas.openxmlformats.org/officeDocument/2006/relationships" ref="B9" location="?s=47" display="https://www.ic3.gov/Media/PDF/AnnualReport/2018State/StateReport.aspx#?s=47" r:id="rId3"/>
    <hyperlink xmlns:r="http://schemas.openxmlformats.org/officeDocument/2006/relationships" ref="B10" location="?s=47" display="https://www.ic3.gov/Media/PDF/AnnualReport/2018State/StateReport.aspx#?s=47" r:id="rId4"/>
    <hyperlink xmlns:r="http://schemas.openxmlformats.org/officeDocument/2006/relationships" ref="B11" location="?s=47" display="https://www.ic3.gov/Media/PDF/AnnualReport/2018State/StateReport.aspx#?s=47" r:id="rId5"/>
    <hyperlink xmlns:r="http://schemas.openxmlformats.org/officeDocument/2006/relationships" ref="B12" location="?s=47" display="https://www.ic3.gov/Media/PDF/AnnualReport/2018State/StateReport.aspx#?s=47" r:id="rId6"/>
    <hyperlink xmlns:r="http://schemas.openxmlformats.org/officeDocument/2006/relationships" ref="B13" location="?s=47" display="https://www.ic3.gov/Media/PDF/AnnualReport/2018State/StateReport.aspx#?s=47" r:id="rId7"/>
    <hyperlink xmlns:r="http://schemas.openxmlformats.org/officeDocument/2006/relationships" ref="B14" location="?s=47" display="https://www.ic3.gov/Media/PDF/AnnualReport/2018State/StateReport.aspx#?s=47" r:id="rId8"/>
    <hyperlink xmlns:r="http://schemas.openxmlformats.org/officeDocument/2006/relationships" ref="B15" location="?s=47" display="https://www.ic3.gov/Media/PDF/AnnualReport/2018State/StateReport.aspx#?s=47" r:id="rId9"/>
    <hyperlink xmlns:r="http://schemas.openxmlformats.org/officeDocument/2006/relationships" ref="B16" location="?s=47" display="https://www.ic3.gov/Media/PDF/AnnualReport/2018State/StateReport.aspx#?s=47" r:id="rId10"/>
    <hyperlink xmlns:r="http://schemas.openxmlformats.org/officeDocument/2006/relationships" ref="B17" location="?s=47" display="https://www.ic3.gov/Media/PDF/AnnualReport/2018State/StateReport.aspx#?s=47" r:id="rId11"/>
    <hyperlink xmlns:r="http://schemas.openxmlformats.org/officeDocument/2006/relationships" ref="B18" location="?s=47" display="https://www.ic3.gov/Media/PDF/AnnualReport/2018State/StateReport.aspx#?s=47" r:id="rId12"/>
    <hyperlink xmlns:r="http://schemas.openxmlformats.org/officeDocument/2006/relationships" ref="B19" location="?s=47" display="https://www.ic3.gov/Media/PDF/AnnualReport/2018State/StateReport.aspx#?s=47" r:id="rId13"/>
    <hyperlink xmlns:r="http://schemas.openxmlformats.org/officeDocument/2006/relationships" ref="B20" location="?s=47" display="https://www.ic3.gov/Media/PDF/AnnualReport/2018State/StateReport.aspx#?s=47" r:id="rId14"/>
    <hyperlink xmlns:r="http://schemas.openxmlformats.org/officeDocument/2006/relationships" ref="B21" location="?s=47" display="https://www.ic3.gov/Media/PDF/AnnualReport/2018State/StateReport.aspx#?s=47" r:id="rId15"/>
    <hyperlink xmlns:r="http://schemas.openxmlformats.org/officeDocument/2006/relationships" ref="B22" location="?s=47" display="https://www.ic3.gov/Media/PDF/AnnualReport/2018State/StateReport.aspx#?s=47" r:id="rId16"/>
    <hyperlink xmlns:r="http://schemas.openxmlformats.org/officeDocument/2006/relationships" ref="B23" location="?s=47" display="https://www.ic3.gov/Media/PDF/AnnualReport/2018State/StateReport.aspx#?s=47" r:id="rId17"/>
    <hyperlink xmlns:r="http://schemas.openxmlformats.org/officeDocument/2006/relationships" ref="B24" location="?s=47" display="https://www.ic3.gov/Media/PDF/AnnualReport/2018State/StateReport.aspx#?s=47" r:id="rId18"/>
    <hyperlink xmlns:r="http://schemas.openxmlformats.org/officeDocument/2006/relationships" ref="B25" location="?s=47" display="https://www.ic3.gov/Media/PDF/AnnualReport/2018State/StateReport.aspx#?s=47" r:id="rId19"/>
    <hyperlink xmlns:r="http://schemas.openxmlformats.org/officeDocument/2006/relationships" ref="B26" location="?s=47" display="https://www.ic3.gov/Media/PDF/AnnualReport/2018State/StateReport.aspx#?s=47" r:id="rId20"/>
    <hyperlink xmlns:r="http://schemas.openxmlformats.org/officeDocument/2006/relationships" ref="B27" location="?s=47" display="https://www.ic3.gov/Media/PDF/AnnualReport/2018State/StateReport.aspx#?s=47" r:id="rId21"/>
    <hyperlink xmlns:r="http://schemas.openxmlformats.org/officeDocument/2006/relationships" ref="B28" location="?s=47" display="https://www.ic3.gov/Media/PDF/AnnualReport/2018State/StateReport.aspx#?s=47" r:id="rId22"/>
    <hyperlink xmlns:r="http://schemas.openxmlformats.org/officeDocument/2006/relationships" ref="B29" location="?s=47" display="https://www.ic3.gov/Media/PDF/AnnualReport/2018State/StateReport.aspx#?s=47" r:id="rId23"/>
    <hyperlink xmlns:r="http://schemas.openxmlformats.org/officeDocument/2006/relationships" ref="B30" location="?s=47" display="https://www.ic3.gov/Media/PDF/AnnualReport/2018State/StateReport.aspx#?s=47" r:id="rId24"/>
    <hyperlink xmlns:r="http://schemas.openxmlformats.org/officeDocument/2006/relationships" ref="B31" location="?s=47" display="https://www.ic3.gov/Media/PDF/AnnualReport/2018State/StateReport.aspx#?s=47" r:id="rId25"/>
    <hyperlink xmlns:r="http://schemas.openxmlformats.org/officeDocument/2006/relationships" ref="B32" location="?s=47" display="https://www.ic3.gov/Media/PDF/AnnualReport/2018State/StateReport.aspx#?s=47" r:id="rId26"/>
    <hyperlink xmlns:r="http://schemas.openxmlformats.org/officeDocument/2006/relationships" ref="B33" location="?s=47" display="https://www.ic3.gov/Media/PDF/AnnualReport/2018State/StateReport.aspx#?s=47" r:id="rId27"/>
    <hyperlink xmlns:r="http://schemas.openxmlformats.org/officeDocument/2006/relationships" ref="B34" location="?s=47" display="https://www.ic3.gov/Media/PDF/AnnualReport/2018State/StateReport.aspx#?s=47" r:id="rId28"/>
    <hyperlink xmlns:r="http://schemas.openxmlformats.org/officeDocument/2006/relationships" ref="B35" location="?s=47" display="https://www.ic3.gov/Media/PDF/AnnualReport/2018State/StateReport.aspx#?s=47" r:id="rId29"/>
    <hyperlink xmlns:r="http://schemas.openxmlformats.org/officeDocument/2006/relationships" ref="B36" location="?s=47" display="https://www.ic3.gov/Media/PDF/AnnualReport/2018State/StateReport.aspx#?s=47" r:id="rId30"/>
  </hyperlinks>
  <pageMargins left="0.7" right="0.7" top="0.75" bottom="0.75" header="0.3" footer="0.3"/>
  <pageSetup orientation="portrait"/>
</worksheet>
</file>

<file path=xl/worksheets/sheet27.xml><?xml version="1.0" encoding="utf-8"?>
<worksheet xmlns="http://schemas.openxmlformats.org/spreadsheetml/2006/main">
  <sheetPr>
    <outlinePr summaryBelow="1" summaryRight="1"/>
    <pageSetUpPr/>
  </sheetPr>
  <dimension ref="B4:P41"/>
  <sheetViews>
    <sheetView topLeftCell="A7"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s="12" t="inlineStr">
        <is>
          <t>https://fred.stlouisfed.org/series/POPTOTASA647NWDB</t>
        </is>
      </c>
      <c r="C5" t="inlineStr">
        <is>
          <t>American Samoa Population in 2019</t>
        </is>
      </c>
      <c r="D5" t="inlineStr">
        <is>
          <t>Population Estimate</t>
        </is>
      </c>
      <c r="E5" s="15" t="n">
        <v>50209</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s="12" t="inlineStr">
        <is>
          <t>https://www2.census.gov/programs-surveys/popest/tables/2010-2019/cities/totals/SUB-IP-EST2019-ANNRES-47.xlsx</t>
        </is>
      </c>
      <c r="C6" t="inlineStr">
        <is>
          <t>Chattanooga Population in 2019</t>
        </is>
      </c>
      <c r="D6" t="inlineStr">
        <is>
          <t>Population Estimate</t>
        </is>
      </c>
      <c r="E6" s="13" t="n">
        <v>182799</v>
      </c>
      <c r="H6" s="31" t="n"/>
      <c r="I6" s="32" t="n"/>
      <c r="K6" s="8" t="n"/>
      <c r="L6" s="8" t="n"/>
      <c r="M6" s="8" t="n"/>
    </row>
    <row r="7" customFormat="1" s="2">
      <c r="B7" s="12" t="inlineStr">
        <is>
          <t>https://www.ic3.gov/AnnualReport/Reports/2019_IC3Report.pdf</t>
        </is>
      </c>
      <c r="C7" t="inlineStr">
        <is>
          <t>Advanced Fee</t>
        </is>
      </c>
      <c r="D7" t="inlineStr">
        <is>
          <t>State Victim Count</t>
        </is>
      </c>
      <c r="E7" s="1" t="n">
        <v>0</v>
      </c>
      <c r="F7" s="3">
        <f>E7/E5</f>
        <v/>
      </c>
      <c r="G7">
        <f>ROUNDDOWN(F7*E6,0)</f>
        <v/>
      </c>
      <c r="H7" s="33" t="n">
        <v>0</v>
      </c>
      <c r="I7" s="32">
        <f>H7/E7</f>
        <v/>
      </c>
      <c r="J7" s="32">
        <f>I7*G7</f>
        <v/>
      </c>
      <c r="K7" s="8" t="n">
        <v>1</v>
      </c>
      <c r="L7" s="3">
        <f>K7/E5</f>
        <v/>
      </c>
      <c r="M7" s="8">
        <f>ROUNDDOWN(L7*E6,0)</f>
        <v/>
      </c>
      <c r="N7" s="33" t="n">
        <v>4000</v>
      </c>
      <c r="O7" s="34">
        <f>N7/K7</f>
        <v/>
      </c>
      <c r="P7" s="32">
        <f>M7*O7</f>
        <v/>
      </c>
    </row>
    <row r="8" customFormat="1" s="2">
      <c r="B8" s="12" t="inlineStr">
        <is>
          <t>https://www.ic3.gov/AnnualReport/Reports/2019_IC3Report.pdf</t>
        </is>
      </c>
      <c r="C8" t="inlineStr">
        <is>
          <t>Business Email Compromise</t>
        </is>
      </c>
      <c r="D8" t="inlineStr">
        <is>
          <t>State Victim Count</t>
        </is>
      </c>
      <c r="E8" s="1" t="n">
        <v>0</v>
      </c>
      <c r="F8" s="3">
        <f>E8/E5</f>
        <v/>
      </c>
      <c r="G8">
        <f>ROUNDDOWN(F8*E6,0)</f>
        <v/>
      </c>
      <c r="H8" s="33" t="n">
        <v>0</v>
      </c>
      <c r="I8" s="32">
        <f>H8/E8</f>
        <v/>
      </c>
      <c r="J8" s="32">
        <f>I8*G8</f>
        <v/>
      </c>
      <c r="K8" s="8" t="n">
        <v>0</v>
      </c>
      <c r="L8" s="3">
        <f>K8/E5</f>
        <v/>
      </c>
      <c r="M8" s="8">
        <f>ROUNDDOWN(L8*E6,0)</f>
        <v/>
      </c>
      <c r="N8" s="33" t="n">
        <v>0</v>
      </c>
      <c r="O8" s="34">
        <f>N8/K8</f>
        <v/>
      </c>
      <c r="P8" s="32">
        <f>M8*O8</f>
        <v/>
      </c>
    </row>
    <row r="9" customFormat="1" s="2">
      <c r="B9" s="12" t="inlineStr">
        <is>
          <t>https://www.ic3.gov/AnnualReport/Reports/2019_IC3Report.pdf</t>
        </is>
      </c>
      <c r="C9" t="inlineStr">
        <is>
          <t>Botnet</t>
        </is>
      </c>
      <c r="D9" t="inlineStr">
        <is>
          <t>State Victim Count</t>
        </is>
      </c>
      <c r="E9" s="1" t="n">
        <v>0</v>
      </c>
      <c r="F9" s="3">
        <f>E9/E5</f>
        <v/>
      </c>
      <c r="G9">
        <f>ROUNDDOWN(F9*E6,0)</f>
        <v/>
      </c>
      <c r="H9" s="33" t="n">
        <v>0</v>
      </c>
      <c r="I9" s="32">
        <f>H9/E9</f>
        <v/>
      </c>
      <c r="J9" s="32">
        <f>I9*G9</f>
        <v/>
      </c>
      <c r="K9" s="8" t="n">
        <v>0</v>
      </c>
      <c r="L9" s="3">
        <f>K9/E5</f>
        <v/>
      </c>
      <c r="M9" s="8">
        <f>ROUNDDOWN(L9*E6,0)</f>
        <v/>
      </c>
      <c r="N9" s="34" t="n">
        <v>0</v>
      </c>
      <c r="O9" s="34">
        <f>N9/K9</f>
        <v/>
      </c>
      <c r="P9" s="32">
        <f>M9*O9</f>
        <v/>
      </c>
    </row>
    <row r="10" customFormat="1" s="2">
      <c r="B10" s="12" t="inlineStr">
        <is>
          <t>https://www.ic3.gov/AnnualReport/Reports/2019_IC3Report.pdf</t>
        </is>
      </c>
      <c r="C10" t="inlineStr">
        <is>
          <t>Confidence/Romance</t>
        </is>
      </c>
      <c r="D10" t="inlineStr">
        <is>
          <t>State Victim Count</t>
        </is>
      </c>
      <c r="E10" s="1" t="n">
        <v>0</v>
      </c>
      <c r="F10" s="3">
        <f>E10/E5</f>
        <v/>
      </c>
      <c r="G10">
        <f>ROUNDDOWN(F10*E6,0)</f>
        <v/>
      </c>
      <c r="H10" s="33" t="n">
        <v>0</v>
      </c>
      <c r="I10" s="32">
        <f>H10/E10</f>
        <v/>
      </c>
      <c r="J10" s="32">
        <f>I10*G10</f>
        <v/>
      </c>
      <c r="K10" s="8" t="n">
        <v>0</v>
      </c>
      <c r="L10" s="3">
        <f>K10/E5</f>
        <v/>
      </c>
      <c r="M10" s="8">
        <f>ROUNDDOWN(L10*E6,0)</f>
        <v/>
      </c>
      <c r="N10" s="33" t="n">
        <v>0</v>
      </c>
      <c r="O10" s="34">
        <f>N10/K10</f>
        <v/>
      </c>
      <c r="P10" s="32">
        <f>M10*O10</f>
        <v/>
      </c>
    </row>
    <row r="11" customFormat="1" s="2">
      <c r="B11" s="12" t="inlineStr">
        <is>
          <t>https://www.ic3.gov/AnnualReport/Reports/2019_IC3Report.pdf</t>
        </is>
      </c>
      <c r="C11" t="inlineStr">
        <is>
          <t>Check Fraud</t>
        </is>
      </c>
      <c r="D11" t="inlineStr">
        <is>
          <t>State Victim Count</t>
        </is>
      </c>
      <c r="E11" s="1" t="n">
        <v>2</v>
      </c>
      <c r="F11" s="3">
        <f>E11/E5</f>
        <v/>
      </c>
      <c r="G11">
        <f>ROUNDDOWN(F11*E6,0)</f>
        <v/>
      </c>
      <c r="H11" s="35" t="n">
        <v>15088</v>
      </c>
      <c r="I11" s="32">
        <f>H11/E11</f>
        <v/>
      </c>
      <c r="J11" s="32">
        <f>I11*G11</f>
        <v/>
      </c>
      <c r="K11" s="8" t="n">
        <v>3</v>
      </c>
      <c r="L11" s="3">
        <f>K11/E5</f>
        <v/>
      </c>
      <c r="M11" s="8">
        <f>ROUNDDOWN(L11*E6,0)</f>
        <v/>
      </c>
      <c r="N11" s="34" t="n">
        <v>8100</v>
      </c>
      <c r="O11" s="34">
        <f>N11/K11</f>
        <v/>
      </c>
      <c r="P11" s="32">
        <f>M11*O11</f>
        <v/>
      </c>
    </row>
    <row r="12" customFormat="1" s="2">
      <c r="B12" s="12" t="inlineStr">
        <is>
          <t>https://www.ic3.gov/AnnualReport/Reports/2019_IC3Report.pdf</t>
        </is>
      </c>
      <c r="C12" t="inlineStr">
        <is>
          <t>Crimes Against Children</t>
        </is>
      </c>
      <c r="D12" t="inlineStr">
        <is>
          <t>State Victim Count</t>
        </is>
      </c>
      <c r="E12" s="1" t="n">
        <v>0</v>
      </c>
      <c r="F12" s="3">
        <f>E12/E5</f>
        <v/>
      </c>
      <c r="G12">
        <f>ROUNDDOWN(F12*E6,0)</f>
        <v/>
      </c>
      <c r="H12" s="31" t="n">
        <v>0</v>
      </c>
      <c r="I12" s="32">
        <f>H12/E12</f>
        <v/>
      </c>
      <c r="J12" s="32">
        <f>I12*G12</f>
        <v/>
      </c>
      <c r="K12" s="8" t="n">
        <v>0</v>
      </c>
      <c r="L12" s="3">
        <f>K12/E5</f>
        <v/>
      </c>
      <c r="M12" s="8">
        <f>ROUNDDOWN(L12*E6,0)</f>
        <v/>
      </c>
      <c r="N12" s="34" t="n">
        <v>0</v>
      </c>
      <c r="O12" s="34">
        <f>N12/K12</f>
        <v/>
      </c>
      <c r="P12" s="32">
        <f>M12*O12</f>
        <v/>
      </c>
    </row>
    <row r="13" customFormat="1" s="2">
      <c r="B13" s="12" t="inlineStr">
        <is>
          <t>https://www.ic3.gov/AnnualReport/Reports/2019_IC3Report.pdf</t>
        </is>
      </c>
      <c r="C13" t="inlineStr">
        <is>
          <t xml:space="preserve">Data Breach </t>
        </is>
      </c>
      <c r="D13" t="inlineStr">
        <is>
          <t>State Victim Count</t>
        </is>
      </c>
      <c r="E13" s="1" t="n">
        <v>0</v>
      </c>
      <c r="F13" s="3">
        <f>E13/E5</f>
        <v/>
      </c>
      <c r="G13">
        <f>ROUNDDOWN(F13*E6,0)</f>
        <v/>
      </c>
      <c r="H13" s="33" t="n">
        <v>0</v>
      </c>
      <c r="I13" s="32">
        <f>H13/E13</f>
        <v/>
      </c>
      <c r="J13" s="32">
        <f>I13*G13</f>
        <v/>
      </c>
      <c r="K13" s="8" t="n">
        <v>0</v>
      </c>
      <c r="L13" s="3">
        <f>K13/E5</f>
        <v/>
      </c>
      <c r="M13" s="8">
        <f>ROUNDDOWN(L13*E6,0)</f>
        <v/>
      </c>
      <c r="N13" s="34" t="n">
        <v>0</v>
      </c>
      <c r="O13" s="34">
        <f>N13/K13</f>
        <v/>
      </c>
      <c r="P13" s="32">
        <f>M13*O13</f>
        <v/>
      </c>
    </row>
    <row r="14" customFormat="1" s="2">
      <c r="B14" s="12" t="inlineStr">
        <is>
          <t>https://www.ic3.gov/AnnualReport/Reports/2019_IC3Report.pdf</t>
        </is>
      </c>
      <c r="C14" t="inlineStr">
        <is>
          <t>Employment</t>
        </is>
      </c>
      <c r="D14" t="inlineStr">
        <is>
          <t>State Victim Count</t>
        </is>
      </c>
      <c r="E14" s="1" t="n">
        <v>0</v>
      </c>
      <c r="F14" s="3">
        <f>E14/E5</f>
        <v/>
      </c>
      <c r="G14">
        <f>ROUNDDOWN(F14*E6,0)</f>
        <v/>
      </c>
      <c r="H14" s="33" t="n">
        <v>0</v>
      </c>
      <c r="I14" s="32">
        <f>H14/E14</f>
        <v/>
      </c>
      <c r="J14" s="32">
        <f>I14*G14</f>
        <v/>
      </c>
      <c r="K14" s="8" t="n">
        <v>0</v>
      </c>
      <c r="L14" s="3">
        <f>K14/E5</f>
        <v/>
      </c>
      <c r="M14" s="8">
        <f>ROUNDDOWN(L14*E6,0)</f>
        <v/>
      </c>
      <c r="N14" s="33" t="n">
        <v>0</v>
      </c>
      <c r="O14" s="34">
        <f>N14/K14</f>
        <v/>
      </c>
      <c r="P14" s="32">
        <f>M14*O14</f>
        <v/>
      </c>
    </row>
    <row r="15" customFormat="1" s="2">
      <c r="B15" s="12" t="inlineStr">
        <is>
          <t>https://www.ic3.gov/AnnualReport/Reports/2019_IC3Report.pdf</t>
        </is>
      </c>
      <c r="C15" t="inlineStr">
        <is>
          <t>Extortion</t>
        </is>
      </c>
      <c r="D15" t="inlineStr">
        <is>
          <t>State Victim Count</t>
        </is>
      </c>
      <c r="E15" s="1" t="n">
        <v>2</v>
      </c>
      <c r="F15" s="3">
        <f>E15/E5</f>
        <v/>
      </c>
      <c r="G15">
        <f>ROUNDDOWN(F15*E6,0)</f>
        <v/>
      </c>
      <c r="H15" s="35" t="n">
        <v>100</v>
      </c>
      <c r="I15" s="9" t="n"/>
      <c r="J15" s="32">
        <f>I15*G15</f>
        <v/>
      </c>
      <c r="K15" s="8" t="n">
        <v>0</v>
      </c>
      <c r="L15" s="3">
        <f>K15/E5</f>
        <v/>
      </c>
      <c r="M15" s="8">
        <f>ROUNDDOWN(L15*E6,0)</f>
        <v/>
      </c>
      <c r="N15" s="33" t="n">
        <v>0</v>
      </c>
      <c r="O15" s="34">
        <f>N15/K15</f>
        <v/>
      </c>
      <c r="P15" s="32">
        <f>M15*O15</f>
        <v/>
      </c>
    </row>
    <row r="16" customFormat="1" s="2">
      <c r="B16" s="12" t="inlineStr">
        <is>
          <t>https://www.ic3.gov/AnnualReport/Reports/2019_IC3Report.pdf</t>
        </is>
      </c>
      <c r="C16" t="inlineStr">
        <is>
          <t>Government Impersonation</t>
        </is>
      </c>
      <c r="D16" t="inlineStr">
        <is>
          <t>State Victim Count</t>
        </is>
      </c>
      <c r="E16" s="1" t="n">
        <v>0</v>
      </c>
      <c r="F16" s="3">
        <f>E16/E5</f>
        <v/>
      </c>
      <c r="G16">
        <f>ROUNDDOWN(F16*E6,0)</f>
        <v/>
      </c>
      <c r="H16" s="33" t="n">
        <v>0</v>
      </c>
      <c r="I16" s="32">
        <f>H16/E16</f>
        <v/>
      </c>
      <c r="J16" s="32">
        <f>I16*G16</f>
        <v/>
      </c>
      <c r="K16" s="8" t="n">
        <v>0</v>
      </c>
      <c r="L16" s="3">
        <f>K16/E5</f>
        <v/>
      </c>
      <c r="M16" s="8">
        <f>ROUNDDOWN(L16*E6,0)</f>
        <v/>
      </c>
      <c r="N16" s="33" t="n">
        <v>0</v>
      </c>
      <c r="O16" s="34">
        <f>N16/K16</f>
        <v/>
      </c>
      <c r="P16" s="32">
        <f>M16*O16</f>
        <v/>
      </c>
    </row>
    <row r="17" customFormat="1" s="2">
      <c r="B17" s="12" t="inlineStr">
        <is>
          <t>https://www.ic3.gov/AnnualReport/Reports/2019_IC3Report.pdf</t>
        </is>
      </c>
      <c r="C17" t="inlineStr">
        <is>
          <t>Harassing/Stalking</t>
        </is>
      </c>
      <c r="D17" t="inlineStr">
        <is>
          <t>State Victim Count</t>
        </is>
      </c>
      <c r="E17" s="1" t="n">
        <v>0</v>
      </c>
      <c r="F17" s="3">
        <f>E17/E5</f>
        <v/>
      </c>
      <c r="G17">
        <f>ROUNDDOWN(F17*E6,0)</f>
        <v/>
      </c>
      <c r="H17" s="33" t="n">
        <v>0</v>
      </c>
      <c r="I17" s="32">
        <f>H17/E17</f>
        <v/>
      </c>
      <c r="J17" s="32">
        <f>I17*G17</f>
        <v/>
      </c>
      <c r="K17" s="8" t="n">
        <v>0</v>
      </c>
      <c r="L17" s="3">
        <f>K17/E5</f>
        <v/>
      </c>
      <c r="M17" s="8">
        <f>ROUNDDOWN(L17*E6,0)</f>
        <v/>
      </c>
      <c r="N17" s="36" t="n">
        <v>0</v>
      </c>
      <c r="O17" s="34">
        <f>N17/K17</f>
        <v/>
      </c>
      <c r="P17" s="32">
        <f>M17*O17</f>
        <v/>
      </c>
    </row>
    <row r="18" customFormat="1" s="2">
      <c r="B18" s="12" t="inlineStr">
        <is>
          <t>https://www.ic3.gov/AnnualReport/Reports/2019_IC3Report.pdf</t>
        </is>
      </c>
      <c r="C18" t="inlineStr">
        <is>
          <t>IPR/Counterfeit</t>
        </is>
      </c>
      <c r="D18" t="inlineStr">
        <is>
          <t>State Victim Count</t>
        </is>
      </c>
      <c r="E18" s="1" t="n">
        <v>0</v>
      </c>
      <c r="F18" s="3">
        <f>E18/E5</f>
        <v/>
      </c>
      <c r="G18">
        <f>ROUNDDOWN(F18*E6,0)</f>
        <v/>
      </c>
      <c r="H18" s="33" t="n">
        <v>0</v>
      </c>
      <c r="I18" s="32">
        <f>H18/E18</f>
        <v/>
      </c>
      <c r="J18" s="32">
        <f>I18*G18</f>
        <v/>
      </c>
      <c r="K18" s="8" t="n">
        <v>0</v>
      </c>
      <c r="L18" s="3">
        <f>K18/E5</f>
        <v/>
      </c>
      <c r="M18" s="8">
        <f>ROUNDDOWN(L18*E6,0)</f>
        <v/>
      </c>
      <c r="N18" s="33" t="n">
        <v>0</v>
      </c>
      <c r="O18" s="34">
        <f>N18/K18</f>
        <v/>
      </c>
      <c r="P18" s="32">
        <f>M18*O18</f>
        <v/>
      </c>
    </row>
    <row r="19" customFormat="1" s="2">
      <c r="B19" s="12" t="inlineStr">
        <is>
          <t>https://www.ic3.gov/AnnualReport/Reports/2019_IC3Report.pdf</t>
        </is>
      </c>
      <c r="C19" t="inlineStr">
        <is>
          <t>Identity Theft</t>
        </is>
      </c>
      <c r="D19" t="inlineStr">
        <is>
          <t>State Victim Count</t>
        </is>
      </c>
      <c r="E19" s="1" t="n">
        <v>1</v>
      </c>
      <c r="F19" s="3">
        <f>E19/E5</f>
        <v/>
      </c>
      <c r="G19">
        <f>ROUNDDOWN(F19*E6,0)</f>
        <v/>
      </c>
      <c r="H19" s="33" t="n">
        <v>0</v>
      </c>
      <c r="I19" s="32">
        <f>H19/E19</f>
        <v/>
      </c>
      <c r="J19" s="32">
        <f>I19*G19</f>
        <v/>
      </c>
      <c r="K19" s="8" t="n">
        <v>1</v>
      </c>
      <c r="L19" s="3">
        <f>K19/E5</f>
        <v/>
      </c>
      <c r="M19" s="8">
        <f>ROUNDDOWN(L19*E6,0)</f>
        <v/>
      </c>
      <c r="N19" s="33" t="n">
        <v>7000</v>
      </c>
      <c r="O19" s="34">
        <f>N19/K19</f>
        <v/>
      </c>
      <c r="P19" s="32">
        <f>M19*O19</f>
        <v/>
      </c>
    </row>
    <row r="20" customFormat="1" s="2">
      <c r="B20" s="12" t="inlineStr">
        <is>
          <t>https://www.ic3.gov/AnnualReport/Reports/2019_IC3Report.pdf</t>
        </is>
      </c>
      <c r="C20" t="inlineStr">
        <is>
          <t>Investment</t>
        </is>
      </c>
      <c r="D20" t="inlineStr">
        <is>
          <t>State Victim Count</t>
        </is>
      </c>
      <c r="E20" s="1" t="n">
        <v>0</v>
      </c>
      <c r="F20" s="3">
        <f>E20/E5</f>
        <v/>
      </c>
      <c r="G20">
        <f>ROUNDDOWN(F20*E6,0)</f>
        <v/>
      </c>
      <c r="H20" s="33" t="n">
        <v>0</v>
      </c>
      <c r="I20" s="32">
        <f>H20/E20</f>
        <v/>
      </c>
      <c r="J20" s="32">
        <f>I20*G20</f>
        <v/>
      </c>
      <c r="K20" s="8" t="n">
        <v>0</v>
      </c>
      <c r="L20" s="3">
        <f>K20/E5</f>
        <v/>
      </c>
      <c r="M20" s="8">
        <f>ROUNDDOWN(L20*E6,0)</f>
        <v/>
      </c>
      <c r="N20" s="33" t="n">
        <v>0</v>
      </c>
      <c r="O20" s="34">
        <f>N20/K20</f>
        <v/>
      </c>
      <c r="P20" s="32">
        <f>M20*O20</f>
        <v/>
      </c>
    </row>
    <row r="21" customFormat="1" s="2">
      <c r="B21" s="12" t="inlineStr">
        <is>
          <t>https://www.ic3.gov/AnnualReport/Reports/2019_IC3Report.pdf</t>
        </is>
      </c>
      <c r="C21" t="inlineStr">
        <is>
          <t>Lottery/Sweepstakes/Inheritance</t>
        </is>
      </c>
      <c r="D21" t="inlineStr">
        <is>
          <t>State Victim Count</t>
        </is>
      </c>
      <c r="E21" s="1" t="n">
        <v>0</v>
      </c>
      <c r="F21" s="3">
        <f>E21/E5</f>
        <v/>
      </c>
      <c r="G21">
        <f>ROUNDDOWN(F21*E6,0)</f>
        <v/>
      </c>
      <c r="H21" s="33" t="n">
        <v>0</v>
      </c>
      <c r="I21" s="32">
        <f>H21/E21</f>
        <v/>
      </c>
      <c r="J21" s="32">
        <f>I21*G21</f>
        <v/>
      </c>
      <c r="K21" s="8" t="n">
        <v>0</v>
      </c>
      <c r="L21" s="3">
        <f>K21/E5</f>
        <v/>
      </c>
      <c r="M21" s="8">
        <f>ROUNDDOWN(L21*E6,0)</f>
        <v/>
      </c>
      <c r="N21" s="33" t="n">
        <v>0</v>
      </c>
      <c r="O21" s="34">
        <f>N21/K21</f>
        <v/>
      </c>
      <c r="P21" s="32">
        <f>M21*O21</f>
        <v/>
      </c>
    </row>
    <row r="22" customFormat="1" s="2">
      <c r="B22" s="12" t="inlineStr">
        <is>
          <t>https://www.ic3.gov/AnnualReport/Reports/2019_IC3Report.pdf</t>
        </is>
      </c>
      <c r="C22" t="inlineStr">
        <is>
          <t>Malware</t>
        </is>
      </c>
      <c r="D22" t="inlineStr">
        <is>
          <t>State Victim Count</t>
        </is>
      </c>
      <c r="E22" s="1" t="n">
        <v>0</v>
      </c>
      <c r="F22" s="3">
        <f>E22/E5</f>
        <v/>
      </c>
      <c r="G22">
        <f>ROUNDDOWN(F22*E6,0)</f>
        <v/>
      </c>
      <c r="H22" s="33" t="n">
        <v>0</v>
      </c>
      <c r="I22" s="32">
        <f>H22/E22</f>
        <v/>
      </c>
      <c r="J22" s="32">
        <f>I22*G22</f>
        <v/>
      </c>
      <c r="K22" s="8" t="n">
        <v>0</v>
      </c>
      <c r="L22" s="3">
        <f>K22/E5</f>
        <v/>
      </c>
      <c r="M22" s="8">
        <f>ROUNDDOWN(L22*E6,0)</f>
        <v/>
      </c>
      <c r="N22" s="34" t="n">
        <v>0</v>
      </c>
      <c r="O22" s="34">
        <f>N22/K22</f>
        <v/>
      </c>
      <c r="P22" s="32">
        <f>M22*O22</f>
        <v/>
      </c>
    </row>
    <row r="23" customFormat="1" s="2">
      <c r="B23" s="12" t="inlineStr">
        <is>
          <t>https://www.ic3.gov/AnnualReport/Reports/2019_IC3Report.pdf</t>
        </is>
      </c>
      <c r="C23" t="inlineStr">
        <is>
          <t>NCDF</t>
        </is>
      </c>
      <c r="D23" t="inlineStr">
        <is>
          <t>State Victim Count</t>
        </is>
      </c>
      <c r="E23" s="1" t="n">
        <v>0</v>
      </c>
      <c r="F23" s="3">
        <f>E23/E5</f>
        <v/>
      </c>
      <c r="G23">
        <f>ROUNDDOWN(F23*E6,0)</f>
        <v/>
      </c>
      <c r="H23" s="33" t="n">
        <v>0</v>
      </c>
      <c r="I23" s="32">
        <f>H23/E23</f>
        <v/>
      </c>
      <c r="J23" s="32">
        <f>I23*G23</f>
        <v/>
      </c>
      <c r="K23" s="8" t="n">
        <v>0</v>
      </c>
      <c r="L23" s="3">
        <f>K23/E5</f>
        <v/>
      </c>
      <c r="M23" s="8">
        <f>ROUNDDOWN(L23*E6,0)</f>
        <v/>
      </c>
      <c r="N23" s="34" t="n">
        <v>0</v>
      </c>
      <c r="O23" s="34">
        <f>N23/K23</f>
        <v/>
      </c>
      <c r="P23" s="32">
        <f>M23*O23</f>
        <v/>
      </c>
    </row>
    <row r="24" customFormat="1" s="2">
      <c r="B24" s="12" t="inlineStr">
        <is>
          <t>https://www.ic3.gov/AnnualReport/Reports/2019_IC3Report.pdf</t>
        </is>
      </c>
      <c r="C24" t="inlineStr">
        <is>
          <t>NTOC</t>
        </is>
      </c>
      <c r="D24" t="inlineStr">
        <is>
          <t>State Victim Count</t>
        </is>
      </c>
      <c r="E24" s="1" t="n">
        <v>0</v>
      </c>
      <c r="F24" s="3">
        <f>E24/E5</f>
        <v/>
      </c>
      <c r="G24">
        <f>ROUNDDOWN(F24*E6,0)</f>
        <v/>
      </c>
      <c r="H24" s="33" t="n">
        <v>0</v>
      </c>
      <c r="I24" s="32">
        <f>H24/E24</f>
        <v/>
      </c>
      <c r="J24" s="32">
        <f>I24*G24</f>
        <v/>
      </c>
      <c r="K24" s="8" t="n">
        <v>0</v>
      </c>
      <c r="L24" s="3">
        <f>K24/E5</f>
        <v/>
      </c>
      <c r="M24" s="8">
        <f>ROUNDDOWN(L24*E6,0)</f>
        <v/>
      </c>
      <c r="N24" s="34" t="n">
        <v>0</v>
      </c>
      <c r="O24" s="34">
        <f>N24/K24</f>
        <v/>
      </c>
      <c r="P24" s="32">
        <f>M24*O24</f>
        <v/>
      </c>
    </row>
    <row r="25" customFormat="1" s="2">
      <c r="B25" s="12" t="inlineStr">
        <is>
          <t>https://www.ic3.gov/AnnualReport/Reports/2019_IC3Report.pdf</t>
        </is>
      </c>
      <c r="C25" t="inlineStr">
        <is>
          <t>No Lead Value</t>
        </is>
      </c>
      <c r="D25" t="inlineStr">
        <is>
          <t>State Victim Count</t>
        </is>
      </c>
      <c r="E25" s="1" t="n">
        <v>6</v>
      </c>
      <c r="F25" s="3">
        <f>E25/E5</f>
        <v/>
      </c>
      <c r="G25">
        <f>ROUNDDOWN(F25*E6,0)</f>
        <v/>
      </c>
      <c r="H25" s="33" t="n">
        <v>0</v>
      </c>
      <c r="I25" s="32">
        <f>H25/E25</f>
        <v/>
      </c>
      <c r="J25" s="32">
        <f>I25*G25</f>
        <v/>
      </c>
      <c r="K25" s="8" t="n">
        <v>1</v>
      </c>
      <c r="L25" s="3">
        <f>K25/E5</f>
        <v/>
      </c>
      <c r="M25" s="8">
        <f>ROUNDDOWN(L25*E6,0)</f>
        <v/>
      </c>
      <c r="N25" s="34" t="n">
        <v>0</v>
      </c>
      <c r="O25" s="34">
        <f>N25/K25</f>
        <v/>
      </c>
      <c r="P25" s="32">
        <f>M25*O25</f>
        <v/>
      </c>
    </row>
    <row r="26" customFormat="1" s="2">
      <c r="B26" s="12" t="inlineStr">
        <is>
          <t>https://www.ic3.gov/AnnualReport/Reports/2019_IC3Report.pdf</t>
        </is>
      </c>
      <c r="C26" t="inlineStr">
        <is>
          <t>Non-Payable/Non-Delivery</t>
        </is>
      </c>
      <c r="D26" t="inlineStr">
        <is>
          <t>State Victim Count</t>
        </is>
      </c>
      <c r="E26" s="1" t="n">
        <v>2</v>
      </c>
      <c r="F26" s="3">
        <f>E26/E5</f>
        <v/>
      </c>
      <c r="G26">
        <f>ROUNDDOWN(F26*E6,0)</f>
        <v/>
      </c>
      <c r="H26" s="33" t="n">
        <v>250</v>
      </c>
      <c r="I26" s="32">
        <f>H26/E26</f>
        <v/>
      </c>
      <c r="J26" s="32">
        <f>I26*G26</f>
        <v/>
      </c>
      <c r="K26" s="8" t="n">
        <v>0</v>
      </c>
      <c r="L26" s="3">
        <f>K26/E5</f>
        <v/>
      </c>
      <c r="M26" s="8">
        <f>ROUNDDOWN(L26*E6,0)</f>
        <v/>
      </c>
      <c r="N26" s="33" t="n">
        <v>0</v>
      </c>
      <c r="O26" s="34">
        <f>N26/K26</f>
        <v/>
      </c>
      <c r="P26" s="32">
        <f>M26*O26</f>
        <v/>
      </c>
    </row>
    <row r="27" customFormat="1" s="2">
      <c r="B27" s="12" t="inlineStr">
        <is>
          <t>https://www.ic3.gov/AnnualReport/Reports/2019_IC3Report.pdf</t>
        </is>
      </c>
      <c r="C27" t="inlineStr">
        <is>
          <t>Other</t>
        </is>
      </c>
      <c r="D27" t="inlineStr">
        <is>
          <t>State Victim Count</t>
        </is>
      </c>
      <c r="E27" s="1" t="n">
        <v>1</v>
      </c>
      <c r="F27" s="3">
        <f>E27/E5</f>
        <v/>
      </c>
      <c r="G27">
        <f>ROUNDDOWN(F27*E6,0)</f>
        <v/>
      </c>
      <c r="H27" s="33" t="n">
        <v>0</v>
      </c>
      <c r="I27" s="32">
        <f>H27/E27</f>
        <v/>
      </c>
      <c r="J27" s="32">
        <f>I27*G27</f>
        <v/>
      </c>
      <c r="K27" s="8" t="n">
        <v>0</v>
      </c>
      <c r="L27" s="3">
        <f>K27/E5</f>
        <v/>
      </c>
      <c r="M27" s="8">
        <f>ROUNDDOWN(L27*E6,0)</f>
        <v/>
      </c>
      <c r="N27" s="33" t="n">
        <v>0</v>
      </c>
      <c r="O27" s="34">
        <f>N27/K27</f>
        <v/>
      </c>
      <c r="P27" s="32">
        <f>M27*O27</f>
        <v/>
      </c>
    </row>
    <row r="28" customFormat="1" s="2">
      <c r="B28" s="12" t="inlineStr">
        <is>
          <t>https://www.ic3.gov/AnnualReport/Reports/2019_IC3Report.pdf</t>
        </is>
      </c>
      <c r="C28" t="inlineStr">
        <is>
          <t>Overpayment</t>
        </is>
      </c>
      <c r="D28" t="inlineStr">
        <is>
          <t>State Victim Count</t>
        </is>
      </c>
      <c r="E28" s="1" t="n">
        <v>0</v>
      </c>
      <c r="F28" s="3">
        <f>E28/E5</f>
        <v/>
      </c>
      <c r="G28">
        <f>ROUNDDOWN(F28*E6,0)</f>
        <v/>
      </c>
      <c r="H28" s="33" t="n">
        <v>0</v>
      </c>
      <c r="I28" s="32">
        <f>H28/E28</f>
        <v/>
      </c>
      <c r="J28" s="32">
        <f>I28*G28</f>
        <v/>
      </c>
      <c r="K28" s="8" t="n">
        <v>0</v>
      </c>
      <c r="L28" s="3">
        <f>K28/E5</f>
        <v/>
      </c>
      <c r="M28" s="8">
        <f>ROUNDDOWN(L28*E6,0)</f>
        <v/>
      </c>
      <c r="N28" s="33" t="n">
        <v>0</v>
      </c>
      <c r="O28" s="34">
        <f>N28/K28</f>
        <v/>
      </c>
      <c r="P28" s="32">
        <f>M28*O28</f>
        <v/>
      </c>
    </row>
    <row r="29" customFormat="1" s="2">
      <c r="B29" s="12" t="inlineStr">
        <is>
          <t>https://www.ic3.gov/AnnualReport/Reports/2019_IC3Report.pdf</t>
        </is>
      </c>
      <c r="C29" t="inlineStr">
        <is>
          <t>Personal Data Breach</t>
        </is>
      </c>
      <c r="D29" t="inlineStr">
        <is>
          <t>State Victim Count</t>
        </is>
      </c>
      <c r="E29" s="1" t="n">
        <v>2</v>
      </c>
      <c r="F29" s="3">
        <f>E29/E5</f>
        <v/>
      </c>
      <c r="G29">
        <f>ROUNDDOWN(F29*E6,0)</f>
        <v/>
      </c>
      <c r="H29" s="33" t="n">
        <v>541</v>
      </c>
      <c r="I29" s="32">
        <f>H29/E29</f>
        <v/>
      </c>
      <c r="J29" s="32">
        <f>I29*G29</f>
        <v/>
      </c>
      <c r="K29" s="8" t="n">
        <v>1</v>
      </c>
      <c r="L29" s="3">
        <f>K29/E5</f>
        <v/>
      </c>
      <c r="M29" s="8">
        <f>ROUNDDOWN(L29*E6,0)</f>
        <v/>
      </c>
      <c r="N29" s="33" t="n">
        <v>1100</v>
      </c>
      <c r="O29" s="34">
        <f>N29/K29</f>
        <v/>
      </c>
      <c r="P29" s="32">
        <f>M29*O29</f>
        <v/>
      </c>
    </row>
    <row r="30" customFormat="1" s="2">
      <c r="B30" s="12" t="inlineStr">
        <is>
          <t>https://www.ic3.gov/AnnualReport/Reports/2019_IC3Report.pdf</t>
        </is>
      </c>
      <c r="C30" t="inlineStr">
        <is>
          <t>Phishing</t>
        </is>
      </c>
      <c r="D30" t="inlineStr">
        <is>
          <t>State Victim Count</t>
        </is>
      </c>
      <c r="E30" s="1" t="n">
        <v>1</v>
      </c>
      <c r="F30" s="3">
        <f>E30/E5</f>
        <v/>
      </c>
      <c r="G30">
        <f>ROUNDDOWN(F30*E6,0)</f>
        <v/>
      </c>
      <c r="H30" s="33" t="n">
        <v>0</v>
      </c>
      <c r="I30" s="32">
        <f>H30/E30</f>
        <v/>
      </c>
      <c r="J30" s="32">
        <f>I30*G30</f>
        <v/>
      </c>
      <c r="K30" s="8" t="n">
        <v>0</v>
      </c>
      <c r="L30" s="3">
        <f>K30/E5</f>
        <v/>
      </c>
      <c r="M30" s="8">
        <f>ROUNDDOWN(L30*E6,0)</f>
        <v/>
      </c>
      <c r="N30" s="33" t="n">
        <v>0</v>
      </c>
      <c r="O30" s="34">
        <f>N30/K30</f>
        <v/>
      </c>
      <c r="P30" s="32">
        <f>M30*O30</f>
        <v/>
      </c>
    </row>
    <row r="31" customFormat="1" s="2">
      <c r="B31" s="12" t="inlineStr">
        <is>
          <t>https://www.ic3.gov/AnnualReport/Reports/2019_IC3Report.pdf</t>
        </is>
      </c>
      <c r="C31" t="inlineStr">
        <is>
          <t>Ransomware</t>
        </is>
      </c>
      <c r="D31" t="inlineStr">
        <is>
          <t>State Victim Count</t>
        </is>
      </c>
      <c r="E31" s="1" t="n">
        <v>0</v>
      </c>
      <c r="F31" s="3">
        <f>E31/E5</f>
        <v/>
      </c>
      <c r="G31">
        <f>ROUNDDOWN(F31*E6,0)</f>
        <v/>
      </c>
      <c r="H31" s="33" t="n">
        <v>0</v>
      </c>
      <c r="I31" s="32">
        <f>H31/E31</f>
        <v/>
      </c>
      <c r="J31" s="32">
        <f>I31*G31</f>
        <v/>
      </c>
      <c r="K31" s="8" t="n">
        <v>1</v>
      </c>
      <c r="L31" s="3">
        <f>K31/E5</f>
        <v/>
      </c>
      <c r="M31" s="8">
        <f>ROUNDDOWN(L31*E6,0)</f>
        <v/>
      </c>
      <c r="N31" s="33" t="n">
        <v>0</v>
      </c>
      <c r="O31" s="34">
        <f>N31/K31</f>
        <v/>
      </c>
      <c r="P31" s="32">
        <f>M31*O31</f>
        <v/>
      </c>
    </row>
    <row r="32" customFormat="1" s="2">
      <c r="B32" s="12" t="inlineStr">
        <is>
          <t>https://www.ic3.gov/AnnualReport/Reports/2019_IC3Report.pdf</t>
        </is>
      </c>
      <c r="C32" t="inlineStr">
        <is>
          <t>Real Estate</t>
        </is>
      </c>
      <c r="D32" t="inlineStr">
        <is>
          <t>State Victim Count</t>
        </is>
      </c>
      <c r="E32" s="1" t="n">
        <v>0</v>
      </c>
      <c r="F32" s="3">
        <f>E32/E5</f>
        <v/>
      </c>
      <c r="G32">
        <f>ROUNDDOWN(F32*E6,0)</f>
        <v/>
      </c>
      <c r="H32" s="33" t="n">
        <v>0</v>
      </c>
      <c r="I32" s="32">
        <f>H32/E32</f>
        <v/>
      </c>
      <c r="J32" s="32">
        <f>I32*G32</f>
        <v/>
      </c>
      <c r="K32" s="8" t="n">
        <v>0</v>
      </c>
      <c r="L32" s="3">
        <f>K32/E5</f>
        <v/>
      </c>
      <c r="M32" s="8">
        <f>ROUNDDOWN(L32*E6,0)</f>
        <v/>
      </c>
      <c r="N32" s="33" t="n">
        <v>0</v>
      </c>
      <c r="O32" s="34">
        <f>N32/K32</f>
        <v/>
      </c>
      <c r="P32" s="32">
        <f>M32*O32</f>
        <v/>
      </c>
    </row>
    <row r="33" customFormat="1" s="2">
      <c r="B33" s="12" t="inlineStr">
        <is>
          <t>https://www.ic3.gov/AnnualReport/Reports/2019_IC3Report.pdf</t>
        </is>
      </c>
      <c r="C33" t="inlineStr">
        <is>
          <t>SIM Swap</t>
        </is>
      </c>
      <c r="D33" t="inlineStr">
        <is>
          <t>State Victim Count</t>
        </is>
      </c>
      <c r="E33" s="1" t="n">
        <v>0</v>
      </c>
      <c r="F33" s="3">
        <f>E33/E5</f>
        <v/>
      </c>
      <c r="G33">
        <f>ROUNDDOWN(F33*E6,0)</f>
        <v/>
      </c>
      <c r="H33" s="33" t="n">
        <v>0</v>
      </c>
      <c r="I33" s="32">
        <f>H33/E33</f>
        <v/>
      </c>
      <c r="J33" s="32">
        <f>I33*G33</f>
        <v/>
      </c>
      <c r="K33" s="8" t="n">
        <v>0</v>
      </c>
      <c r="L33" s="3">
        <f>K33/E5</f>
        <v/>
      </c>
      <c r="M33" s="8">
        <f>ROUNDDOWN(L33*E6,0)</f>
        <v/>
      </c>
      <c r="N33" s="33" t="n">
        <v>0</v>
      </c>
      <c r="O33" s="34">
        <f>N33/K33</f>
        <v/>
      </c>
      <c r="P33" s="32">
        <f>M33*O33</f>
        <v/>
      </c>
    </row>
    <row r="34" customFormat="1" s="2">
      <c r="B34" s="12" t="inlineStr">
        <is>
          <t>https://www.ic3.gov/AnnualReport/Reports/2019_IC3Report.pdf</t>
        </is>
      </c>
      <c r="C34" t="inlineStr">
        <is>
          <t>Spoofing</t>
        </is>
      </c>
      <c r="D34" t="inlineStr">
        <is>
          <t>State Victim Count</t>
        </is>
      </c>
      <c r="E34" s="1" t="n">
        <v>4</v>
      </c>
      <c r="F34" s="3">
        <f>E34/E5</f>
        <v/>
      </c>
      <c r="G34">
        <f>ROUNDDOWN(F34*E6,0)</f>
        <v/>
      </c>
      <c r="H34" s="33" t="n">
        <v>50</v>
      </c>
      <c r="I34" s="32">
        <f>H34/E34</f>
        <v/>
      </c>
      <c r="J34" s="32">
        <f>I34*G34</f>
        <v/>
      </c>
      <c r="K34" s="8" t="n">
        <v>0</v>
      </c>
      <c r="L34" s="3">
        <f>K34/E5</f>
        <v/>
      </c>
      <c r="M34" s="8">
        <f>ROUNDDOWN(L34*E6,0)</f>
        <v/>
      </c>
      <c r="N34" s="33" t="n">
        <v>0</v>
      </c>
      <c r="O34" s="34">
        <f>N34/K34</f>
        <v/>
      </c>
      <c r="P34" s="32">
        <f>M34*O34</f>
        <v/>
      </c>
    </row>
    <row r="35" customFormat="1" s="2">
      <c r="B35" s="12" t="inlineStr">
        <is>
          <t>https://www.ic3.gov/AnnualReport/Reports/2019_IC3Report.pdf</t>
        </is>
      </c>
      <c r="C35" t="inlineStr">
        <is>
          <t>Tech Support</t>
        </is>
      </c>
      <c r="D35" t="inlineStr">
        <is>
          <t>State Victim Count</t>
        </is>
      </c>
      <c r="E35" s="1" t="n">
        <v>5</v>
      </c>
      <c r="F35" s="3">
        <f>E35/E5</f>
        <v/>
      </c>
      <c r="G35">
        <f>ROUNDDOWN(F35*E6,0)</f>
        <v/>
      </c>
      <c r="H35" s="33" t="n">
        <v>381</v>
      </c>
      <c r="I35" s="32">
        <f>H35/E35</f>
        <v/>
      </c>
      <c r="J35" s="32">
        <f>I35*G35</f>
        <v/>
      </c>
      <c r="K35" s="8" t="n">
        <v>0</v>
      </c>
      <c r="L35" s="3">
        <f>K35/E5</f>
        <v/>
      </c>
      <c r="M35" s="8">
        <f>ROUNDDOWN(L35*E6,0)</f>
        <v/>
      </c>
      <c r="N35" s="33" t="n">
        <v>0</v>
      </c>
      <c r="O35" s="34">
        <f>N35/K35</f>
        <v/>
      </c>
      <c r="P35" s="32">
        <f>M35*O35</f>
        <v/>
      </c>
    </row>
    <row r="36" customFormat="1" s="2">
      <c r="B36" s="12" t="inlineStr">
        <is>
          <t>https://www.ic3.gov/AnnualReport/Reports/2019_IC3Report.pdf</t>
        </is>
      </c>
      <c r="C36" t="inlineStr">
        <is>
          <t>Threats of Violence</t>
        </is>
      </c>
      <c r="D36" t="inlineStr">
        <is>
          <t>State Victim Count</t>
        </is>
      </c>
      <c r="E36" s="1" t="n">
        <v>1</v>
      </c>
      <c r="F36" s="3">
        <f>E36/E5</f>
        <v/>
      </c>
      <c r="G36">
        <f>ROUNDDOWN(F36*E6,0)</f>
        <v/>
      </c>
      <c r="H36" s="33" t="n">
        <v>0</v>
      </c>
      <c r="I36" s="32">
        <f>H36/E36</f>
        <v/>
      </c>
      <c r="J36" s="32">
        <f>I36*G36</f>
        <v/>
      </c>
      <c r="K36" s="8" t="n">
        <v>0</v>
      </c>
      <c r="L36" s="3">
        <f>K36/E5</f>
        <v/>
      </c>
      <c r="M36" s="8">
        <f>ROUNDDOWN(L36*E6,0)</f>
        <v/>
      </c>
      <c r="N36" s="35" t="n">
        <v>0</v>
      </c>
      <c r="O36" s="34">
        <f>N36/K36</f>
        <v/>
      </c>
      <c r="P36" s="32">
        <f>M36*O36</f>
        <v/>
      </c>
    </row>
    <row r="37">
      <c r="J37" s="32">
        <f>I37*G37</f>
        <v/>
      </c>
      <c r="L37" s="3" t="n"/>
      <c r="M37" s="3" t="n"/>
      <c r="N37" s="34" t="n"/>
      <c r="O37" s="34" t="n"/>
    </row>
    <row r="38">
      <c r="E38" s="1" t="n">
        <v>27</v>
      </c>
      <c r="G38">
        <f>SUM(G8:G36)</f>
        <v/>
      </c>
      <c r="H38" s="31" t="n">
        <v>16410</v>
      </c>
      <c r="I38" s="32">
        <f>H38/E38</f>
        <v/>
      </c>
      <c r="J38" s="32">
        <f>I38*G38</f>
        <v/>
      </c>
      <c r="K38" s="8" t="n">
        <v>8</v>
      </c>
      <c r="L38" s="3" t="n"/>
      <c r="M38" s="3" t="n"/>
      <c r="N38" s="34" t="n">
        <v>20200</v>
      </c>
      <c r="O38" s="34" t="n"/>
    </row>
    <row r="40">
      <c r="C40" t="inlineStr">
        <is>
          <t>Stalking/Harassment and Threats of violence were combined with Terrorism</t>
        </is>
      </c>
    </row>
    <row r="41">
      <c r="C41" t="inlineStr">
        <is>
          <t>Shown here as Threats of Violence, as with others.</t>
        </is>
      </c>
    </row>
  </sheetData>
  <hyperlinks>
    <hyperlink xmlns:r="http://schemas.openxmlformats.org/officeDocument/2006/relationships" ref="B5" display="https://www2.census.gov/programs-surveys/popest/tables/2010-2019/state/totals/nst-est2019-01.xlsx" r:id="rId1"/>
    <hyperlink xmlns:r="http://schemas.openxmlformats.org/officeDocument/2006/relationships" ref="B6" r:id="rId2"/>
    <hyperlink xmlns:r="http://schemas.openxmlformats.org/officeDocument/2006/relationships" ref="B7" location="?s=47" display="https://www.ic3.gov/Media/PDF/AnnualReport/2019State/StateReport.aspx#?s=47" r:id="rId3"/>
    <hyperlink xmlns:r="http://schemas.openxmlformats.org/officeDocument/2006/relationships" ref="B8" location="?s=47" display="https://www.ic3.gov/Media/PDF/AnnualReport/2019State/StateReport.aspx#?s=47" r:id="rId4"/>
    <hyperlink xmlns:r="http://schemas.openxmlformats.org/officeDocument/2006/relationships" ref="B9" location="?s=47" display="https://www.ic3.gov/Media/PDF/AnnualReport/2019State/StateReport.aspx#?s=47" r:id="rId5"/>
    <hyperlink xmlns:r="http://schemas.openxmlformats.org/officeDocument/2006/relationships" ref="B10" location="?s=47" display="https://www.ic3.gov/Media/PDF/AnnualReport/2019State/StateReport.aspx#?s=47" r:id="rId6"/>
    <hyperlink xmlns:r="http://schemas.openxmlformats.org/officeDocument/2006/relationships" ref="B11" location="?s=47" display="https://www.ic3.gov/Media/PDF/AnnualReport/2019State/StateReport.aspx#?s=47" r:id="rId7"/>
    <hyperlink xmlns:r="http://schemas.openxmlformats.org/officeDocument/2006/relationships" ref="B12" location="?s=47" display="https://www.ic3.gov/Media/PDF/AnnualReport/2019State/StateReport.aspx#?s=47" r:id="rId8"/>
    <hyperlink xmlns:r="http://schemas.openxmlformats.org/officeDocument/2006/relationships" ref="B13" location="?s=47" display="https://www.ic3.gov/Media/PDF/AnnualReport/2019State/StateReport.aspx#?s=47" r:id="rId9"/>
    <hyperlink xmlns:r="http://schemas.openxmlformats.org/officeDocument/2006/relationships" ref="B14" location="?s=47" display="https://www.ic3.gov/Media/PDF/AnnualReport/2019State/StateReport.aspx#?s=47" r:id="rId10"/>
    <hyperlink xmlns:r="http://schemas.openxmlformats.org/officeDocument/2006/relationships" ref="B15" location="?s=47" display="https://www.ic3.gov/Media/PDF/AnnualReport/2019State/StateReport.aspx#?s=47" r:id="rId11"/>
    <hyperlink xmlns:r="http://schemas.openxmlformats.org/officeDocument/2006/relationships" ref="B16" location="?s=47" display="https://www.ic3.gov/Media/PDF/AnnualReport/2019State/StateReport.aspx#?s=47" r:id="rId12"/>
    <hyperlink xmlns:r="http://schemas.openxmlformats.org/officeDocument/2006/relationships" ref="B17" location="?s=47" display="https://www.ic3.gov/Media/PDF/AnnualReport/2019State/StateReport.aspx#?s=47" r:id="rId13"/>
    <hyperlink xmlns:r="http://schemas.openxmlformats.org/officeDocument/2006/relationships" ref="B18" location="?s=47" display="https://www.ic3.gov/Media/PDF/AnnualReport/2019State/StateReport.aspx#?s=47" r:id="rId14"/>
    <hyperlink xmlns:r="http://schemas.openxmlformats.org/officeDocument/2006/relationships" ref="B19" location="?s=47" display="https://www.ic3.gov/Media/PDF/AnnualReport/2019State/StateReport.aspx#?s=47" r:id="rId15"/>
    <hyperlink xmlns:r="http://schemas.openxmlformats.org/officeDocument/2006/relationships" ref="B20" location="?s=47" display="https://www.ic3.gov/Media/PDF/AnnualReport/2019State/StateReport.aspx#?s=47" r:id="rId16"/>
    <hyperlink xmlns:r="http://schemas.openxmlformats.org/officeDocument/2006/relationships" ref="B21" location="?s=47" display="https://www.ic3.gov/Media/PDF/AnnualReport/2019State/StateReport.aspx#?s=47" r:id="rId17"/>
    <hyperlink xmlns:r="http://schemas.openxmlformats.org/officeDocument/2006/relationships" ref="B22" location="?s=47" display="https://www.ic3.gov/Media/PDF/AnnualReport/2019State/StateReport.aspx#?s=47" r:id="rId18"/>
    <hyperlink xmlns:r="http://schemas.openxmlformats.org/officeDocument/2006/relationships" ref="B23" location="?s=47" display="https://www.ic3.gov/Media/PDF/AnnualReport/2019State/StateReport.aspx#?s=47" r:id="rId19"/>
    <hyperlink xmlns:r="http://schemas.openxmlformats.org/officeDocument/2006/relationships" ref="B24" location="?s=47" display="https://www.ic3.gov/Media/PDF/AnnualReport/2019State/StateReport.aspx#?s=47" r:id="rId20"/>
    <hyperlink xmlns:r="http://schemas.openxmlformats.org/officeDocument/2006/relationships" ref="B25" location="?s=47" display="https://www.ic3.gov/Media/PDF/AnnualReport/2019State/StateReport.aspx#?s=47" r:id="rId21"/>
    <hyperlink xmlns:r="http://schemas.openxmlformats.org/officeDocument/2006/relationships" ref="B26" location="?s=47" display="https://www.ic3.gov/Media/PDF/AnnualReport/2019State/StateReport.aspx#?s=47" r:id="rId22"/>
    <hyperlink xmlns:r="http://schemas.openxmlformats.org/officeDocument/2006/relationships" ref="B27" location="?s=47" display="https://www.ic3.gov/Media/PDF/AnnualReport/2019State/StateReport.aspx#?s=47" r:id="rId23"/>
    <hyperlink xmlns:r="http://schemas.openxmlformats.org/officeDocument/2006/relationships" ref="B28" location="?s=47" display="https://www.ic3.gov/Media/PDF/AnnualReport/2019State/StateReport.aspx#?s=47" r:id="rId24"/>
    <hyperlink xmlns:r="http://schemas.openxmlformats.org/officeDocument/2006/relationships" ref="B29" location="?s=47" display="https://www.ic3.gov/Media/PDF/AnnualReport/2019State/StateReport.aspx#?s=47" r:id="rId25"/>
    <hyperlink xmlns:r="http://schemas.openxmlformats.org/officeDocument/2006/relationships" ref="B30" location="?s=47" display="https://www.ic3.gov/Media/PDF/AnnualReport/2019State/StateReport.aspx#?s=47" r:id="rId26"/>
    <hyperlink xmlns:r="http://schemas.openxmlformats.org/officeDocument/2006/relationships" ref="B31" location="?s=47" display="https://www.ic3.gov/Media/PDF/AnnualReport/2019State/StateReport.aspx#?s=47" r:id="rId27"/>
    <hyperlink xmlns:r="http://schemas.openxmlformats.org/officeDocument/2006/relationships" ref="B32" location="?s=47" display="https://www.ic3.gov/Media/PDF/AnnualReport/2019State/StateReport.aspx#?s=47" r:id="rId28"/>
    <hyperlink xmlns:r="http://schemas.openxmlformats.org/officeDocument/2006/relationships" ref="B33" location="?s=47" display="https://www.ic3.gov/Media/PDF/AnnualReport/2019State/StateReport.aspx#?s=47" r:id="rId29"/>
    <hyperlink xmlns:r="http://schemas.openxmlformats.org/officeDocument/2006/relationships" ref="B34" location="?s=47" display="https://www.ic3.gov/Media/PDF/AnnualReport/2019State/StateReport.aspx#?s=47" r:id="rId30"/>
    <hyperlink xmlns:r="http://schemas.openxmlformats.org/officeDocument/2006/relationships" ref="B35" location="?s=47" display="https://www.ic3.gov/Media/PDF/AnnualReport/2019State/StateReport.aspx#?s=47" r:id="rId31"/>
    <hyperlink xmlns:r="http://schemas.openxmlformats.org/officeDocument/2006/relationships" ref="B36" location="?s=47" display="https://www.ic3.gov/Media/PDF/AnnualReport/2019State/StateReport.aspx#?s=47" r:id="rId32"/>
  </hyperlinks>
  <pageMargins left="0.7" right="0.7" top="0.75" bottom="0.75" header="0.3" footer="0.3"/>
  <pageSetup orientation="portrait"/>
</worksheet>
</file>

<file path=xl/worksheets/sheet28.xml><?xml version="1.0" encoding="utf-8"?>
<worksheet xmlns="http://schemas.openxmlformats.org/spreadsheetml/2006/main">
  <sheetPr>
    <outlinePr summaryBelow="1" summaryRight="1"/>
    <pageSetUpPr/>
  </sheetPr>
  <dimension ref="B4:P43"/>
  <sheetViews>
    <sheetView topLeftCell="B16" workbookViewId="0">
      <selection activeCell="F29" sqref="F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s="12" t="inlineStr">
        <is>
          <t>https://fred.stlouisfed.org/series/POPTOTASA647NWDB</t>
        </is>
      </c>
      <c r="C5" t="inlineStr">
        <is>
          <t>American Samoa Population in 2020</t>
        </is>
      </c>
      <c r="D5" t="inlineStr">
        <is>
          <t>Population Estimate</t>
        </is>
      </c>
      <c r="E5" s="1" t="n">
        <v>49761</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s="14" t="inlineStr">
        <is>
          <t>https://www.census.gov/data/tables/time-series/demo/popest/2020s-total-cities-and-towns.html</t>
        </is>
      </c>
      <c r="C6" t="inlineStr">
        <is>
          <t>Chattanooga Population in 2020</t>
        </is>
      </c>
      <c r="D6" t="inlineStr">
        <is>
          <t>Population Estimate</t>
        </is>
      </c>
      <c r="E6" s="13" t="n">
        <v>181560</v>
      </c>
      <c r="H6" s="31" t="n"/>
      <c r="I6" s="32" t="n"/>
      <c r="K6" s="8" t="n"/>
      <c r="L6" s="8" t="n"/>
      <c r="M6" s="8" t="n"/>
    </row>
    <row r="7" customFormat="1" s="2">
      <c r="B7" s="12" t="inlineStr">
        <is>
          <t>https://www.ic3.gov/AnnualReport/Reports/2020_IC3Report.pdf</t>
        </is>
      </c>
      <c r="C7" t="inlineStr">
        <is>
          <t>Advanced Fee</t>
        </is>
      </c>
      <c r="D7" t="inlineStr">
        <is>
          <t>State Victim Count</t>
        </is>
      </c>
      <c r="E7" s="1" t="n">
        <v>0</v>
      </c>
      <c r="F7" s="3">
        <f>E7/E5</f>
        <v/>
      </c>
      <c r="G7">
        <f>ROUNDDOWN(F7*E6,0)</f>
        <v/>
      </c>
      <c r="H7" s="33" t="n">
        <v>0</v>
      </c>
      <c r="I7" s="32">
        <f>H7/E7</f>
        <v/>
      </c>
      <c r="J7" s="32">
        <f>I7*G7</f>
        <v/>
      </c>
      <c r="K7" s="8" t="n">
        <v>1</v>
      </c>
      <c r="L7" s="3">
        <f>K7/E5</f>
        <v/>
      </c>
      <c r="M7" s="8">
        <f>ROUNDDOWN(L7*E6,0)</f>
        <v/>
      </c>
      <c r="N7" s="33" t="n">
        <v>0</v>
      </c>
      <c r="O7" s="34">
        <f>N7/K7</f>
        <v/>
      </c>
      <c r="P7" s="32">
        <f>M7*O7</f>
        <v/>
      </c>
    </row>
    <row r="8" customFormat="1" s="2">
      <c r="B8" s="12" t="inlineStr">
        <is>
          <t>https://www.ic3.gov/AnnualReport/Reports/2020_IC3Report.pdf</t>
        </is>
      </c>
      <c r="C8" t="inlineStr">
        <is>
          <t>Business Email Compromise</t>
        </is>
      </c>
      <c r="D8" t="inlineStr">
        <is>
          <t>State Victim Count</t>
        </is>
      </c>
      <c r="E8" s="1" t="n">
        <v>5</v>
      </c>
      <c r="F8" s="3">
        <f>E8/E5</f>
        <v/>
      </c>
      <c r="G8">
        <f>ROUNDDOWN(F8*E6,0)</f>
        <v/>
      </c>
      <c r="H8" s="33" t="n">
        <v>0</v>
      </c>
      <c r="I8" s="32">
        <f>H8/E8</f>
        <v/>
      </c>
      <c r="J8" s="32">
        <f>I8*G8</f>
        <v/>
      </c>
      <c r="K8" s="8" t="n">
        <v>1</v>
      </c>
      <c r="L8" s="3">
        <f>K8/E5</f>
        <v/>
      </c>
      <c r="M8" s="8">
        <f>ROUNDDOWN(L8*E6,0)</f>
        <v/>
      </c>
      <c r="N8" s="33" t="n">
        <v>0</v>
      </c>
      <c r="O8" s="34">
        <f>N8/K8</f>
        <v/>
      </c>
      <c r="P8" s="32">
        <f>M8*O8</f>
        <v/>
      </c>
    </row>
    <row r="9" customFormat="1" s="2">
      <c r="B9" s="12" t="inlineStr">
        <is>
          <t>https://www.ic3.gov/AnnualReport/Reports/2020_IC3Report.pdf</t>
        </is>
      </c>
      <c r="C9" t="inlineStr">
        <is>
          <t>Botnet</t>
        </is>
      </c>
      <c r="D9" t="inlineStr">
        <is>
          <t>State Victim Count</t>
        </is>
      </c>
      <c r="E9" s="1" t="n">
        <v>0</v>
      </c>
      <c r="F9" s="3">
        <f>E9/E5</f>
        <v/>
      </c>
      <c r="G9">
        <f>ROUNDDOWN(F9*E6,0)</f>
        <v/>
      </c>
      <c r="H9" s="33" t="n">
        <v>0</v>
      </c>
      <c r="I9" s="32">
        <f>H9/E9</f>
        <v/>
      </c>
      <c r="J9" s="32">
        <f>I9*G9</f>
        <v/>
      </c>
      <c r="K9" s="8" t="n">
        <v>0</v>
      </c>
      <c r="L9" s="3">
        <f>K9/E5</f>
        <v/>
      </c>
      <c r="M9" s="8">
        <f>ROUNDDOWN(L9*E6,0)</f>
        <v/>
      </c>
      <c r="N9" s="34" t="n">
        <v>0</v>
      </c>
      <c r="O9" s="34">
        <f>N9/K9</f>
        <v/>
      </c>
      <c r="P9" s="32">
        <f>M9*O9</f>
        <v/>
      </c>
    </row>
    <row r="10" customFormat="1" s="2">
      <c r="B10" s="12" t="inlineStr">
        <is>
          <t>https://www.ic3.gov/AnnualReport/Reports/2020_IC3Report.pdf</t>
        </is>
      </c>
      <c r="C10" t="inlineStr">
        <is>
          <t>Confidence/Romance</t>
        </is>
      </c>
      <c r="D10" t="inlineStr">
        <is>
          <t>State Victim Count</t>
        </is>
      </c>
      <c r="E10" s="1" t="n">
        <v>1</v>
      </c>
      <c r="F10" s="3">
        <f>E10/E5</f>
        <v/>
      </c>
      <c r="G10">
        <f>ROUNDDOWN(F10*E6,0)</f>
        <v/>
      </c>
      <c r="H10" s="33" t="n">
        <v>500</v>
      </c>
      <c r="I10" s="32">
        <f>H10/E10</f>
        <v/>
      </c>
      <c r="J10" s="32">
        <f>I10*G10</f>
        <v/>
      </c>
      <c r="K10" s="8" t="n">
        <v>0</v>
      </c>
      <c r="L10" s="3">
        <f>K10/E5</f>
        <v/>
      </c>
      <c r="M10" s="8">
        <f>ROUNDDOWN(L10*E6,0)</f>
        <v/>
      </c>
      <c r="N10" s="33" t="n">
        <v>0</v>
      </c>
      <c r="O10" s="34">
        <f>N10/K10</f>
        <v/>
      </c>
      <c r="P10" s="32">
        <f>M10*O10</f>
        <v/>
      </c>
    </row>
    <row r="11" customFormat="1" s="2">
      <c r="B11" s="12" t="inlineStr">
        <is>
          <t>https://www.ic3.gov/AnnualReport/Reports/2020_IC3Report.pdf</t>
        </is>
      </c>
      <c r="C11" t="inlineStr">
        <is>
          <t>Check Fraud</t>
        </is>
      </c>
      <c r="D11" t="inlineStr">
        <is>
          <t>State Victim Count</t>
        </is>
      </c>
      <c r="E11" s="1" t="n">
        <v>0</v>
      </c>
      <c r="F11" s="3">
        <f>E11/E5</f>
        <v/>
      </c>
      <c r="G11">
        <f>ROUNDDOWN(F11*E6,0)</f>
        <v/>
      </c>
      <c r="H11" s="35" t="n">
        <v>0</v>
      </c>
      <c r="I11" s="32">
        <f>H11/E11</f>
        <v/>
      </c>
      <c r="J11" s="32">
        <f>I11*G11</f>
        <v/>
      </c>
      <c r="K11" s="8" t="n">
        <v>0</v>
      </c>
      <c r="L11" s="3">
        <f>K11/E5</f>
        <v/>
      </c>
      <c r="M11" s="8">
        <f>ROUNDDOWN(L11*E6,0)</f>
        <v/>
      </c>
      <c r="N11" s="34" t="n">
        <v>0</v>
      </c>
      <c r="O11" s="34">
        <f>N11/K11</f>
        <v/>
      </c>
      <c r="P11" s="32">
        <f>M11*O11</f>
        <v/>
      </c>
    </row>
    <row r="12" customFormat="1" s="2">
      <c r="B12" s="12" t="inlineStr">
        <is>
          <t>https://www.ic3.gov/AnnualReport/Reports/2020_IC3Report.pdf</t>
        </is>
      </c>
      <c r="C12" t="inlineStr">
        <is>
          <t>Crimes Against Children</t>
        </is>
      </c>
      <c r="D12" t="inlineStr">
        <is>
          <t>State Victim Count</t>
        </is>
      </c>
      <c r="E12" s="1" t="n">
        <v>0</v>
      </c>
      <c r="F12" s="3">
        <f>E12/E5</f>
        <v/>
      </c>
      <c r="G12">
        <f>ROUNDDOWN(F12*E6,0)</f>
        <v/>
      </c>
      <c r="H12" s="31" t="n">
        <v>0</v>
      </c>
      <c r="I12" s="32">
        <f>H12/E12</f>
        <v/>
      </c>
      <c r="J12" s="32">
        <f>I12*G12</f>
        <v/>
      </c>
      <c r="K12" s="8" t="n">
        <v>0</v>
      </c>
      <c r="L12" s="3">
        <f>K12/E5</f>
        <v/>
      </c>
      <c r="M12" s="8">
        <f>ROUNDDOWN(L12*E6,0)</f>
        <v/>
      </c>
      <c r="N12" s="34" t="n">
        <v>0</v>
      </c>
      <c r="O12" s="34">
        <f>N12/K12</f>
        <v/>
      </c>
      <c r="P12" s="32">
        <f>M12*O12</f>
        <v/>
      </c>
    </row>
    <row r="13" customFormat="1" s="2">
      <c r="B13" s="12" t="inlineStr">
        <is>
          <t>https://www.ic3.gov/AnnualReport/Reports/2020_IC3Report.pdf</t>
        </is>
      </c>
      <c r="C13" t="inlineStr">
        <is>
          <t xml:space="preserve">Data Breach </t>
        </is>
      </c>
      <c r="D13" t="inlineStr">
        <is>
          <t>State Victim Count</t>
        </is>
      </c>
      <c r="E13" s="1" t="n">
        <v>1</v>
      </c>
      <c r="F13" s="3">
        <f>E13/E5</f>
        <v/>
      </c>
      <c r="G13">
        <f>ROUNDDOWN(F13*E6,0)</f>
        <v/>
      </c>
      <c r="H13" s="33" t="n">
        <v>389409</v>
      </c>
      <c r="I13" s="32">
        <f>H13/E13</f>
        <v/>
      </c>
      <c r="J13" s="32">
        <f>I13*G13</f>
        <v/>
      </c>
      <c r="K13" s="8" t="n">
        <v>0</v>
      </c>
      <c r="L13" s="3">
        <f>K13/E5</f>
        <v/>
      </c>
      <c r="M13" s="8">
        <f>ROUNDDOWN(L13*E6,0)</f>
        <v/>
      </c>
      <c r="N13" s="33" t="n">
        <v>0</v>
      </c>
      <c r="O13" s="34">
        <f>N13/K13</f>
        <v/>
      </c>
      <c r="P13" s="32">
        <f>M13*O13</f>
        <v/>
      </c>
    </row>
    <row r="14" customFormat="1" s="2">
      <c r="B14" s="12" t="inlineStr">
        <is>
          <t>https://www.ic3.gov/AnnualReport/Reports/2020_IC3Report.pdf</t>
        </is>
      </c>
      <c r="C14" t="inlineStr">
        <is>
          <t>Employment</t>
        </is>
      </c>
      <c r="D14" t="inlineStr">
        <is>
          <t>State Victim Count</t>
        </is>
      </c>
      <c r="E14" s="1" t="n">
        <v>0</v>
      </c>
      <c r="F14" s="3">
        <f>E14/E5</f>
        <v/>
      </c>
      <c r="G14">
        <f>ROUNDDOWN(F14*E6,0)</f>
        <v/>
      </c>
      <c r="H14" s="33" t="n">
        <v>0</v>
      </c>
      <c r="I14" s="32">
        <f>H14/E14</f>
        <v/>
      </c>
      <c r="J14" s="32">
        <f>I14*G14</f>
        <v/>
      </c>
      <c r="K14" s="8" t="n">
        <v>0</v>
      </c>
      <c r="L14" s="3">
        <f>K14/E5</f>
        <v/>
      </c>
      <c r="M14" s="8">
        <f>ROUNDDOWN(L14*E6,0)</f>
        <v/>
      </c>
      <c r="N14" s="33" t="n">
        <v>0</v>
      </c>
      <c r="O14" s="34">
        <f>N14/K14</f>
        <v/>
      </c>
      <c r="P14" s="32">
        <f>M14*O14</f>
        <v/>
      </c>
    </row>
    <row r="15" customFormat="1" s="2">
      <c r="B15" s="12" t="inlineStr">
        <is>
          <t>https://www.ic3.gov/AnnualReport/Reports/2020_IC3Report.pdf</t>
        </is>
      </c>
      <c r="C15" t="inlineStr">
        <is>
          <t>Extortion</t>
        </is>
      </c>
      <c r="D15" t="inlineStr">
        <is>
          <t>State Victim Count</t>
        </is>
      </c>
      <c r="E15" s="1" t="n">
        <v>2</v>
      </c>
      <c r="F15" s="3">
        <f>E15/E5</f>
        <v/>
      </c>
      <c r="G15">
        <f>ROUNDDOWN(F15*E6,0)</f>
        <v/>
      </c>
      <c r="H15" s="33" t="n">
        <v>0</v>
      </c>
      <c r="I15" s="32">
        <f>H15/E15</f>
        <v/>
      </c>
      <c r="J15" s="32">
        <f>I15*G15</f>
        <v/>
      </c>
      <c r="K15" s="8" t="n">
        <v>0</v>
      </c>
      <c r="L15" s="3">
        <f>K15/E5</f>
        <v/>
      </c>
      <c r="M15" s="8">
        <f>ROUNDDOWN(L15*E6,0)</f>
        <v/>
      </c>
      <c r="N15" s="33" t="n">
        <v>0</v>
      </c>
      <c r="O15" s="34">
        <f>N15/K15</f>
        <v/>
      </c>
      <c r="P15" s="32">
        <f>M15*O15</f>
        <v/>
      </c>
    </row>
    <row r="16" customFormat="1" s="2">
      <c r="B16" s="12" t="inlineStr">
        <is>
          <t>https://www.ic3.gov/AnnualReport/Reports/2020_IC3Report.pdf</t>
        </is>
      </c>
      <c r="C16" t="inlineStr">
        <is>
          <t>Government Impersonation</t>
        </is>
      </c>
      <c r="D16" t="inlineStr">
        <is>
          <t>State Victim Count</t>
        </is>
      </c>
      <c r="E16" s="1" t="n">
        <v>0</v>
      </c>
      <c r="F16" s="3">
        <f>E16/E5</f>
        <v/>
      </c>
      <c r="G16">
        <f>ROUNDDOWN(F16*E6,0)</f>
        <v/>
      </c>
      <c r="H16" s="33" t="n">
        <v>0</v>
      </c>
      <c r="I16" s="32">
        <f>H16/E16</f>
        <v/>
      </c>
      <c r="J16" s="32">
        <f>I16*G16</f>
        <v/>
      </c>
      <c r="K16" s="8" t="n">
        <v>0</v>
      </c>
      <c r="L16" s="3">
        <f>K16/E5</f>
        <v/>
      </c>
      <c r="M16" s="8">
        <f>ROUNDDOWN(L16*E6,0)</f>
        <v/>
      </c>
      <c r="N16" s="33" t="n">
        <v>0</v>
      </c>
      <c r="O16" s="34">
        <f>N16/K16</f>
        <v/>
      </c>
      <c r="P16" s="32">
        <f>M16*O16</f>
        <v/>
      </c>
    </row>
    <row r="17" customFormat="1" s="2">
      <c r="B17" s="12" t="inlineStr">
        <is>
          <t>https://www.ic3.gov/AnnualReport/Reports/2020_IC3Report.pdf</t>
        </is>
      </c>
      <c r="C17" t="inlineStr">
        <is>
          <t>Harassing/Stalking</t>
        </is>
      </c>
      <c r="D17" t="inlineStr">
        <is>
          <t>State Victim Count</t>
        </is>
      </c>
      <c r="E17" s="1" t="n">
        <v>0</v>
      </c>
      <c r="F17" s="3">
        <f>E17/E5</f>
        <v/>
      </c>
      <c r="G17">
        <f>ROUNDDOWN(F17*E6,0)</f>
        <v/>
      </c>
      <c r="H17" s="33" t="n">
        <v>0</v>
      </c>
      <c r="I17" s="32">
        <f>H17/E17</f>
        <v/>
      </c>
      <c r="J17" s="32">
        <f>I17*G17</f>
        <v/>
      </c>
      <c r="K17" s="8" t="n">
        <v>0</v>
      </c>
      <c r="L17" s="3">
        <f>K17/E5</f>
        <v/>
      </c>
      <c r="M17" s="8">
        <f>ROUNDDOWN(L17*E6,0)</f>
        <v/>
      </c>
      <c r="N17" s="36" t="n">
        <v>0</v>
      </c>
      <c r="O17" s="34">
        <f>N17/K17</f>
        <v/>
      </c>
      <c r="P17" s="32">
        <f>M17*O17</f>
        <v/>
      </c>
    </row>
    <row r="18" customFormat="1" s="2">
      <c r="B18" s="12" t="inlineStr">
        <is>
          <t>https://www.ic3.gov/AnnualReport/Reports/2020_IC3Report.pdf</t>
        </is>
      </c>
      <c r="C18" t="inlineStr">
        <is>
          <t>IPR/Counterfeit</t>
        </is>
      </c>
      <c r="D18" t="inlineStr">
        <is>
          <t>State Victim Count</t>
        </is>
      </c>
      <c r="E18" s="1" t="n">
        <v>0</v>
      </c>
      <c r="F18" s="3">
        <f>E18/E5</f>
        <v/>
      </c>
      <c r="G18">
        <f>ROUNDDOWN(F18*E6,0)</f>
        <v/>
      </c>
      <c r="H18" s="33" t="n">
        <v>0</v>
      </c>
      <c r="I18" s="32">
        <f>H18/E18</f>
        <v/>
      </c>
      <c r="J18" s="32">
        <f>I18*G18</f>
        <v/>
      </c>
      <c r="K18" s="8" t="n">
        <v>0</v>
      </c>
      <c r="L18" s="3">
        <f>K18/E5</f>
        <v/>
      </c>
      <c r="M18" s="8">
        <f>ROUNDDOWN(L18*E6,0)</f>
        <v/>
      </c>
      <c r="N18" s="33" t="n">
        <v>0</v>
      </c>
      <c r="O18" s="34">
        <f>N18/K18</f>
        <v/>
      </c>
      <c r="P18" s="32">
        <f>M18*O18</f>
        <v/>
      </c>
    </row>
    <row r="19" customFormat="1" s="2">
      <c r="B19" s="12" t="inlineStr">
        <is>
          <t>https://www.ic3.gov/AnnualReport/Reports/2020_IC3Report.pdf</t>
        </is>
      </c>
      <c r="C19" t="inlineStr">
        <is>
          <t>Identity Theft</t>
        </is>
      </c>
      <c r="D19" t="inlineStr">
        <is>
          <t>State Victim Count</t>
        </is>
      </c>
      <c r="E19" s="1" t="n">
        <v>1</v>
      </c>
      <c r="F19" s="3">
        <f>E19/E5</f>
        <v/>
      </c>
      <c r="G19">
        <f>ROUNDDOWN(F19*E6,0)</f>
        <v/>
      </c>
      <c r="H19" s="33" t="n">
        <v>0</v>
      </c>
      <c r="I19" s="32">
        <f>H19/E19</f>
        <v/>
      </c>
      <c r="J19" s="32">
        <f>I19*G19</f>
        <v/>
      </c>
      <c r="K19" s="8" t="n">
        <v>0</v>
      </c>
      <c r="L19" s="3">
        <f>K19/E5</f>
        <v/>
      </c>
      <c r="M19" s="8">
        <f>ROUNDDOWN(L19*E6,0)</f>
        <v/>
      </c>
      <c r="N19" s="33" t="n">
        <v>0</v>
      </c>
      <c r="O19" s="34">
        <f>N19/K19</f>
        <v/>
      </c>
      <c r="P19" s="32">
        <f>M19*O19</f>
        <v/>
      </c>
    </row>
    <row r="20" customFormat="1" s="2">
      <c r="B20" s="12" t="inlineStr">
        <is>
          <t>https://www.ic3.gov/AnnualReport/Reports/2020_IC3Report.pdf</t>
        </is>
      </c>
      <c r="C20" t="inlineStr">
        <is>
          <t>Investment</t>
        </is>
      </c>
      <c r="D20" t="inlineStr">
        <is>
          <t>State Victim Count</t>
        </is>
      </c>
      <c r="E20" s="1" t="n">
        <v>0</v>
      </c>
      <c r="F20" s="3">
        <f>E20/E5</f>
        <v/>
      </c>
      <c r="G20">
        <f>ROUNDDOWN(F20*E6,0)</f>
        <v/>
      </c>
      <c r="H20" s="33" t="n">
        <v>0</v>
      </c>
      <c r="I20" s="32">
        <f>H20/E20</f>
        <v/>
      </c>
      <c r="J20" s="32">
        <f>I20*G20</f>
        <v/>
      </c>
      <c r="K20" s="8" t="n">
        <v>1</v>
      </c>
      <c r="L20" s="3">
        <f>K20/E5</f>
        <v/>
      </c>
      <c r="M20" s="8">
        <f>ROUNDDOWN(L20*E6,0)</f>
        <v/>
      </c>
      <c r="N20" s="33" t="n">
        <v>400</v>
      </c>
      <c r="O20" s="34">
        <f>N20/K20</f>
        <v/>
      </c>
      <c r="P20" s="32">
        <f>M20*O20</f>
        <v/>
      </c>
    </row>
    <row r="21" customFormat="1" s="2">
      <c r="B21" s="12" t="inlineStr">
        <is>
          <t>https://www.ic3.gov/AnnualReport/Reports/2020_IC3Report.pdf</t>
        </is>
      </c>
      <c r="C21" t="inlineStr">
        <is>
          <t>Lottery/Sweepstakes/Inheritance</t>
        </is>
      </c>
      <c r="D21" t="inlineStr">
        <is>
          <t>State Victim Count</t>
        </is>
      </c>
      <c r="E21" s="1" t="n">
        <v>0</v>
      </c>
      <c r="F21" s="3">
        <f>E21/E5</f>
        <v/>
      </c>
      <c r="G21">
        <f>ROUNDDOWN(F21*E6,0)</f>
        <v/>
      </c>
      <c r="H21" s="33" t="n">
        <v>0</v>
      </c>
      <c r="I21" s="32">
        <f>H21/E21</f>
        <v/>
      </c>
      <c r="J21" s="32">
        <f>I21*G21</f>
        <v/>
      </c>
      <c r="K21" s="8" t="n">
        <v>0</v>
      </c>
      <c r="L21" s="3">
        <f>K21/E5</f>
        <v/>
      </c>
      <c r="M21" s="8">
        <f>ROUNDDOWN(L21*E6,0)</f>
        <v/>
      </c>
      <c r="N21" s="33" t="n">
        <v>0</v>
      </c>
      <c r="O21" s="34">
        <f>N21/K21</f>
        <v/>
      </c>
      <c r="P21" s="32">
        <f>M21*O21</f>
        <v/>
      </c>
    </row>
    <row r="22" customFormat="1" s="2">
      <c r="B22" s="12" t="inlineStr">
        <is>
          <t>https://www.ic3.gov/AnnualReport/Reports/2020_IC3Report.pdf</t>
        </is>
      </c>
      <c r="C22" t="inlineStr">
        <is>
          <t>Malware</t>
        </is>
      </c>
      <c r="D22" t="inlineStr">
        <is>
          <t>State Victim Count</t>
        </is>
      </c>
      <c r="E22" s="1" t="n">
        <v>0</v>
      </c>
      <c r="F22" s="3">
        <f>E22/E5</f>
        <v/>
      </c>
      <c r="G22">
        <f>ROUNDDOWN(F22*E6,0)</f>
        <v/>
      </c>
      <c r="H22" s="33" t="n">
        <v>0</v>
      </c>
      <c r="I22" s="32">
        <f>H22/E22</f>
        <v/>
      </c>
      <c r="J22" s="32">
        <f>I22*G22</f>
        <v/>
      </c>
      <c r="K22" s="8" t="n">
        <v>0</v>
      </c>
      <c r="L22" s="3">
        <f>K22/E5</f>
        <v/>
      </c>
      <c r="M22" s="8">
        <f>ROUNDDOWN(L22*E6,0)</f>
        <v/>
      </c>
      <c r="N22" s="34" t="n">
        <v>0</v>
      </c>
      <c r="O22" s="34">
        <f>N22/K22</f>
        <v/>
      </c>
      <c r="P22" s="32">
        <f>M22*O22</f>
        <v/>
      </c>
    </row>
    <row r="23" customFormat="1" s="2">
      <c r="B23" s="12" t="inlineStr">
        <is>
          <t>https://www.ic3.gov/AnnualReport/Reports/2020_IC3Report.pdf</t>
        </is>
      </c>
      <c r="C23" t="inlineStr">
        <is>
          <t>NCDF</t>
        </is>
      </c>
      <c r="D23" t="inlineStr">
        <is>
          <t>State Victim Count</t>
        </is>
      </c>
      <c r="E23" s="1" t="n">
        <v>0</v>
      </c>
      <c r="F23" s="3">
        <f>E23/E5</f>
        <v/>
      </c>
      <c r="G23">
        <f>ROUNDDOWN(F23*E6,0)</f>
        <v/>
      </c>
      <c r="H23" s="33" t="n">
        <v>0</v>
      </c>
      <c r="I23" s="32">
        <f>H23/E23</f>
        <v/>
      </c>
      <c r="J23" s="32">
        <f>I23*G23</f>
        <v/>
      </c>
      <c r="K23" s="8" t="n">
        <v>0</v>
      </c>
      <c r="L23" s="3">
        <f>K23/E5</f>
        <v/>
      </c>
      <c r="M23" s="8">
        <f>ROUNDDOWN(L23*E6,0)</f>
        <v/>
      </c>
      <c r="N23" s="34" t="n">
        <v>0</v>
      </c>
      <c r="O23" s="34">
        <f>N23/K23</f>
        <v/>
      </c>
      <c r="P23" s="32">
        <f>M23*O23</f>
        <v/>
      </c>
    </row>
    <row r="24" customFormat="1" s="2">
      <c r="B24" s="12" t="inlineStr">
        <is>
          <t>https://www.ic3.gov/AnnualReport/Reports/2020_IC3Report.pdf</t>
        </is>
      </c>
      <c r="C24" t="inlineStr">
        <is>
          <t>NTOC</t>
        </is>
      </c>
      <c r="D24" t="inlineStr">
        <is>
          <t>State Victim Count</t>
        </is>
      </c>
      <c r="E24" s="1" t="n">
        <v>0</v>
      </c>
      <c r="F24" s="3">
        <f>E24/E5</f>
        <v/>
      </c>
      <c r="G24">
        <f>ROUNDDOWN(F24*E6,0)</f>
        <v/>
      </c>
      <c r="H24" s="33" t="n">
        <v>0</v>
      </c>
      <c r="I24" s="32">
        <f>H24/E24</f>
        <v/>
      </c>
      <c r="J24" s="32">
        <f>I24*G24</f>
        <v/>
      </c>
      <c r="K24" s="8" t="n">
        <v>0</v>
      </c>
      <c r="L24" s="3">
        <f>K24/E5</f>
        <v/>
      </c>
      <c r="M24" s="8">
        <f>ROUNDDOWN(L24*E6,0)</f>
        <v/>
      </c>
      <c r="N24" s="34" t="n">
        <v>0</v>
      </c>
      <c r="O24" s="34">
        <f>N24/K24</f>
        <v/>
      </c>
      <c r="P24" s="32">
        <f>M24*O24</f>
        <v/>
      </c>
    </row>
    <row r="25" customFormat="1" s="2">
      <c r="B25" s="12" t="inlineStr">
        <is>
          <t>https://www.ic3.gov/AnnualReport/Reports/2020_IC3Report.pdf</t>
        </is>
      </c>
      <c r="C25" t="inlineStr">
        <is>
          <t>No Lead Value</t>
        </is>
      </c>
      <c r="D25" t="inlineStr">
        <is>
          <t>State Victim Count</t>
        </is>
      </c>
      <c r="E25" s="1" t="n">
        <v>28</v>
      </c>
      <c r="F25" s="3">
        <f>E25/E5</f>
        <v/>
      </c>
      <c r="G25">
        <f>ROUNDDOWN(F25*E6,0)</f>
        <v/>
      </c>
      <c r="H25" s="33" t="n">
        <v>0</v>
      </c>
      <c r="I25" s="32">
        <f>H25/E25</f>
        <v/>
      </c>
      <c r="J25" s="32">
        <f>I25*G25</f>
        <v/>
      </c>
      <c r="K25" s="8" t="n">
        <v>0</v>
      </c>
      <c r="L25" s="3">
        <f>K25/E5</f>
        <v/>
      </c>
      <c r="M25" s="8">
        <f>ROUNDDOWN(L25*E6,0)</f>
        <v/>
      </c>
      <c r="N25" s="34" t="n">
        <v>0</v>
      </c>
      <c r="O25" s="34">
        <f>N25/K25</f>
        <v/>
      </c>
      <c r="P25" s="32">
        <f>M25*O25</f>
        <v/>
      </c>
    </row>
    <row r="26" customFormat="1" s="2">
      <c r="B26" s="12" t="inlineStr">
        <is>
          <t>https://www.ic3.gov/AnnualReport/Reports/2020_IC3Report.pdf</t>
        </is>
      </c>
      <c r="C26" t="inlineStr">
        <is>
          <t>Non-Payable/Non-Delivery</t>
        </is>
      </c>
      <c r="D26" t="inlineStr">
        <is>
          <t>State Victim Count</t>
        </is>
      </c>
      <c r="E26" s="1" t="n">
        <v>0</v>
      </c>
      <c r="F26" s="3">
        <f>E26/E5</f>
        <v/>
      </c>
      <c r="G26">
        <f>ROUNDDOWN(F26*E6,0)</f>
        <v/>
      </c>
      <c r="H26" s="33" t="n">
        <v>0</v>
      </c>
      <c r="I26" s="32">
        <f>H26/E26</f>
        <v/>
      </c>
      <c r="J26" s="32">
        <f>I26*G26</f>
        <v/>
      </c>
      <c r="K26" s="8" t="n">
        <v>0</v>
      </c>
      <c r="L26" s="3">
        <f>K26/E5</f>
        <v/>
      </c>
      <c r="M26" s="8">
        <f>ROUNDDOWN(L26*E6,0)</f>
        <v/>
      </c>
      <c r="N26" s="33" t="n">
        <v>0</v>
      </c>
      <c r="O26" s="34">
        <f>N26/K26</f>
        <v/>
      </c>
      <c r="P26" s="32">
        <f>M26*O26</f>
        <v/>
      </c>
    </row>
    <row r="27" customFormat="1" s="2">
      <c r="B27" s="12" t="inlineStr">
        <is>
          <t>https://www.ic3.gov/AnnualReport/Reports/2020_IC3Report.pdf</t>
        </is>
      </c>
      <c r="C27" t="inlineStr">
        <is>
          <t>Other</t>
        </is>
      </c>
      <c r="D27" t="inlineStr">
        <is>
          <t>State Victim Count</t>
        </is>
      </c>
      <c r="E27" s="1" t="n">
        <v>1</v>
      </c>
      <c r="F27" s="3">
        <f>E27/E5</f>
        <v/>
      </c>
      <c r="G27">
        <f>ROUNDDOWN(F27*E6,0)</f>
        <v/>
      </c>
      <c r="H27" s="33" t="n">
        <v>7000000</v>
      </c>
      <c r="I27" s="32">
        <f>H27/E27</f>
        <v/>
      </c>
      <c r="J27" s="32">
        <f>I27*G27</f>
        <v/>
      </c>
      <c r="K27" s="8" t="n">
        <v>0</v>
      </c>
      <c r="L27" s="3">
        <f>K27/E5</f>
        <v/>
      </c>
      <c r="M27" s="8">
        <f>ROUNDDOWN(L27*E6,0)</f>
        <v/>
      </c>
      <c r="N27" s="33" t="n">
        <v>0</v>
      </c>
      <c r="O27" s="34">
        <f>N27/K27</f>
        <v/>
      </c>
      <c r="P27" s="32">
        <f>M27*O27</f>
        <v/>
      </c>
    </row>
    <row r="28" customFormat="1" s="2">
      <c r="B28" s="12" t="inlineStr">
        <is>
          <t>https://www.ic3.gov/AnnualReport/Reports/2020_IC3Report.pdf</t>
        </is>
      </c>
      <c r="C28" t="inlineStr">
        <is>
          <t>Overpayment</t>
        </is>
      </c>
      <c r="D28" t="inlineStr">
        <is>
          <t>State Victim Count</t>
        </is>
      </c>
      <c r="E28" s="1" t="n">
        <v>0</v>
      </c>
      <c r="F28" s="3">
        <f>E28/E5</f>
        <v/>
      </c>
      <c r="G28">
        <f>ROUNDDOWN(F28*E6,0)</f>
        <v/>
      </c>
      <c r="H28" s="33" t="n">
        <v>0</v>
      </c>
      <c r="I28" s="32">
        <f>H28/E28</f>
        <v/>
      </c>
      <c r="J28" s="32">
        <f>I28*G28</f>
        <v/>
      </c>
      <c r="K28" s="8" t="n">
        <v>0</v>
      </c>
      <c r="L28" s="3">
        <f>K28/E5</f>
        <v/>
      </c>
      <c r="M28" s="8">
        <f>ROUNDDOWN(L28*E6,0)</f>
        <v/>
      </c>
      <c r="N28" s="33" t="n">
        <v>0</v>
      </c>
      <c r="O28" s="34">
        <f>N28/K28</f>
        <v/>
      </c>
      <c r="P28" s="32">
        <f>M28*O28</f>
        <v/>
      </c>
    </row>
    <row r="29" customFormat="1" s="2">
      <c r="B29" s="12" t="inlineStr">
        <is>
          <t>https://www.ic3.gov/AnnualReport/Reports/2020_IC3Report.pdf</t>
        </is>
      </c>
      <c r="C29" t="inlineStr">
        <is>
          <t>Personal Data Breach</t>
        </is>
      </c>
      <c r="D29" t="inlineStr">
        <is>
          <t>State Victim Count</t>
        </is>
      </c>
      <c r="E29" s="1" t="n">
        <v>1</v>
      </c>
      <c r="F29" s="3">
        <f>E29/E5</f>
        <v/>
      </c>
      <c r="G29">
        <f>ROUNDDOWN(F29*E6,0)</f>
        <v/>
      </c>
      <c r="H29" s="33" t="n">
        <v>0</v>
      </c>
      <c r="I29" s="32">
        <f>H29/E29</f>
        <v/>
      </c>
      <c r="J29" s="32">
        <f>I29*G29</f>
        <v/>
      </c>
      <c r="K29" s="8" t="n">
        <v>4</v>
      </c>
      <c r="L29" s="3">
        <f>K29/E5</f>
        <v/>
      </c>
      <c r="M29" s="8">
        <f>ROUNDDOWN(L29*E6,0)</f>
        <v/>
      </c>
      <c r="N29" s="33" t="n">
        <v>94</v>
      </c>
      <c r="O29" s="34">
        <f>N29/K29</f>
        <v/>
      </c>
      <c r="P29" s="32">
        <f>M29*O29</f>
        <v/>
      </c>
    </row>
    <row r="30" customFormat="1" s="2">
      <c r="B30" s="12" t="inlineStr">
        <is>
          <t>https://www.ic3.gov/AnnualReport/Reports/2020_IC3Report.pdf</t>
        </is>
      </c>
      <c r="C30" t="inlineStr">
        <is>
          <t>Phishing</t>
        </is>
      </c>
      <c r="D30" t="inlineStr">
        <is>
          <t>State Victim Count</t>
        </is>
      </c>
      <c r="E30" s="1" t="n">
        <v>1</v>
      </c>
      <c r="F30" s="3">
        <f>E30/E5</f>
        <v/>
      </c>
      <c r="G30">
        <f>ROUNDDOWN(F30*E6,0)</f>
        <v/>
      </c>
      <c r="H30" s="33" t="n">
        <v>0</v>
      </c>
      <c r="I30" s="32">
        <f>H30/E30</f>
        <v/>
      </c>
      <c r="J30" s="32">
        <f>I30*G30</f>
        <v/>
      </c>
      <c r="K30" s="8" t="n">
        <v>0</v>
      </c>
      <c r="L30" s="3">
        <f>K30/E5</f>
        <v/>
      </c>
      <c r="M30" s="8">
        <f>ROUNDDOWN(L30*E6,0)</f>
        <v/>
      </c>
      <c r="N30" s="33" t="n">
        <v>0</v>
      </c>
      <c r="O30" s="34">
        <f>N30/K30</f>
        <v/>
      </c>
      <c r="P30" s="32">
        <f>M30*O30</f>
        <v/>
      </c>
    </row>
    <row r="31" customFormat="1" s="2">
      <c r="B31" s="12" t="inlineStr">
        <is>
          <t>https://www.ic3.gov/AnnualReport/Reports/2020_IC3Report.pdf</t>
        </is>
      </c>
      <c r="C31" t="inlineStr">
        <is>
          <t>Ransomware</t>
        </is>
      </c>
      <c r="D31" t="inlineStr">
        <is>
          <t>State Victim Count</t>
        </is>
      </c>
      <c r="E31" s="1" t="n">
        <v>0</v>
      </c>
      <c r="F31" s="3">
        <f>E31/E5</f>
        <v/>
      </c>
      <c r="G31">
        <f>ROUNDDOWN(F31*E6,0)</f>
        <v/>
      </c>
      <c r="H31" s="33" t="n">
        <v>0</v>
      </c>
      <c r="I31" s="32">
        <f>H31/E31</f>
        <v/>
      </c>
      <c r="J31" s="32">
        <f>I31*G31</f>
        <v/>
      </c>
      <c r="K31" s="8" t="n">
        <v>0</v>
      </c>
      <c r="L31" s="3">
        <f>K31/E5</f>
        <v/>
      </c>
      <c r="M31" s="8">
        <f>ROUNDDOWN(L31*E6,0)</f>
        <v/>
      </c>
      <c r="N31" s="34" t="n">
        <v>0</v>
      </c>
      <c r="O31" s="34">
        <f>N31/K31</f>
        <v/>
      </c>
      <c r="P31" s="32">
        <f>M31*O31</f>
        <v/>
      </c>
    </row>
    <row r="32" customFormat="1" s="2">
      <c r="B32" s="12" t="inlineStr">
        <is>
          <t>https://www.ic3.gov/AnnualReport/Reports/2020_IC3Report.pdf</t>
        </is>
      </c>
      <c r="C32" t="inlineStr">
        <is>
          <t>Real Estate</t>
        </is>
      </c>
      <c r="D32" t="inlineStr">
        <is>
          <t>State Victim Count</t>
        </is>
      </c>
      <c r="E32" s="1" t="n">
        <v>1</v>
      </c>
      <c r="F32" s="3">
        <f>E32/E5</f>
        <v/>
      </c>
      <c r="G32">
        <f>ROUNDDOWN(F32*E6,0)</f>
        <v/>
      </c>
      <c r="H32" s="33" t="n">
        <v>369000</v>
      </c>
      <c r="I32" s="32">
        <f>H32/E32</f>
        <v/>
      </c>
      <c r="J32" s="32">
        <f>I32*G32</f>
        <v/>
      </c>
      <c r="K32" s="8" t="n">
        <v>0</v>
      </c>
      <c r="L32" s="3">
        <f>K32/E5</f>
        <v/>
      </c>
      <c r="M32" s="8">
        <f>ROUNDDOWN(L32*E6,0)</f>
        <v/>
      </c>
      <c r="N32" s="33" t="n">
        <v>0</v>
      </c>
      <c r="O32" s="34">
        <f>N32/K32</f>
        <v/>
      </c>
      <c r="P32" s="32">
        <f>M32*O32</f>
        <v/>
      </c>
    </row>
    <row r="33" customFormat="1" s="2">
      <c r="B33" s="12" t="inlineStr">
        <is>
          <t>https://www.ic3.gov/AnnualReport/Reports/2020_IC3Report.pdf</t>
        </is>
      </c>
      <c r="C33" t="inlineStr">
        <is>
          <t>SIM Swap</t>
        </is>
      </c>
      <c r="D33" t="inlineStr">
        <is>
          <t>State Victim Count</t>
        </is>
      </c>
      <c r="E33" s="1" t="n">
        <v>0</v>
      </c>
      <c r="F33" s="3">
        <f>E33/E5</f>
        <v/>
      </c>
      <c r="G33">
        <f>ROUNDDOWN(F33*E6,0)</f>
        <v/>
      </c>
      <c r="H33" s="33" t="n">
        <v>0</v>
      </c>
      <c r="I33" s="32">
        <f>H33/E33</f>
        <v/>
      </c>
      <c r="J33" s="32">
        <f>I33*G33</f>
        <v/>
      </c>
      <c r="K33" s="8" t="n">
        <v>0</v>
      </c>
      <c r="L33" s="3">
        <f>K33/E5</f>
        <v/>
      </c>
      <c r="M33" s="8">
        <f>ROUNDDOWN(L33*E6,0)</f>
        <v/>
      </c>
      <c r="N33" s="33" t="n">
        <v>0</v>
      </c>
      <c r="O33" s="34">
        <f>N33/K33</f>
        <v/>
      </c>
      <c r="P33" s="32">
        <f>M33*O33</f>
        <v/>
      </c>
    </row>
    <row r="34" customFormat="1" s="2">
      <c r="B34" s="12" t="inlineStr">
        <is>
          <t>https://www.ic3.gov/AnnualReport/Reports/2020_IC3Report.pdf</t>
        </is>
      </c>
      <c r="C34" t="inlineStr">
        <is>
          <t>Spoofing</t>
        </is>
      </c>
      <c r="D34" t="inlineStr">
        <is>
          <t>State Victim Count</t>
        </is>
      </c>
      <c r="E34" s="1" t="n">
        <v>2</v>
      </c>
      <c r="F34" s="3">
        <f>E34/E5</f>
        <v/>
      </c>
      <c r="G34">
        <f>ROUNDDOWN(F34*E6,0)</f>
        <v/>
      </c>
      <c r="H34" s="33" t="n">
        <v>0</v>
      </c>
      <c r="I34" s="32">
        <f>H34/E34</f>
        <v/>
      </c>
      <c r="J34" s="32">
        <f>I34*G34</f>
        <v/>
      </c>
      <c r="K34" s="8" t="n">
        <v>0</v>
      </c>
      <c r="L34" s="3">
        <f>K34/E5</f>
        <v/>
      </c>
      <c r="M34" s="8">
        <f>ROUNDDOWN(L34*E6,0)</f>
        <v/>
      </c>
      <c r="N34" s="33" t="n">
        <v>0</v>
      </c>
      <c r="O34" s="34">
        <f>N34/K34</f>
        <v/>
      </c>
      <c r="P34" s="32">
        <f>M34*O34</f>
        <v/>
      </c>
    </row>
    <row r="35" customFormat="1" s="2">
      <c r="B35" s="12" t="inlineStr">
        <is>
          <t>https://www.ic3.gov/AnnualReport/Reports/2020_IC3Report.pdf</t>
        </is>
      </c>
      <c r="C35" t="inlineStr">
        <is>
          <t>Tech Support</t>
        </is>
      </c>
      <c r="D35" t="inlineStr">
        <is>
          <t>State Victim Count</t>
        </is>
      </c>
      <c r="E35" s="1" t="n">
        <v>1</v>
      </c>
      <c r="F35" s="3">
        <f>E35/E5</f>
        <v/>
      </c>
      <c r="G35">
        <f>ROUNDDOWN(F35*E6,0)</f>
        <v/>
      </c>
      <c r="H35" s="33" t="n">
        <v>0</v>
      </c>
      <c r="I35" s="32">
        <f>H35/E35</f>
        <v/>
      </c>
      <c r="J35" s="32">
        <f>I35*G35</f>
        <v/>
      </c>
      <c r="K35" s="8" t="n">
        <v>0</v>
      </c>
      <c r="L35" s="3">
        <f>K35/E5</f>
        <v/>
      </c>
      <c r="M35" s="8">
        <f>ROUNDDOWN(L35*E6,0)</f>
        <v/>
      </c>
      <c r="N35" s="33" t="n">
        <v>0</v>
      </c>
      <c r="O35" s="34">
        <f>N35/K35</f>
        <v/>
      </c>
      <c r="P35" s="32">
        <f>M35*O35</f>
        <v/>
      </c>
    </row>
    <row r="36" customFormat="1" s="2">
      <c r="B36" s="12" t="inlineStr">
        <is>
          <t>https://www.ic3.gov/AnnualReport/Reports/2020_IC3Report.pdf</t>
        </is>
      </c>
      <c r="C36" t="inlineStr">
        <is>
          <t>Threats of Violence</t>
        </is>
      </c>
      <c r="D36" t="inlineStr">
        <is>
          <t>State Victim Count</t>
        </is>
      </c>
      <c r="E36" s="1" t="n">
        <v>2</v>
      </c>
      <c r="F36" s="3">
        <f>E36/E5</f>
        <v/>
      </c>
      <c r="G36">
        <f>ROUNDDOWN(F36*E6,0)</f>
        <v/>
      </c>
      <c r="H36" s="33" t="n">
        <v>0</v>
      </c>
      <c r="I36" s="32">
        <f>H36/E36</f>
        <v/>
      </c>
      <c r="J36" s="32">
        <f>I36*G36</f>
        <v/>
      </c>
      <c r="K36" s="8" t="n">
        <v>0</v>
      </c>
      <c r="L36" s="3">
        <f>K36/E5</f>
        <v/>
      </c>
      <c r="M36" s="8">
        <f>ROUNDDOWN(L36*E6,0)</f>
        <v/>
      </c>
      <c r="N36" s="35" t="n">
        <v>0</v>
      </c>
      <c r="O36" s="34">
        <f>N36/K36</f>
        <v/>
      </c>
      <c r="P36" s="32">
        <f>M36*O36</f>
        <v/>
      </c>
    </row>
    <row r="37">
      <c r="J37" s="32">
        <f>I37*G37</f>
        <v/>
      </c>
      <c r="L37" s="3" t="n"/>
      <c r="M37" s="3" t="n"/>
      <c r="N37" s="34" t="n"/>
      <c r="O37" s="34" t="n"/>
    </row>
    <row r="38">
      <c r="E38" s="1" t="n">
        <v>47</v>
      </c>
      <c r="G38">
        <f>SUM(G8:G36)</f>
        <v/>
      </c>
      <c r="H38" s="31" t="n">
        <v>7758909</v>
      </c>
      <c r="I38" s="32">
        <f>H38/E38</f>
        <v/>
      </c>
      <c r="J38" s="32">
        <f>I38*G38</f>
        <v/>
      </c>
      <c r="K38" s="8" t="n">
        <v>7</v>
      </c>
      <c r="L38" s="3" t="n"/>
      <c r="M38" s="3" t="n"/>
      <c r="N38" s="34" t="n">
        <v>494</v>
      </c>
      <c r="O38" s="34" t="n"/>
    </row>
    <row r="39">
      <c r="C39" t="inlineStr">
        <is>
          <t>Reported harassment and threats of violence together</t>
        </is>
      </c>
    </row>
    <row r="40">
      <c r="C40" t="inlineStr">
        <is>
          <t>Put the value under threats of violence</t>
        </is>
      </c>
    </row>
    <row r="41">
      <c r="O41" t="inlineStr">
        <is>
          <t>Looking at these numbers on local losses,</t>
        </is>
      </c>
    </row>
    <row r="42">
      <c r="O42" t="inlineStr">
        <is>
          <t xml:space="preserve">It seems that in order to make millions, </t>
        </is>
      </c>
    </row>
    <row r="43">
      <c r="O43" t="inlineStr">
        <is>
          <t>cybercriminals might have to work globally.</t>
        </is>
      </c>
    </row>
  </sheetData>
  <hyperlinks>
    <hyperlink xmlns:r="http://schemas.openxmlformats.org/officeDocument/2006/relationships" ref="B5" display="https://www2.census.gov/programs-surveys/popest/datasets/2020-2022/state/totals/NST-EST2022-POPCHG2020_2022.csv" r:id="rId1"/>
    <hyperlink xmlns:r="http://schemas.openxmlformats.org/officeDocument/2006/relationships" ref="B6" r:id="rId2"/>
    <hyperlink xmlns:r="http://schemas.openxmlformats.org/officeDocument/2006/relationships" ref="B7" location="?s=47" display="https://www.ic3.gov/Media/PDF/AnnualReport/2020State/StateReport.aspx#?s=47" r:id="rId3"/>
    <hyperlink xmlns:r="http://schemas.openxmlformats.org/officeDocument/2006/relationships" ref="B8" location="?s=47" display="https://www.ic3.gov/Media/PDF/AnnualReport/2020State/StateReport.aspx#?s=47" r:id="rId4"/>
    <hyperlink xmlns:r="http://schemas.openxmlformats.org/officeDocument/2006/relationships" ref="B9" location="?s=47" display="https://www.ic3.gov/Media/PDF/AnnualReport/2020State/StateReport.aspx#?s=47" r:id="rId5"/>
    <hyperlink xmlns:r="http://schemas.openxmlformats.org/officeDocument/2006/relationships" ref="B10" location="?s=47" display="https://www.ic3.gov/Media/PDF/AnnualReport/2020State/StateReport.aspx#?s=47" r:id="rId6"/>
    <hyperlink xmlns:r="http://schemas.openxmlformats.org/officeDocument/2006/relationships" ref="B11" location="?s=47" display="https://www.ic3.gov/Media/PDF/AnnualReport/2020State/StateReport.aspx#?s=47" r:id="rId7"/>
    <hyperlink xmlns:r="http://schemas.openxmlformats.org/officeDocument/2006/relationships" ref="B12" location="?s=47" display="https://www.ic3.gov/Media/PDF/AnnualReport/2020State/StateReport.aspx#?s=47" r:id="rId8"/>
    <hyperlink xmlns:r="http://schemas.openxmlformats.org/officeDocument/2006/relationships" ref="B13" location="?s=47" display="https://www.ic3.gov/Media/PDF/AnnualReport/2020State/StateReport.aspx#?s=47" r:id="rId9"/>
    <hyperlink xmlns:r="http://schemas.openxmlformats.org/officeDocument/2006/relationships" ref="B14" location="?s=47" display="https://www.ic3.gov/Media/PDF/AnnualReport/2020State/StateReport.aspx#?s=47" r:id="rId10"/>
    <hyperlink xmlns:r="http://schemas.openxmlformats.org/officeDocument/2006/relationships" ref="B15" location="?s=47" display="https://www.ic3.gov/Media/PDF/AnnualReport/2020State/StateReport.aspx#?s=47" r:id="rId11"/>
    <hyperlink xmlns:r="http://schemas.openxmlformats.org/officeDocument/2006/relationships" ref="B16" location="?s=47" display="https://www.ic3.gov/Media/PDF/AnnualReport/2020State/StateReport.aspx#?s=47" r:id="rId12"/>
    <hyperlink xmlns:r="http://schemas.openxmlformats.org/officeDocument/2006/relationships" ref="B17" location="?s=47" display="https://www.ic3.gov/Media/PDF/AnnualReport/2020State/StateReport.aspx#?s=47" r:id="rId13"/>
    <hyperlink xmlns:r="http://schemas.openxmlformats.org/officeDocument/2006/relationships" ref="B18" location="?s=47" display="https://www.ic3.gov/Media/PDF/AnnualReport/2020State/StateReport.aspx#?s=47" r:id="rId14"/>
    <hyperlink xmlns:r="http://schemas.openxmlformats.org/officeDocument/2006/relationships" ref="B19" location="?s=47" display="https://www.ic3.gov/Media/PDF/AnnualReport/2020State/StateReport.aspx#?s=47" r:id="rId15"/>
    <hyperlink xmlns:r="http://schemas.openxmlformats.org/officeDocument/2006/relationships" ref="B20" location="?s=47" display="https://www.ic3.gov/Media/PDF/AnnualReport/2020State/StateReport.aspx#?s=47" r:id="rId16"/>
    <hyperlink xmlns:r="http://schemas.openxmlformats.org/officeDocument/2006/relationships" ref="B21" location="?s=47" display="https://www.ic3.gov/Media/PDF/AnnualReport/2020State/StateReport.aspx#?s=47" r:id="rId17"/>
    <hyperlink xmlns:r="http://schemas.openxmlformats.org/officeDocument/2006/relationships" ref="B22" location="?s=47" display="https://www.ic3.gov/Media/PDF/AnnualReport/2020State/StateReport.aspx#?s=47" r:id="rId18"/>
    <hyperlink xmlns:r="http://schemas.openxmlformats.org/officeDocument/2006/relationships" ref="B23" location="?s=47" display="https://www.ic3.gov/Media/PDF/AnnualReport/2020State/StateReport.aspx#?s=47" r:id="rId19"/>
    <hyperlink xmlns:r="http://schemas.openxmlformats.org/officeDocument/2006/relationships" ref="B24" location="?s=47" display="https://www.ic3.gov/Media/PDF/AnnualReport/2020State/StateReport.aspx#?s=47" r:id="rId20"/>
    <hyperlink xmlns:r="http://schemas.openxmlformats.org/officeDocument/2006/relationships" ref="B25" location="?s=47" display="https://www.ic3.gov/Media/PDF/AnnualReport/2020State/StateReport.aspx#?s=47" r:id="rId21"/>
    <hyperlink xmlns:r="http://schemas.openxmlformats.org/officeDocument/2006/relationships" ref="B26" location="?s=47" display="https://www.ic3.gov/Media/PDF/AnnualReport/2020State/StateReport.aspx#?s=47" r:id="rId22"/>
    <hyperlink xmlns:r="http://schemas.openxmlformats.org/officeDocument/2006/relationships" ref="B27" location="?s=47" display="https://www.ic3.gov/Media/PDF/AnnualReport/2020State/StateReport.aspx#?s=47" r:id="rId23"/>
    <hyperlink xmlns:r="http://schemas.openxmlformats.org/officeDocument/2006/relationships" ref="B28" location="?s=47" display="https://www.ic3.gov/Media/PDF/AnnualReport/2020State/StateReport.aspx#?s=47" r:id="rId24"/>
    <hyperlink xmlns:r="http://schemas.openxmlformats.org/officeDocument/2006/relationships" ref="B29" location="?s=47" display="https://www.ic3.gov/Media/PDF/AnnualReport/2020State/StateReport.aspx#?s=47" r:id="rId25"/>
    <hyperlink xmlns:r="http://schemas.openxmlformats.org/officeDocument/2006/relationships" ref="B30" location="?s=47" display="https://www.ic3.gov/Media/PDF/AnnualReport/2020State/StateReport.aspx#?s=47" r:id="rId26"/>
    <hyperlink xmlns:r="http://schemas.openxmlformats.org/officeDocument/2006/relationships" ref="B31" location="?s=47" display="https://www.ic3.gov/Media/PDF/AnnualReport/2020State/StateReport.aspx#?s=47" r:id="rId27"/>
    <hyperlink xmlns:r="http://schemas.openxmlformats.org/officeDocument/2006/relationships" ref="B32" location="?s=47" display="https://www.ic3.gov/Media/PDF/AnnualReport/2020State/StateReport.aspx#?s=47" r:id="rId28"/>
    <hyperlink xmlns:r="http://schemas.openxmlformats.org/officeDocument/2006/relationships" ref="B33" location="?s=47" display="https://www.ic3.gov/Media/PDF/AnnualReport/2020State/StateReport.aspx#?s=47" r:id="rId29"/>
    <hyperlink xmlns:r="http://schemas.openxmlformats.org/officeDocument/2006/relationships" ref="B34" location="?s=47" display="https://www.ic3.gov/Media/PDF/AnnualReport/2020State/StateReport.aspx#?s=47" r:id="rId30"/>
    <hyperlink xmlns:r="http://schemas.openxmlformats.org/officeDocument/2006/relationships" ref="B35" location="?s=47" display="https://www.ic3.gov/Media/PDF/AnnualReport/2020State/StateReport.aspx#?s=47" r:id="rId31"/>
    <hyperlink xmlns:r="http://schemas.openxmlformats.org/officeDocument/2006/relationships" ref="B36" location="?s=47" display="https://www.ic3.gov/Media/PDF/AnnualReport/2020State/StateReport.aspx#?s=47" r:id="rId32"/>
  </hyperlinks>
  <pageMargins left="0.7" right="0.7" top="0.75" bottom="0.75" header="0.3" footer="0.3"/>
  <pageSetup orientation="portrait"/>
</worksheet>
</file>

<file path=xl/worksheets/sheet29.xml><?xml version="1.0" encoding="utf-8"?>
<worksheet xmlns="http://schemas.openxmlformats.org/spreadsheetml/2006/main">
  <sheetPr>
    <outlinePr summaryBelow="1" summaryRight="1"/>
    <pageSetUpPr/>
  </sheetPr>
  <dimension ref="B4:P42"/>
  <sheetViews>
    <sheetView topLeftCell="A7" workbookViewId="0">
      <selection activeCell="I29" sqref="I29"/>
    </sheetView>
  </sheetViews>
  <sheetFormatPr baseColWidth="8" defaultRowHeight="14.4"/>
  <cols>
    <col width="70.109375" customWidth="1" style="28" min="2" max="2"/>
    <col width="27.5546875" customWidth="1" style="28" min="3" max="3"/>
    <col hidden="1" width="17.6640625" customWidth="1" style="28" min="4" max="4"/>
    <col hidden="1" width="8.88671875" customWidth="1" style="28" min="5" max="5"/>
    <col hidden="1" width="24.6640625" customWidth="1" style="28" min="6" max="6"/>
    <col hidden="1" width="48.88671875" customWidth="1" style="28" min="7" max="7"/>
    <col hidden="1" width="41.88671875" customWidth="1" style="31" min="8" max="8"/>
    <col width="44" customWidth="1" style="32" min="9" max="9"/>
    <col width="56.21875" customWidth="1" style="28" min="10" max="10"/>
    <col width="34.21875" customWidth="1" style="8" min="11"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s="12" t="inlineStr">
        <is>
          <t>https://fred.stlouisfed.org/series/POPTOTASA647NWDB</t>
        </is>
      </c>
      <c r="C5" t="inlineStr">
        <is>
          <t>American Samoa Population in 2021</t>
        </is>
      </c>
      <c r="D5" t="inlineStr">
        <is>
          <t>Population Estimate</t>
        </is>
      </c>
      <c r="E5" s="1" t="n">
        <v>49225</v>
      </c>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s="14" t="inlineStr">
        <is>
          <t>https://www.census.gov/data/tables/time-series/demo/popest/2020s-total-cities-and-towns.html</t>
        </is>
      </c>
      <c r="C6" t="inlineStr">
        <is>
          <t>Chattanooga Population in 2021</t>
        </is>
      </c>
      <c r="D6" t="inlineStr">
        <is>
          <t>Population Estimate</t>
        </is>
      </c>
      <c r="E6" s="13" t="n">
        <v>181163</v>
      </c>
      <c r="H6" s="31" t="n"/>
      <c r="I6" s="32" t="n"/>
      <c r="K6" s="8" t="n"/>
      <c r="L6" s="8" t="n"/>
      <c r="M6" s="8" t="n"/>
    </row>
    <row r="7" customFormat="1" s="2">
      <c r="B7" t="inlineStr">
        <is>
          <t>https://www.ic3.gov/AnnualReport/Reports/2021_IC3Report.pdf</t>
        </is>
      </c>
      <c r="C7" t="inlineStr">
        <is>
          <t>Advanced Fee</t>
        </is>
      </c>
      <c r="D7" t="inlineStr">
        <is>
          <t>State Victim Count</t>
        </is>
      </c>
      <c r="E7" s="1" t="n">
        <v>0</v>
      </c>
      <c r="F7" s="3">
        <f>E7/E5</f>
        <v/>
      </c>
      <c r="G7">
        <f>ROUNDDOWN(F7*E6,0)</f>
        <v/>
      </c>
      <c r="H7" s="33" t="n">
        <v>0</v>
      </c>
      <c r="I7" s="32">
        <f>H7/E7</f>
        <v/>
      </c>
      <c r="J7" s="32">
        <f>I7*G7</f>
        <v/>
      </c>
      <c r="K7" s="8" t="n">
        <v>0</v>
      </c>
      <c r="L7" s="3">
        <f>K7/E5</f>
        <v/>
      </c>
      <c r="M7" s="8">
        <f>ROUNDDOWN(L7*E6,0)</f>
        <v/>
      </c>
      <c r="N7" s="34" t="n">
        <v>0</v>
      </c>
      <c r="O7" s="34">
        <f>N7/K7</f>
        <v/>
      </c>
      <c r="P7" s="32">
        <f>M7*O7</f>
        <v/>
      </c>
    </row>
    <row r="8" customFormat="1" s="2">
      <c r="B8" t="inlineStr">
        <is>
          <t>https://www.ic3.gov/AnnualReport/Reports/2021_IC3Report.pdf</t>
        </is>
      </c>
      <c r="C8" t="inlineStr">
        <is>
          <t>Business Email Compromise</t>
        </is>
      </c>
      <c r="D8" t="inlineStr">
        <is>
          <t>State Victim Count</t>
        </is>
      </c>
      <c r="E8" s="1" t="n">
        <v>1</v>
      </c>
      <c r="F8" s="3">
        <f>E8/E5</f>
        <v/>
      </c>
      <c r="G8">
        <f>ROUNDDOWN(F8*E6,0)</f>
        <v/>
      </c>
      <c r="H8" s="33" t="n">
        <v>31200</v>
      </c>
      <c r="I8" s="32">
        <f>H8/E8</f>
        <v/>
      </c>
      <c r="J8" s="32">
        <f>I8*G8</f>
        <v/>
      </c>
      <c r="K8" s="8" t="n">
        <v>0</v>
      </c>
      <c r="L8" s="3">
        <f>K8/E5</f>
        <v/>
      </c>
      <c r="M8" s="8">
        <f>ROUNDDOWN(L8*E6,0)</f>
        <v/>
      </c>
      <c r="N8" s="34" t="n">
        <v>0</v>
      </c>
      <c r="O8" s="34">
        <f>N8/K8</f>
        <v/>
      </c>
      <c r="P8" s="32">
        <f>M8*O8</f>
        <v/>
      </c>
    </row>
    <row r="9" customFormat="1" s="2">
      <c r="B9" t="inlineStr">
        <is>
          <t>https://www.ic3.gov/AnnualReport/Reports/2021_IC3Report.pdf</t>
        </is>
      </c>
      <c r="C9" t="inlineStr">
        <is>
          <t>Botnet</t>
        </is>
      </c>
      <c r="D9" t="inlineStr">
        <is>
          <t>State Victim Count</t>
        </is>
      </c>
      <c r="E9" s="1" t="n">
        <v>0</v>
      </c>
      <c r="F9" s="3">
        <f>E9/E5</f>
        <v/>
      </c>
      <c r="G9">
        <f>ROUNDDOWN(F9*E6,0)</f>
        <v/>
      </c>
      <c r="H9" s="1" t="n">
        <v>0</v>
      </c>
      <c r="I9" s="32">
        <f>H9/E9</f>
        <v/>
      </c>
      <c r="J9" s="32">
        <f>I9*G9</f>
        <v/>
      </c>
      <c r="K9" s="8" t="n">
        <v>0</v>
      </c>
      <c r="L9" s="3">
        <f>K9/E5</f>
        <v/>
      </c>
      <c r="M9" s="8">
        <f>ROUNDDOWN(L9*E6,0)</f>
        <v/>
      </c>
      <c r="N9" s="34" t="n">
        <v>0</v>
      </c>
      <c r="O9" s="34">
        <f>N9/K9</f>
        <v/>
      </c>
      <c r="P9" s="32">
        <f>M9*O9</f>
        <v/>
      </c>
    </row>
    <row r="10" customFormat="1" s="2">
      <c r="B10" t="inlineStr">
        <is>
          <t>https://www.ic3.gov/AnnualReport/Reports/2021_IC3Report.pdf</t>
        </is>
      </c>
      <c r="C10" t="inlineStr">
        <is>
          <t>Confidence/Romance</t>
        </is>
      </c>
      <c r="D10" t="inlineStr">
        <is>
          <t>State Victim Count</t>
        </is>
      </c>
      <c r="E10" s="1" t="n">
        <v>2</v>
      </c>
      <c r="F10" s="3">
        <f>E10/E5</f>
        <v/>
      </c>
      <c r="G10">
        <f>ROUNDDOWN(F10*E6,0)</f>
        <v/>
      </c>
      <c r="H10" s="33" t="n">
        <v>76000</v>
      </c>
      <c r="I10" s="32">
        <f>H10/E10</f>
        <v/>
      </c>
      <c r="J10" s="32">
        <f>I10*G10</f>
        <v/>
      </c>
      <c r="K10" s="8" t="n">
        <v>0</v>
      </c>
      <c r="L10" s="3">
        <f>K10/E5</f>
        <v/>
      </c>
      <c r="M10" s="8">
        <f>ROUNDDOWN(L10*E6,0)</f>
        <v/>
      </c>
      <c r="N10" s="34" t="n">
        <v>0</v>
      </c>
      <c r="O10" s="34">
        <f>N10/K10</f>
        <v/>
      </c>
      <c r="P10" s="32">
        <f>M10*O10</f>
        <v/>
      </c>
    </row>
    <row r="11" customFormat="1" s="2">
      <c r="B11" t="inlineStr">
        <is>
          <t>https://www.ic3.gov/AnnualReport/Reports/2021_IC3Report.pdf</t>
        </is>
      </c>
      <c r="C11" t="inlineStr">
        <is>
          <t>Check Fraud</t>
        </is>
      </c>
      <c r="D11" t="inlineStr">
        <is>
          <t>State Victim Count</t>
        </is>
      </c>
      <c r="E11" s="1" t="n">
        <v>1</v>
      </c>
      <c r="F11" s="3">
        <f>E11/E5</f>
        <v/>
      </c>
      <c r="G11">
        <f>ROUNDDOWN(F11*E6,0)</f>
        <v/>
      </c>
      <c r="H11" s="1" t="n">
        <v>4000</v>
      </c>
      <c r="I11" s="32">
        <f>H11/E11</f>
        <v/>
      </c>
      <c r="J11" s="32">
        <f>I11*G11</f>
        <v/>
      </c>
      <c r="K11" s="8" t="n">
        <v>1</v>
      </c>
      <c r="L11" s="3">
        <f>K11/E5</f>
        <v/>
      </c>
      <c r="M11" s="8">
        <f>ROUNDDOWN(L11*E6,0)</f>
        <v/>
      </c>
      <c r="N11" s="34" t="n">
        <v>199</v>
      </c>
      <c r="O11" s="34">
        <f>N11/K11</f>
        <v/>
      </c>
      <c r="P11" s="32">
        <f>M11*O11</f>
        <v/>
      </c>
    </row>
    <row r="12" customFormat="1" s="2">
      <c r="B12" t="inlineStr">
        <is>
          <t>https://www.ic3.gov/AnnualReport/Reports/2021_IC3Report.pdf</t>
        </is>
      </c>
      <c r="C12" t="inlineStr">
        <is>
          <t>Crimes Against Children</t>
        </is>
      </c>
      <c r="D12" t="inlineStr">
        <is>
          <t>State Victim Count</t>
        </is>
      </c>
      <c r="E12" s="1" t="n">
        <v>0</v>
      </c>
      <c r="F12" s="3">
        <f>E12/E5</f>
        <v/>
      </c>
      <c r="G12">
        <f>ROUNDDOWN(F12*E6,0)</f>
        <v/>
      </c>
      <c r="H12" s="31" t="n">
        <v>0</v>
      </c>
      <c r="I12" s="32">
        <f>H12/E12</f>
        <v/>
      </c>
      <c r="J12" s="32">
        <f>I12*G12</f>
        <v/>
      </c>
      <c r="K12" s="8" t="n">
        <v>0</v>
      </c>
      <c r="L12" s="3">
        <f>K12/E5</f>
        <v/>
      </c>
      <c r="M12" s="8">
        <f>ROUNDDOWN(L12*E6,0)</f>
        <v/>
      </c>
      <c r="N12" s="33" t="n">
        <v>0</v>
      </c>
      <c r="O12" s="34">
        <f>N12/K12</f>
        <v/>
      </c>
      <c r="P12" s="32">
        <f>M12*O12</f>
        <v/>
      </c>
    </row>
    <row r="13" customFormat="1" s="2">
      <c r="B13" t="inlineStr">
        <is>
          <t>https://www.ic3.gov/AnnualReport/Reports/2021_IC3Report.pdf</t>
        </is>
      </c>
      <c r="C13" t="inlineStr">
        <is>
          <t xml:space="preserve">Data Breach </t>
        </is>
      </c>
      <c r="D13" t="inlineStr">
        <is>
          <t>State Victim Count</t>
        </is>
      </c>
      <c r="E13" s="1" t="n">
        <v>0</v>
      </c>
      <c r="F13" s="3">
        <f>E13/E5</f>
        <v/>
      </c>
      <c r="G13">
        <f>ROUNDDOWN(F13*E6,0)</f>
        <v/>
      </c>
      <c r="H13" s="33" t="n">
        <v>0</v>
      </c>
      <c r="I13" s="32">
        <f>H13/E13</f>
        <v/>
      </c>
      <c r="J13" s="32">
        <f>I13*G13</f>
        <v/>
      </c>
      <c r="K13" s="8" t="n">
        <v>0</v>
      </c>
      <c r="L13" s="3">
        <f>K13/E5</f>
        <v/>
      </c>
      <c r="M13" s="8">
        <f>ROUNDDOWN(L13*E6,0)</f>
        <v/>
      </c>
      <c r="N13" s="33" t="n">
        <v>0</v>
      </c>
      <c r="O13" s="34">
        <f>N13/K13</f>
        <v/>
      </c>
      <c r="P13" s="32">
        <f>M13*O13</f>
        <v/>
      </c>
    </row>
    <row r="14" customFormat="1" s="2">
      <c r="B14" t="inlineStr">
        <is>
          <t>https://www.ic3.gov/AnnualReport/Reports/2021_IC3Report.pdf</t>
        </is>
      </c>
      <c r="C14" t="inlineStr">
        <is>
          <t>Employment</t>
        </is>
      </c>
      <c r="D14" t="inlineStr">
        <is>
          <t>State Victim Count</t>
        </is>
      </c>
      <c r="E14" s="1" t="n">
        <v>0</v>
      </c>
      <c r="F14" s="3">
        <f>E14/E5</f>
        <v/>
      </c>
      <c r="G14">
        <f>ROUNDDOWN(F14*E6,0)</f>
        <v/>
      </c>
      <c r="H14" s="33" t="n">
        <v>0</v>
      </c>
      <c r="I14" s="32">
        <f>H14/E14</f>
        <v/>
      </c>
      <c r="J14" s="32">
        <f>I14*G14</f>
        <v/>
      </c>
      <c r="K14" s="8" t="n">
        <v>0</v>
      </c>
      <c r="L14" s="3">
        <f>K14/E5</f>
        <v/>
      </c>
      <c r="M14" s="8">
        <f>ROUNDDOWN(L14*E6,0)</f>
        <v/>
      </c>
      <c r="N14" s="33" t="n">
        <v>0</v>
      </c>
      <c r="O14" s="34">
        <f>N14/K14</f>
        <v/>
      </c>
      <c r="P14" s="32">
        <f>M14*O14</f>
        <v/>
      </c>
    </row>
    <row r="15" customFormat="1" s="2">
      <c r="B15" t="inlineStr">
        <is>
          <t>https://www.ic3.gov/AnnualReport/Reports/2021_IC3Report.pdf</t>
        </is>
      </c>
      <c r="C15" t="inlineStr">
        <is>
          <t>Extortion</t>
        </is>
      </c>
      <c r="D15" t="inlineStr">
        <is>
          <t>State Victim Count</t>
        </is>
      </c>
      <c r="E15" s="1" t="n">
        <v>0</v>
      </c>
      <c r="F15" s="3">
        <f>E15/E5</f>
        <v/>
      </c>
      <c r="G15">
        <f>ROUNDDOWN(F15*E6,0)</f>
        <v/>
      </c>
      <c r="H15" s="33" t="n">
        <v>0</v>
      </c>
      <c r="I15" s="32">
        <f>H15/E15</f>
        <v/>
      </c>
      <c r="J15" s="32">
        <f>I15*G15</f>
        <v/>
      </c>
      <c r="K15" s="8" t="n">
        <v>0</v>
      </c>
      <c r="L15" s="3">
        <f>K15/E5</f>
        <v/>
      </c>
      <c r="M15" s="8">
        <f>ROUNDDOWN(L15*E6,0)</f>
        <v/>
      </c>
      <c r="N15" s="33" t="n">
        <v>0</v>
      </c>
      <c r="O15" s="34">
        <f>N15/K15</f>
        <v/>
      </c>
      <c r="P15" s="32">
        <f>M15*O15</f>
        <v/>
      </c>
    </row>
    <row r="16" customFormat="1" s="2">
      <c r="B16" t="inlineStr">
        <is>
          <t>https://www.ic3.gov/AnnualReport/Reports/2021_IC3Report.pdf</t>
        </is>
      </c>
      <c r="C16" t="inlineStr">
        <is>
          <t>Government Impersonation</t>
        </is>
      </c>
      <c r="D16" t="inlineStr">
        <is>
          <t>State Victim Count</t>
        </is>
      </c>
      <c r="E16" s="1" t="n">
        <v>0</v>
      </c>
      <c r="F16" s="3">
        <f>E16/E5</f>
        <v/>
      </c>
      <c r="G16">
        <f>ROUNDDOWN(F16*E6,0)</f>
        <v/>
      </c>
      <c r="H16" s="33" t="n">
        <v>0</v>
      </c>
      <c r="I16" s="32">
        <f>H16/E16</f>
        <v/>
      </c>
      <c r="J16" s="32">
        <f>I16*G16</f>
        <v/>
      </c>
      <c r="K16" s="8" t="n">
        <v>0</v>
      </c>
      <c r="L16" s="3">
        <f>K16/E5</f>
        <v/>
      </c>
      <c r="M16" s="8">
        <f>ROUNDDOWN(L16*E6,0)</f>
        <v/>
      </c>
      <c r="N16" s="33" t="n">
        <v>0</v>
      </c>
      <c r="O16" s="34">
        <f>N16/K16</f>
        <v/>
      </c>
      <c r="P16" s="32">
        <f>M16*O16</f>
        <v/>
      </c>
    </row>
    <row r="17" customFormat="1" s="2">
      <c r="B17" t="inlineStr">
        <is>
          <t>https://www.ic3.gov/AnnualReport/Reports/2021_IC3Report.pdf</t>
        </is>
      </c>
      <c r="C17" t="inlineStr">
        <is>
          <t>Harassing/Stalking</t>
        </is>
      </c>
      <c r="D17" t="inlineStr">
        <is>
          <t>State Victim Count</t>
        </is>
      </c>
      <c r="E17" s="1" t="n">
        <v>0</v>
      </c>
      <c r="F17" s="3">
        <f>E17/E5</f>
        <v/>
      </c>
      <c r="G17">
        <f>ROUNDDOWN(F17*E6,0)</f>
        <v/>
      </c>
      <c r="H17" s="1" t="n">
        <v>0</v>
      </c>
      <c r="I17" s="32">
        <f>H17/E17</f>
        <v/>
      </c>
      <c r="J17" s="32">
        <f>I17*G17</f>
        <v/>
      </c>
      <c r="K17" s="8" t="n">
        <v>0</v>
      </c>
      <c r="L17" s="3">
        <f>K17/E5</f>
        <v/>
      </c>
      <c r="M17" s="8">
        <f>ROUNDDOWN(L17*E6,0)</f>
        <v/>
      </c>
      <c r="N17" s="36" t="n">
        <v>0</v>
      </c>
      <c r="O17" s="34">
        <f>N17/K17</f>
        <v/>
      </c>
      <c r="P17" s="32">
        <f>M17*O17</f>
        <v/>
      </c>
    </row>
    <row r="18" customFormat="1" s="2">
      <c r="B18" t="inlineStr">
        <is>
          <t>https://www.ic3.gov/AnnualReport/Reports/2021_IC3Report.pdf</t>
        </is>
      </c>
      <c r="C18" t="inlineStr">
        <is>
          <t>IPR/Counterfeit</t>
        </is>
      </c>
      <c r="D18" t="inlineStr">
        <is>
          <t>State Victim Count</t>
        </is>
      </c>
      <c r="E18" s="1" t="n">
        <v>1</v>
      </c>
      <c r="F18" s="3">
        <f>E18/E5</f>
        <v/>
      </c>
      <c r="G18">
        <f>ROUNDDOWN(F18*E6,0)</f>
        <v/>
      </c>
      <c r="H18" s="33" t="n">
        <v>0</v>
      </c>
      <c r="I18" s="32">
        <f>H18/E18</f>
        <v/>
      </c>
      <c r="J18" s="32">
        <f>I18*G18</f>
        <v/>
      </c>
      <c r="K18" s="8" t="n">
        <v>0</v>
      </c>
      <c r="L18" s="3">
        <f>K18/E5</f>
        <v/>
      </c>
      <c r="M18" s="8">
        <f>ROUNDDOWN(L18*E6,0)</f>
        <v/>
      </c>
      <c r="N18" s="33" t="n">
        <v>0</v>
      </c>
      <c r="O18" s="34">
        <f>N18/K18</f>
        <v/>
      </c>
      <c r="P18" s="32">
        <f>M18*O18</f>
        <v/>
      </c>
    </row>
    <row r="19" customFormat="1" s="2">
      <c r="B19" t="inlineStr">
        <is>
          <t>https://www.ic3.gov/AnnualReport/Reports/2021_IC3Report.pdf</t>
        </is>
      </c>
      <c r="C19" t="inlineStr">
        <is>
          <t>Identity Theft</t>
        </is>
      </c>
      <c r="D19" t="inlineStr">
        <is>
          <t>State Victim Count</t>
        </is>
      </c>
      <c r="E19" s="1" t="n">
        <v>0</v>
      </c>
      <c r="F19" s="3">
        <f>E19/E5</f>
        <v/>
      </c>
      <c r="G19">
        <f>ROUNDDOWN(F19*E6,0)</f>
        <v/>
      </c>
      <c r="H19" s="33" t="n">
        <v>0</v>
      </c>
      <c r="I19" s="32">
        <f>H19/E19</f>
        <v/>
      </c>
      <c r="J19" s="32">
        <f>I19*G19</f>
        <v/>
      </c>
      <c r="K19" s="8" t="n">
        <v>0</v>
      </c>
      <c r="L19" s="3">
        <f>K19/E5</f>
        <v/>
      </c>
      <c r="M19" s="8">
        <f>ROUNDDOWN(L19*E6,0)</f>
        <v/>
      </c>
      <c r="N19" s="33" t="n">
        <v>0</v>
      </c>
      <c r="O19" s="34">
        <f>N19/K19</f>
        <v/>
      </c>
      <c r="P19" s="32">
        <f>M19*O19</f>
        <v/>
      </c>
    </row>
    <row r="20" customFormat="1" s="2">
      <c r="B20" t="inlineStr">
        <is>
          <t>https://www.ic3.gov/AnnualReport/Reports/2021_IC3Report.pdf</t>
        </is>
      </c>
      <c r="C20" t="inlineStr">
        <is>
          <t>Investment</t>
        </is>
      </c>
      <c r="D20" t="inlineStr">
        <is>
          <t>State Victim Count</t>
        </is>
      </c>
      <c r="E20" s="1" t="n">
        <v>1</v>
      </c>
      <c r="F20" s="3">
        <f>E20/E5</f>
        <v/>
      </c>
      <c r="G20">
        <f>ROUNDDOWN(F20*E6,0)</f>
        <v/>
      </c>
      <c r="H20" s="33" t="n">
        <v>60000</v>
      </c>
      <c r="I20" s="32">
        <f>H20/E20</f>
        <v/>
      </c>
      <c r="J20" s="32">
        <f>I20*G20</f>
        <v/>
      </c>
      <c r="K20" s="8" t="n">
        <v>0</v>
      </c>
      <c r="L20" s="3">
        <f>K20/E5</f>
        <v/>
      </c>
      <c r="M20" s="8">
        <f>ROUNDDOWN(L20*E6,0)</f>
        <v/>
      </c>
      <c r="N20" s="33" t="n">
        <v>0</v>
      </c>
      <c r="O20" s="34">
        <f>N20/K20</f>
        <v/>
      </c>
      <c r="P20" s="32">
        <f>M20*O20</f>
        <v/>
      </c>
    </row>
    <row r="21" customFormat="1" s="2">
      <c r="B21" t="inlineStr">
        <is>
          <t>https://www.ic3.gov/AnnualReport/Reports/2021_IC3Report.pdf</t>
        </is>
      </c>
      <c r="C21" t="inlineStr">
        <is>
          <t>Lottery/Sweepstakes/Inheritance</t>
        </is>
      </c>
      <c r="D21" t="inlineStr">
        <is>
          <t>State Victim Count</t>
        </is>
      </c>
      <c r="E21" s="1" t="n">
        <v>0</v>
      </c>
      <c r="F21" s="3">
        <f>E21/E5</f>
        <v/>
      </c>
      <c r="G21">
        <f>ROUNDDOWN(F21*E6,0)</f>
        <v/>
      </c>
      <c r="H21" s="33" t="n">
        <v>0</v>
      </c>
      <c r="I21" s="32">
        <f>H21/E21</f>
        <v/>
      </c>
      <c r="J21" s="32">
        <f>I21*G21</f>
        <v/>
      </c>
      <c r="K21" s="8" t="n">
        <v>0</v>
      </c>
      <c r="L21" s="3">
        <f>K21/E5</f>
        <v/>
      </c>
      <c r="M21" s="8">
        <f>ROUNDDOWN(L21*E6,0)</f>
        <v/>
      </c>
      <c r="N21" s="33" t="n">
        <v>0</v>
      </c>
      <c r="O21" s="34">
        <f>N21/K21</f>
        <v/>
      </c>
      <c r="P21" s="32">
        <f>M21*O21</f>
        <v/>
      </c>
    </row>
    <row r="22" customFormat="1" s="2">
      <c r="B22" t="inlineStr">
        <is>
          <t>https://www.ic3.gov/AnnualReport/Reports/2021_IC3Report.pdf</t>
        </is>
      </c>
      <c r="C22" t="inlineStr">
        <is>
          <t>Malware</t>
        </is>
      </c>
      <c r="D22" t="inlineStr">
        <is>
          <t>State Victim Count</t>
        </is>
      </c>
      <c r="E22" s="1" t="n">
        <v>1</v>
      </c>
      <c r="F22" s="3">
        <f>E22/E5</f>
        <v/>
      </c>
      <c r="G22">
        <f>ROUNDDOWN(F22*E6,0)</f>
        <v/>
      </c>
      <c r="H22" s="33" t="n">
        <v>0</v>
      </c>
      <c r="I22" s="32">
        <f>H22/E22</f>
        <v/>
      </c>
      <c r="J22" s="32">
        <f>I22*G22</f>
        <v/>
      </c>
      <c r="K22" s="8" t="n">
        <v>0</v>
      </c>
      <c r="L22" s="3">
        <f>K22/E5</f>
        <v/>
      </c>
      <c r="M22" s="8">
        <f>ROUNDDOWN(L22*E6,0)</f>
        <v/>
      </c>
      <c r="N22" s="34" t="n">
        <v>0</v>
      </c>
      <c r="O22" s="34">
        <f>N22/K22</f>
        <v/>
      </c>
      <c r="P22" s="32">
        <f>M22*O22</f>
        <v/>
      </c>
    </row>
    <row r="23" customFormat="1" s="2">
      <c r="B23" t="inlineStr">
        <is>
          <t>https://www.ic3.gov/AnnualReport/Reports/2021_IC3Report.pdf</t>
        </is>
      </c>
      <c r="C23" t="inlineStr">
        <is>
          <t>NCDF</t>
        </is>
      </c>
      <c r="D23" t="inlineStr">
        <is>
          <t>State Victim Count</t>
        </is>
      </c>
      <c r="E23" s="1" t="n">
        <v>0</v>
      </c>
      <c r="F23" s="3">
        <f>E23/E5</f>
        <v/>
      </c>
      <c r="G23">
        <f>ROUNDDOWN(F23*E6,0)</f>
        <v/>
      </c>
      <c r="H23" s="1" t="n">
        <v>0</v>
      </c>
      <c r="I23" s="32">
        <f>H23/E23</f>
        <v/>
      </c>
      <c r="J23" s="32">
        <f>I23*G23</f>
        <v/>
      </c>
      <c r="K23" s="8" t="n">
        <v>0</v>
      </c>
      <c r="L23" s="3">
        <f>K23/E5</f>
        <v/>
      </c>
      <c r="M23" s="8">
        <f>ROUNDDOWN(L23*E6,0)</f>
        <v/>
      </c>
      <c r="N23" s="34" t="n">
        <v>0</v>
      </c>
      <c r="O23" s="34">
        <f>N23/K23</f>
        <v/>
      </c>
      <c r="P23" s="32">
        <f>M23*O23</f>
        <v/>
      </c>
    </row>
    <row r="24" customFormat="1" s="2">
      <c r="B24" t="inlineStr">
        <is>
          <t>https://www.ic3.gov/AnnualReport/Reports/2021_IC3Report.pdf</t>
        </is>
      </c>
      <c r="C24" t="inlineStr">
        <is>
          <t>NTOC</t>
        </is>
      </c>
      <c r="D24" t="inlineStr">
        <is>
          <t>State Victim Count</t>
        </is>
      </c>
      <c r="E24" s="1" t="n">
        <v>0</v>
      </c>
      <c r="F24" s="3">
        <f>E24/E5</f>
        <v/>
      </c>
      <c r="G24">
        <f>ROUNDDOWN(F24*E6,0)</f>
        <v/>
      </c>
      <c r="H24" s="1" t="n">
        <v>0</v>
      </c>
      <c r="I24" s="32">
        <f>H24/E24</f>
        <v/>
      </c>
      <c r="J24" s="32">
        <f>I24*G24</f>
        <v/>
      </c>
      <c r="K24" s="8" t="n">
        <v>0</v>
      </c>
      <c r="L24" s="3">
        <f>K24/E5</f>
        <v/>
      </c>
      <c r="M24" s="8">
        <f>ROUNDDOWN(L24*E6,0)</f>
        <v/>
      </c>
      <c r="N24" s="34" t="n">
        <v>0</v>
      </c>
      <c r="O24" s="34">
        <f>N24/K24</f>
        <v/>
      </c>
      <c r="P24" s="32">
        <f>M24*O24</f>
        <v/>
      </c>
    </row>
    <row r="25" customFormat="1" s="2">
      <c r="B25" t="inlineStr">
        <is>
          <t>https://www.ic3.gov/AnnualReport/Reports/2021_IC3Report.pdf</t>
        </is>
      </c>
      <c r="C25" t="inlineStr">
        <is>
          <t>No Lead Value</t>
        </is>
      </c>
      <c r="D25" t="inlineStr">
        <is>
          <t>State Victim Count</t>
        </is>
      </c>
      <c r="E25" s="1" t="n">
        <v>9</v>
      </c>
      <c r="F25" s="3">
        <f>E25/E5</f>
        <v/>
      </c>
      <c r="G25">
        <f>ROUNDDOWN(F25*E6,0)</f>
        <v/>
      </c>
      <c r="H25" s="33" t="n">
        <v>0</v>
      </c>
      <c r="I25" s="32">
        <f>H25/E25</f>
        <v/>
      </c>
      <c r="J25" s="32">
        <f>I25*G25</f>
        <v/>
      </c>
      <c r="K25" s="8" t="n">
        <v>1</v>
      </c>
      <c r="L25" s="3">
        <f>K25/E5</f>
        <v/>
      </c>
      <c r="M25" s="8">
        <f>ROUNDDOWN(L25*E6,0)</f>
        <v/>
      </c>
      <c r="N25" s="34" t="n">
        <v>0</v>
      </c>
      <c r="O25" s="34">
        <f>N25/K25</f>
        <v/>
      </c>
      <c r="P25" s="32">
        <f>M25*O25</f>
        <v/>
      </c>
    </row>
    <row r="26" customFormat="1" s="2">
      <c r="B26" t="inlineStr">
        <is>
          <t>https://www.ic3.gov/AnnualReport/Reports/2021_IC3Report.pdf</t>
        </is>
      </c>
      <c r="C26" t="inlineStr">
        <is>
          <t>Non-Payable/Non-Delivery</t>
        </is>
      </c>
      <c r="D26" t="inlineStr">
        <is>
          <t>State Victim Count</t>
        </is>
      </c>
      <c r="E26" s="1" t="n">
        <v>1</v>
      </c>
      <c r="F26" s="3">
        <f>E26/E5</f>
        <v/>
      </c>
      <c r="G26">
        <f>ROUNDDOWN(F26*E6,0)</f>
        <v/>
      </c>
      <c r="H26" s="33" t="n">
        <v>133</v>
      </c>
      <c r="I26" s="32">
        <f>H26/E26</f>
        <v/>
      </c>
      <c r="J26" s="32">
        <f>I26*G26</f>
        <v/>
      </c>
      <c r="K26" s="8" t="n">
        <v>0</v>
      </c>
      <c r="L26" s="3">
        <f>K26/E5</f>
        <v/>
      </c>
      <c r="M26" s="8">
        <f>ROUNDDOWN(L26*E6,0)</f>
        <v/>
      </c>
      <c r="N26" s="33" t="n">
        <v>0</v>
      </c>
      <c r="O26" s="34">
        <f>N26/K26</f>
        <v/>
      </c>
      <c r="P26" s="32">
        <f>M26*O26</f>
        <v/>
      </c>
    </row>
    <row r="27" customFormat="1" s="2">
      <c r="B27" t="inlineStr">
        <is>
          <t>https://www.ic3.gov/AnnualReport/Reports/2021_IC3Report.pdf</t>
        </is>
      </c>
      <c r="C27" t="inlineStr">
        <is>
          <t>Other</t>
        </is>
      </c>
      <c r="D27" t="inlineStr">
        <is>
          <t>State Victim Count</t>
        </is>
      </c>
      <c r="E27" s="1" t="n">
        <v>1</v>
      </c>
      <c r="F27" s="3">
        <f>E27/E5</f>
        <v/>
      </c>
      <c r="G27">
        <f>ROUNDDOWN(F27*E6,0)</f>
        <v/>
      </c>
      <c r="H27" s="33" t="n">
        <v>0</v>
      </c>
      <c r="I27" s="32">
        <f>H27/E27</f>
        <v/>
      </c>
      <c r="J27" s="32">
        <f>I27*G27</f>
        <v/>
      </c>
      <c r="K27" s="8" t="n">
        <v>0</v>
      </c>
      <c r="L27" s="3">
        <f>K27/E5</f>
        <v/>
      </c>
      <c r="M27" s="8">
        <f>ROUNDDOWN(L27*E6,0)</f>
        <v/>
      </c>
      <c r="N27" s="33" t="n">
        <v>0</v>
      </c>
      <c r="O27" s="34">
        <f>N27/K27</f>
        <v/>
      </c>
      <c r="P27" s="32">
        <f>M27*O27</f>
        <v/>
      </c>
    </row>
    <row r="28" customFormat="1" s="2">
      <c r="B28" t="inlineStr">
        <is>
          <t>https://www.ic3.gov/AnnualReport/Reports/2021_IC3Report.pdf</t>
        </is>
      </c>
      <c r="C28" t="inlineStr">
        <is>
          <t>Overpayment</t>
        </is>
      </c>
      <c r="D28" t="inlineStr">
        <is>
          <t>State Victim Count</t>
        </is>
      </c>
      <c r="E28" s="1" t="n">
        <v>0</v>
      </c>
      <c r="F28" s="3">
        <f>E28/E5</f>
        <v/>
      </c>
      <c r="G28">
        <f>ROUNDDOWN(F28*E6,0)</f>
        <v/>
      </c>
      <c r="H28" s="33" t="n">
        <v>0</v>
      </c>
      <c r="I28" s="32">
        <f>H28/E28</f>
        <v/>
      </c>
      <c r="J28" s="32">
        <f>I28*G28</f>
        <v/>
      </c>
      <c r="K28" s="8" t="n">
        <v>0</v>
      </c>
      <c r="L28" s="3">
        <f>K28/E5</f>
        <v/>
      </c>
      <c r="M28" s="8">
        <f>ROUNDDOWN(L28*E6,0)</f>
        <v/>
      </c>
      <c r="N28" s="33" t="n">
        <v>0</v>
      </c>
      <c r="O28" s="34">
        <f>N28/K28</f>
        <v/>
      </c>
      <c r="P28" s="32">
        <f>M28*O28</f>
        <v/>
      </c>
    </row>
    <row r="29" customFormat="1" s="2">
      <c r="B29" t="inlineStr">
        <is>
          <t>https://www.ic3.gov/AnnualReport/Reports/2021_IC3Report.pdf</t>
        </is>
      </c>
      <c r="C29" t="inlineStr">
        <is>
          <t>Personal Data Breach</t>
        </is>
      </c>
      <c r="D29" t="inlineStr">
        <is>
          <t>State Victim Count</t>
        </is>
      </c>
      <c r="E29" s="1" t="n">
        <v>2</v>
      </c>
      <c r="F29" s="3">
        <f>E29/E5</f>
        <v/>
      </c>
      <c r="G29">
        <f>ROUNDDOWN(F29*E6,0)</f>
        <v/>
      </c>
      <c r="H29" s="33" t="n">
        <v>0</v>
      </c>
      <c r="I29" s="32">
        <f>H29/E29</f>
        <v/>
      </c>
      <c r="J29" s="32">
        <f>I29*G29</f>
        <v/>
      </c>
      <c r="K29" s="8" t="n">
        <v>1</v>
      </c>
      <c r="L29" s="3">
        <f>K29/E5</f>
        <v/>
      </c>
      <c r="M29" s="8">
        <f>ROUNDDOWN(L29*E6,0)</f>
        <v/>
      </c>
      <c r="N29" s="33" t="n">
        <v>221</v>
      </c>
      <c r="O29" s="34">
        <f>N29/K29</f>
        <v/>
      </c>
      <c r="P29" s="32">
        <f>M29*O29</f>
        <v/>
      </c>
    </row>
    <row r="30" customFormat="1" s="2">
      <c r="B30" t="inlineStr">
        <is>
          <t>https://www.ic3.gov/AnnualReport/Reports/2021_IC3Report.pdf</t>
        </is>
      </c>
      <c r="C30" t="inlineStr">
        <is>
          <t>Phishing</t>
        </is>
      </c>
      <c r="D30" t="inlineStr">
        <is>
          <t>State Victim Count</t>
        </is>
      </c>
      <c r="E30" s="1" t="n">
        <v>1</v>
      </c>
      <c r="F30" s="3">
        <f>E30/E5</f>
        <v/>
      </c>
      <c r="G30">
        <f>ROUNDDOWN(F30*E6,0)</f>
        <v/>
      </c>
      <c r="H30" s="33" t="n">
        <v>0</v>
      </c>
      <c r="I30" s="32">
        <f>H30/E30</f>
        <v/>
      </c>
      <c r="J30" s="32">
        <f>I30*G30</f>
        <v/>
      </c>
      <c r="K30" s="8" t="n">
        <v>0</v>
      </c>
      <c r="L30" s="3">
        <f>K30/E5</f>
        <v/>
      </c>
      <c r="M30" s="8">
        <f>ROUNDDOWN(L30*E6,0)</f>
        <v/>
      </c>
      <c r="N30" s="33" t="n">
        <v>0</v>
      </c>
      <c r="O30" s="34">
        <f>N30/K30</f>
        <v/>
      </c>
      <c r="P30" s="32">
        <f>M30*O30</f>
        <v/>
      </c>
    </row>
    <row r="31" customFormat="1" s="2">
      <c r="B31" t="inlineStr">
        <is>
          <t>https://www.ic3.gov/AnnualReport/Reports/2021_IC3Report.pdf</t>
        </is>
      </c>
      <c r="C31" t="inlineStr">
        <is>
          <t>Ransomware</t>
        </is>
      </c>
      <c r="D31" t="inlineStr">
        <is>
          <t>State Victim Count</t>
        </is>
      </c>
      <c r="E31" s="1" t="n">
        <v>0</v>
      </c>
      <c r="F31" s="3">
        <f>E31/E5</f>
        <v/>
      </c>
      <c r="G31">
        <f>ROUNDDOWN(F31*E6,0)</f>
        <v/>
      </c>
      <c r="H31" s="33" t="n">
        <v>0</v>
      </c>
      <c r="I31" s="32">
        <f>H31/E31</f>
        <v/>
      </c>
      <c r="J31" s="32">
        <f>I31*G31</f>
        <v/>
      </c>
      <c r="K31" s="8" t="n">
        <v>0</v>
      </c>
      <c r="L31" s="3">
        <f>K31/E5</f>
        <v/>
      </c>
      <c r="M31" s="8">
        <f>ROUNDDOWN(L31*E6,0)</f>
        <v/>
      </c>
      <c r="N31" s="34" t="n">
        <v>0</v>
      </c>
      <c r="O31" s="34">
        <f>N31/K31</f>
        <v/>
      </c>
      <c r="P31" s="32">
        <f>M31*O31</f>
        <v/>
      </c>
    </row>
    <row r="32" customFormat="1" s="2">
      <c r="B32" t="inlineStr">
        <is>
          <t>https://www.ic3.gov/AnnualReport/Reports/2021_IC3Report.pdf</t>
        </is>
      </c>
      <c r="C32" t="inlineStr">
        <is>
          <t>Real Estate</t>
        </is>
      </c>
      <c r="D32" t="inlineStr">
        <is>
          <t>State Victim Count</t>
        </is>
      </c>
      <c r="E32" s="1" t="n">
        <v>0</v>
      </c>
      <c r="F32" s="3">
        <f>E32/E5</f>
        <v/>
      </c>
      <c r="G32">
        <f>ROUNDDOWN(F32*E6,0)</f>
        <v/>
      </c>
      <c r="H32" s="33" t="n">
        <v>0</v>
      </c>
      <c r="I32" s="32">
        <f>H32/E32</f>
        <v/>
      </c>
      <c r="J32" s="32">
        <f>I32*G32</f>
        <v/>
      </c>
      <c r="K32" s="8" t="n">
        <v>0</v>
      </c>
      <c r="L32" s="3">
        <f>K32/E5</f>
        <v/>
      </c>
      <c r="M32" s="8">
        <f>ROUNDDOWN(L32*E6,0)</f>
        <v/>
      </c>
      <c r="N32" s="33" t="n">
        <v>0</v>
      </c>
      <c r="O32" s="34">
        <f>N32/K32</f>
        <v/>
      </c>
      <c r="P32" s="32">
        <f>M32*O32</f>
        <v/>
      </c>
    </row>
    <row r="33" customFormat="1" s="2">
      <c r="B33" t="inlineStr">
        <is>
          <t>https://www.ic3.gov/AnnualReport/Reports/2021_IC3Report.pdf</t>
        </is>
      </c>
      <c r="C33" t="inlineStr">
        <is>
          <t>SIM Swap</t>
        </is>
      </c>
      <c r="D33" t="inlineStr">
        <is>
          <t>State Victim Count</t>
        </is>
      </c>
      <c r="E33" s="1" t="n">
        <v>0</v>
      </c>
      <c r="F33" s="3">
        <f>E33/E5</f>
        <v/>
      </c>
      <c r="G33">
        <f>ROUNDDOWN(F33*E6,0)</f>
        <v/>
      </c>
      <c r="H33" s="1" t="n">
        <v>0</v>
      </c>
      <c r="I33" s="32">
        <f>H33/E33</f>
        <v/>
      </c>
      <c r="J33" s="32">
        <f>I33*G33</f>
        <v/>
      </c>
      <c r="K33" s="8" t="n">
        <v>0</v>
      </c>
      <c r="L33" s="3">
        <f>K33/E5</f>
        <v/>
      </c>
      <c r="M33" s="8">
        <f>ROUNDDOWN(L33*E6,0)</f>
        <v/>
      </c>
      <c r="N33" s="33" t="n">
        <v>0</v>
      </c>
      <c r="O33" s="34">
        <f>N33/K33</f>
        <v/>
      </c>
      <c r="P33" s="32">
        <f>M33*O33</f>
        <v/>
      </c>
    </row>
    <row r="34" customFormat="1" s="2">
      <c r="B34" t="inlineStr">
        <is>
          <t>https://www.ic3.gov/AnnualReport/Reports/2021_IC3Report.pdf</t>
        </is>
      </c>
      <c r="C34" t="inlineStr">
        <is>
          <t>Spoofing</t>
        </is>
      </c>
      <c r="D34" t="inlineStr">
        <is>
          <t>State Victim Count</t>
        </is>
      </c>
      <c r="E34" s="1" t="n">
        <v>1</v>
      </c>
      <c r="F34" s="3">
        <f>E34/E5</f>
        <v/>
      </c>
      <c r="G34">
        <f>ROUNDDOWN(F34*E6,0)</f>
        <v/>
      </c>
      <c r="H34" s="33" t="n">
        <v>31200</v>
      </c>
      <c r="I34" s="32">
        <f>H34/E34</f>
        <v/>
      </c>
      <c r="J34" s="32">
        <f>I34*G34</f>
        <v/>
      </c>
      <c r="K34" s="8" t="n">
        <v>0</v>
      </c>
      <c r="L34" s="3">
        <f>K34/E5</f>
        <v/>
      </c>
      <c r="M34" s="8">
        <f>ROUNDDOWN(L34*E6,0)</f>
        <v/>
      </c>
      <c r="N34" s="33" t="n">
        <v>0</v>
      </c>
      <c r="O34" s="34">
        <f>N34/K34</f>
        <v/>
      </c>
      <c r="P34" s="32">
        <f>M34*O34</f>
        <v/>
      </c>
    </row>
    <row r="35" customFormat="1" s="2">
      <c r="B35" t="inlineStr">
        <is>
          <t>https://www.ic3.gov/AnnualReport/Reports/2021_IC3Report.pdf</t>
        </is>
      </c>
      <c r="C35" t="inlineStr">
        <is>
          <t>Tech Support</t>
        </is>
      </c>
      <c r="D35" t="inlineStr">
        <is>
          <t>State Victim Count</t>
        </is>
      </c>
      <c r="E35" s="1" t="n">
        <v>4</v>
      </c>
      <c r="F35" s="3">
        <f>E35/E5</f>
        <v/>
      </c>
      <c r="G35">
        <f>ROUNDDOWN(F35*E6,0)</f>
        <v/>
      </c>
      <c r="H35" s="33" t="n">
        <v>6200</v>
      </c>
      <c r="I35" s="32">
        <f>H35/E35</f>
        <v/>
      </c>
      <c r="J35" s="32">
        <f>I35*G35</f>
        <v/>
      </c>
      <c r="K35" s="8" t="n">
        <v>0</v>
      </c>
      <c r="L35" s="3">
        <f>K35/E5</f>
        <v/>
      </c>
      <c r="M35" s="8">
        <f>ROUNDDOWN(L35*E6,0)</f>
        <v/>
      </c>
      <c r="N35" s="33" t="n">
        <v>0</v>
      </c>
      <c r="O35" s="34">
        <f>N35/K35</f>
        <v/>
      </c>
      <c r="P35" s="32">
        <f>M35*O35</f>
        <v/>
      </c>
    </row>
    <row r="36" customFormat="1" s="2">
      <c r="B36" t="inlineStr">
        <is>
          <t>https://www.ic3.gov/AnnualReport/Reports/2021_IC3Report.pdf</t>
        </is>
      </c>
      <c r="C36" t="inlineStr">
        <is>
          <t>Threats of Violence</t>
        </is>
      </c>
      <c r="D36" t="inlineStr">
        <is>
          <t>State Victim Count</t>
        </is>
      </c>
      <c r="E36" s="1" t="n">
        <v>0</v>
      </c>
      <c r="F36" s="3">
        <f>E36/E5</f>
        <v/>
      </c>
      <c r="G36">
        <f>ROUNDDOWN(F36*E6,0)</f>
        <v/>
      </c>
      <c r="H36" s="33" t="n">
        <v>0</v>
      </c>
      <c r="I36" s="32">
        <f>H36/E36</f>
        <v/>
      </c>
      <c r="J36" s="32">
        <f>I36*G36</f>
        <v/>
      </c>
      <c r="K36" s="8" t="n">
        <v>0</v>
      </c>
      <c r="L36" s="3">
        <f>K36/E5</f>
        <v/>
      </c>
      <c r="M36" s="8">
        <f>ROUNDDOWN(L36*E6,0)</f>
        <v/>
      </c>
      <c r="N36" s="33" t="n">
        <v>0</v>
      </c>
      <c r="O36" s="34">
        <f>N36/K36</f>
        <v/>
      </c>
      <c r="P36" s="32">
        <f>M36*O36</f>
        <v/>
      </c>
    </row>
    <row r="37">
      <c r="J37" s="32">
        <f>I37*G37</f>
        <v/>
      </c>
      <c r="L37" s="3" t="n"/>
      <c r="M37" s="3" t="n"/>
      <c r="N37" s="34" t="n"/>
      <c r="O37" s="34" t="n"/>
    </row>
    <row r="38">
      <c r="E38" s="1" t="n">
        <v>26</v>
      </c>
      <c r="G38">
        <f>SUM(G8:G36)</f>
        <v/>
      </c>
      <c r="H38" s="31" t="n">
        <v>208733</v>
      </c>
      <c r="I38" s="32">
        <f>H38/E38</f>
        <v/>
      </c>
      <c r="J38" s="32">
        <f>I38*G38</f>
        <v/>
      </c>
      <c r="K38" s="8" t="n">
        <v>3</v>
      </c>
      <c r="L38" s="3" t="n"/>
      <c r="M38" s="3" t="n"/>
      <c r="N38" s="34" t="n">
        <v>420</v>
      </c>
      <c r="O38" s="34" t="n"/>
    </row>
    <row r="39">
      <c r="C39" t="inlineStr">
        <is>
          <t xml:space="preserve">Some category names changed from 2022 to 2021.  </t>
        </is>
      </c>
    </row>
    <row r="40">
      <c r="C40" t="inlineStr">
        <is>
          <t>If the names didn't line up with the later year, I dropped the data.</t>
        </is>
      </c>
    </row>
    <row r="41">
      <c r="C41" t="inlineStr">
        <is>
          <t xml:space="preserve">A zero value on the input means 0; </t>
        </is>
      </c>
    </row>
    <row r="42">
      <c r="C42" t="inlineStr">
        <is>
          <t>Trying to establish figures of confidence intervals.</t>
        </is>
      </c>
    </row>
  </sheetData>
  <hyperlinks>
    <hyperlink xmlns:r="http://schemas.openxmlformats.org/officeDocument/2006/relationships" ref="B5" display="https://www2.census.gov/programs-surveys/popest/datasets/2020-2022/state/totals/NST-EST2022-POPCHG2020_2022.csv" r:id="rId1"/>
    <hyperlink xmlns:r="http://schemas.openxmlformats.org/officeDocument/2006/relationships" ref="B6" r:id="rId2"/>
  </hyperlinks>
  <pageMargins left="0.7" right="0.7" top="0.75" bottom="0.75" header="0.3" footer="0.3"/>
  <pageSetup orientation="portrait"/>
</worksheet>
</file>

<file path=xl/worksheets/sheet30.xml><?xml version="1.0" encoding="utf-8"?>
<worksheet xmlns="http://schemas.openxmlformats.org/spreadsheetml/2006/main">
  <sheetPr>
    <outlinePr summaryBelow="1" summaryRight="1"/>
    <pageSetUpPr/>
  </sheetPr>
  <dimension ref="A3:P21"/>
  <sheetViews>
    <sheetView workbookViewId="0">
      <selection activeCell="F5" sqref="F5"/>
    </sheetView>
  </sheetViews>
  <sheetFormatPr baseColWidth="8" defaultRowHeight="14.4"/>
  <cols>
    <col width="5" bestFit="1" customWidth="1" style="28" min="2" max="2"/>
    <col width="13.44140625" bestFit="1" customWidth="1" style="28" min="3" max="3"/>
    <col width="6.5546875" bestFit="1" customWidth="1" style="28" min="5" max="5"/>
    <col width="11" bestFit="1" customWidth="1" style="28" min="6" max="6"/>
    <col width="18.6640625" bestFit="1" customWidth="1" style="28" min="7" max="7"/>
    <col width="8.21875" bestFit="1" customWidth="1" style="28" min="8" max="8"/>
    <col width="7.5546875" bestFit="1" customWidth="1" style="28" min="9" max="9"/>
    <col width="11.6640625" bestFit="1" customWidth="1" style="28" min="10" max="10"/>
    <col width="20.21875" bestFit="1" customWidth="1" style="28" min="11" max="11"/>
    <col width="8.5546875" bestFit="1" customWidth="1" style="28" min="12" max="12"/>
    <col width="33.88671875" bestFit="1" customWidth="1" style="28" min="13" max="13"/>
    <col width="13.88671875" bestFit="1" customWidth="1" style="28" min="14" max="14"/>
    <col width="12" bestFit="1" customWidth="1" style="28" min="15" max="15"/>
    <col width="4.21875" bestFit="1" customWidth="1" style="28" min="16" max="16"/>
  </cols>
  <sheetData>
    <row r="3">
      <c r="F3" s="30" t="inlineStr">
        <is>
          <t>System Intrusion Group</t>
        </is>
      </c>
      <c r="K3" s="30" t="inlineStr">
        <is>
          <t>Threat to Personnel via Network</t>
        </is>
      </c>
      <c r="N3" s="30" t="inlineStr">
        <is>
          <t>Theft of Data via Network</t>
        </is>
      </c>
    </row>
    <row r="4">
      <c r="B4" t="inlineStr">
        <is>
          <t>Year</t>
        </is>
      </c>
      <c r="C4" t="inlineStr">
        <is>
          <t>City Population</t>
        </is>
      </c>
      <c r="E4" t="inlineStr">
        <is>
          <t>Crimes</t>
        </is>
      </c>
      <c r="F4" t="inlineStr">
        <is>
          <t>Data Breach</t>
        </is>
      </c>
      <c r="G4" t="inlineStr">
        <is>
          <t>Personal Data Breach</t>
        </is>
      </c>
      <c r="H4" t="inlineStr">
        <is>
          <t>Malware</t>
        </is>
      </c>
      <c r="I4" t="inlineStr">
        <is>
          <t>Phishing</t>
        </is>
      </c>
      <c r="J4" t="inlineStr">
        <is>
          <t>Ransomware</t>
        </is>
      </c>
      <c r="K4" t="inlineStr">
        <is>
          <t>Crimes Against Children</t>
        </is>
      </c>
      <c r="L4" t="inlineStr">
        <is>
          <t>Extortion</t>
        </is>
      </c>
      <c r="M4" t="inlineStr">
        <is>
          <t>Threats/Stalking/Harassment/Terrorism</t>
        </is>
      </c>
      <c r="N4" t="inlineStr">
        <is>
          <t>IPR/Counterfeit</t>
        </is>
      </c>
      <c r="O4" t="inlineStr">
        <is>
          <t>Identify Theft</t>
        </is>
      </c>
      <c r="P4" t="inlineStr">
        <is>
          <t>BEC</t>
        </is>
      </c>
    </row>
    <row r="5">
      <c r="B5" t="n">
        <v>2016</v>
      </c>
      <c r="C5" s="1" t="n">
        <v>177746</v>
      </c>
      <c r="F5" t="n">
        <v>0</v>
      </c>
      <c r="G5" s="1" t="n">
        <v>6</v>
      </c>
      <c r="H5" t="n">
        <v>0</v>
      </c>
      <c r="I5" s="1" t="n">
        <v>3</v>
      </c>
      <c r="J5" s="1" t="n">
        <v>0</v>
      </c>
      <c r="K5" s="1" t="n">
        <v>0</v>
      </c>
      <c r="L5" s="1" t="n">
        <v>6</v>
      </c>
      <c r="M5" s="1" t="n">
        <v>10</v>
      </c>
      <c r="N5" s="1" t="n">
        <v>0</v>
      </c>
      <c r="O5" s="1" t="n">
        <v>0</v>
      </c>
      <c r="P5" s="1" t="n">
        <v>0</v>
      </c>
    </row>
    <row r="6">
      <c r="B6" t="n">
        <v>2017</v>
      </c>
      <c r="C6" s="1" t="n">
        <v>179530</v>
      </c>
      <c r="D6" s="1" t="n">
        <v>1784</v>
      </c>
      <c r="F6" s="1" t="n">
        <v>0</v>
      </c>
      <c r="G6" s="1" t="n">
        <v>3</v>
      </c>
      <c r="H6" s="1" t="n">
        <v>0</v>
      </c>
      <c r="I6" s="1" t="n">
        <v>3</v>
      </c>
      <c r="J6" s="1" t="n">
        <v>0</v>
      </c>
      <c r="K6" s="1" t="n">
        <v>0</v>
      </c>
      <c r="L6" s="1" t="n">
        <v>3</v>
      </c>
      <c r="M6" s="1" t="n">
        <v>10</v>
      </c>
      <c r="N6" s="1" t="n">
        <v>0</v>
      </c>
      <c r="O6" s="1" t="n">
        <v>0</v>
      </c>
      <c r="P6" s="1" t="n">
        <v>0</v>
      </c>
    </row>
    <row r="7">
      <c r="B7" t="n">
        <v>2018</v>
      </c>
      <c r="C7" s="1" t="n">
        <v>181918</v>
      </c>
      <c r="D7" s="1" t="n">
        <v>2388</v>
      </c>
      <c r="F7" s="1" t="n">
        <v>0</v>
      </c>
      <c r="G7" s="1" t="n">
        <v>0</v>
      </c>
      <c r="H7" s="1" t="n">
        <v>3</v>
      </c>
      <c r="I7" s="1" t="n">
        <v>0</v>
      </c>
      <c r="J7" s="1" t="n">
        <v>0</v>
      </c>
      <c r="K7" s="1" t="n">
        <v>0</v>
      </c>
      <c r="L7" s="1" t="n">
        <v>3</v>
      </c>
      <c r="M7" s="1" t="n">
        <v>3</v>
      </c>
      <c r="N7" s="1" t="n">
        <v>0</v>
      </c>
      <c r="O7" s="1" t="n">
        <v>0</v>
      </c>
      <c r="P7" s="1" t="n">
        <v>0</v>
      </c>
    </row>
    <row r="8">
      <c r="B8" t="n">
        <v>2019</v>
      </c>
      <c r="C8" s="1" t="n">
        <v>182799</v>
      </c>
      <c r="D8" s="1" t="n">
        <v>881</v>
      </c>
      <c r="F8" t="n">
        <v>0</v>
      </c>
      <c r="G8" s="1" t="n">
        <v>7</v>
      </c>
      <c r="H8" s="1" t="n">
        <v>0</v>
      </c>
      <c r="I8" s="1" t="n">
        <v>3</v>
      </c>
      <c r="J8" s="1" t="n">
        <v>0</v>
      </c>
      <c r="K8" s="1" t="n">
        <v>0</v>
      </c>
      <c r="L8" s="1" t="n">
        <v>7</v>
      </c>
      <c r="M8" s="1" t="n">
        <v>3</v>
      </c>
      <c r="N8" s="1" t="n">
        <v>0</v>
      </c>
      <c r="O8" s="1" t="n">
        <v>3</v>
      </c>
      <c r="P8" s="1" t="n">
        <v>0</v>
      </c>
    </row>
    <row r="9">
      <c r="B9" t="n">
        <v>2020</v>
      </c>
      <c r="C9" s="1" t="n">
        <v>181560</v>
      </c>
      <c r="D9" s="1" t="n">
        <v>-1239</v>
      </c>
      <c r="F9" s="1" t="n">
        <v>3</v>
      </c>
      <c r="G9" s="1" t="n">
        <v>3</v>
      </c>
      <c r="H9" s="1" t="n">
        <v>0</v>
      </c>
      <c r="I9" s="1" t="n">
        <v>3</v>
      </c>
      <c r="J9" s="1" t="n">
        <v>0</v>
      </c>
      <c r="K9" s="1" t="n">
        <v>0</v>
      </c>
      <c r="L9" s="1" t="n">
        <v>7</v>
      </c>
      <c r="M9" s="1" t="n">
        <v>7</v>
      </c>
      <c r="N9" s="1" t="n">
        <v>0</v>
      </c>
      <c r="O9" s="1" t="n">
        <v>3</v>
      </c>
      <c r="P9" s="1" t="n">
        <v>18</v>
      </c>
    </row>
    <row r="10">
      <c r="B10" t="n">
        <v>2021</v>
      </c>
      <c r="C10" s="1" t="n">
        <v>181163</v>
      </c>
      <c r="D10" s="1" t="n">
        <v>-397</v>
      </c>
      <c r="F10" s="1" t="n">
        <v>0</v>
      </c>
      <c r="G10" s="1" t="n">
        <v>7</v>
      </c>
      <c r="H10" s="1" t="n">
        <v>3</v>
      </c>
      <c r="I10" s="1" t="n">
        <v>3</v>
      </c>
      <c r="J10" s="1" t="n">
        <v>0</v>
      </c>
      <c r="K10" s="1" t="n">
        <v>0</v>
      </c>
      <c r="L10" t="n">
        <v>0</v>
      </c>
      <c r="M10" s="1" t="n">
        <v>0</v>
      </c>
      <c r="N10" s="1" t="n">
        <v>3</v>
      </c>
      <c r="O10" s="1" t="n">
        <v>0</v>
      </c>
      <c r="P10" s="1" t="n">
        <v>3</v>
      </c>
    </row>
    <row r="11">
      <c r="B11" t="n">
        <v>2022</v>
      </c>
      <c r="C11" s="1" t="n">
        <v>184086</v>
      </c>
      <c r="D11" s="1" t="n">
        <v>2923</v>
      </c>
      <c r="F11" s="1" t="n">
        <v>0</v>
      </c>
      <c r="G11" s="1" t="n">
        <v>11</v>
      </c>
      <c r="H11" s="1" t="n">
        <v>0</v>
      </c>
      <c r="I11" s="1" t="n">
        <v>3</v>
      </c>
      <c r="J11" s="1" t="n">
        <v>0</v>
      </c>
      <c r="K11" s="1" t="n">
        <v>11</v>
      </c>
      <c r="L11" s="1" t="n">
        <v>7</v>
      </c>
      <c r="M11" s="1" t="n">
        <v>18</v>
      </c>
      <c r="N11" s="1" t="n">
        <v>0</v>
      </c>
      <c r="O11" s="1" t="n">
        <v>7</v>
      </c>
      <c r="P11" s="1" t="n">
        <v>7</v>
      </c>
    </row>
    <row r="14">
      <c r="A14" t="inlineStr">
        <is>
          <t>Average deviation</t>
        </is>
      </c>
      <c r="D14" t="n">
        <v>1602</v>
      </c>
    </row>
    <row r="15">
      <c r="A15" t="inlineStr">
        <is>
          <t>Projected population</t>
        </is>
      </c>
      <c r="D15" s="1" t="n">
        <v>185688</v>
      </c>
    </row>
    <row r="16">
      <c r="A16" t="inlineStr">
        <is>
          <t>Projected population High</t>
        </is>
      </c>
      <c r="D16" t="n">
        <v>187290</v>
      </c>
    </row>
    <row r="17">
      <c r="A17" t="inlineStr">
        <is>
          <t>Projected poplulation Low</t>
        </is>
      </c>
      <c r="D17" t="n">
        <v>184086</v>
      </c>
    </row>
    <row r="19">
      <c r="A19" t="inlineStr">
        <is>
          <t>Chance of decrease</t>
        </is>
      </c>
      <c r="D19" t="n">
        <v>0.3333333333333333</v>
      </c>
    </row>
    <row r="21">
      <c r="D21" s="1" t="n">
        <v>181560</v>
      </c>
    </row>
  </sheetData>
  <mergeCells count="3">
    <mergeCell ref="F3:J3"/>
    <mergeCell ref="N3:P3"/>
    <mergeCell ref="K3:M3"/>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B4:Q38"/>
  <sheetViews>
    <sheetView topLeftCell="L1" workbookViewId="0">
      <selection activeCell="J29" sqref="J29"/>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55.5546875" customWidth="1" style="28" min="8" max="8"/>
    <col width="41.88671875" customWidth="1" style="31" min="9" max="9"/>
    <col width="44" customWidth="1" style="32" min="10" max="10"/>
    <col width="56.21875" customWidth="1" style="28" min="11" max="11"/>
    <col width="34.21875" bestFit="1" customWidth="1" style="8" min="12" max="12"/>
    <col width="34.21875" customWidth="1" style="8" min="13" max="14"/>
    <col width="44.6640625" customWidth="1" style="28" min="15" max="16"/>
    <col width="37.77734375" bestFit="1" customWidth="1" style="28" min="17" max="17"/>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t="inlineStr">
        <is>
          <t>Estimated In-City Victims, 2022, As if IC3 Victim Complaint</t>
        </is>
      </c>
      <c r="I4" s="31" t="inlineStr">
        <is>
          <t>State Victim Loss</t>
        </is>
      </c>
      <c r="J4" s="32" t="inlineStr">
        <is>
          <t>Even Loss per State Victim Count</t>
        </is>
      </c>
      <c r="K4" t="inlineStr">
        <is>
          <t>Projected In-City Victim Loss</t>
        </is>
      </c>
      <c r="L4" s="8" t="inlineStr">
        <is>
          <t>State Subject (Perpetrator) Count</t>
        </is>
      </c>
      <c r="M4" s="8" t="inlineStr">
        <is>
          <t>Subject (Perpetrator) to State Population</t>
        </is>
      </c>
      <c r="N4" s="8" t="inlineStr">
        <is>
          <t>Estimated Subject to City Population</t>
        </is>
      </c>
      <c r="O4" t="inlineStr">
        <is>
          <t>State Subject Losses (Perpetrator gained X dollars)</t>
        </is>
      </c>
      <c r="P4" s="8" t="inlineStr">
        <is>
          <t>Even Loss per State Subject</t>
        </is>
      </c>
      <c r="Q4" s="8" t="inlineStr">
        <is>
          <t xml:space="preserve">Estimated In-City Subject Losses (Perpetrator Take from Victim) </t>
        </is>
      </c>
    </row>
    <row r="5">
      <c r="B5" t="inlineStr">
        <is>
          <t>https://fred.stlouisfed.org/series/POPTOTASA647NWDB</t>
        </is>
      </c>
      <c r="C5" t="inlineStr">
        <is>
          <t>American Samoa Population in 2022</t>
        </is>
      </c>
      <c r="D5" t="inlineStr">
        <is>
          <t>Population Estimate</t>
        </is>
      </c>
      <c r="E5" s="1" t="n">
        <v>48342</v>
      </c>
      <c r="F5" t="inlineStr">
        <is>
          <t>Raw Value</t>
        </is>
      </c>
      <c r="G5" t="inlineStr">
        <is>
          <t>(Victim Count/State Population ) * City Population</t>
        </is>
      </c>
      <c r="H5" t="inlineStr">
        <is>
          <t>(Victim Count/State Population ) * City Population Rounded Down</t>
        </is>
      </c>
      <c r="K5" t="inlineStr">
        <is>
          <t>Estimated In-City Victims * Even Loss per State Victim</t>
        </is>
      </c>
      <c r="Q5" t="inlineStr">
        <is>
          <t>Subject to City * Even Loss per State Subject</t>
        </is>
      </c>
    </row>
    <row r="6" customFormat="1" s="2">
      <c r="B6" t="inlineStr">
        <is>
          <t>https://www.census.gov/quickfacts/chattanoogacitytennessee</t>
        </is>
      </c>
      <c r="C6" t="inlineStr">
        <is>
          <t>Chattanooga Population in 2022</t>
        </is>
      </c>
      <c r="D6" t="inlineStr">
        <is>
          <t>Population Estimate</t>
        </is>
      </c>
      <c r="E6" s="1" t="n">
        <v>184086</v>
      </c>
      <c r="I6" s="31" t="n"/>
      <c r="J6" s="32" t="n"/>
      <c r="L6" s="8" t="n"/>
      <c r="M6" s="8" t="n"/>
      <c r="N6" s="8" t="n"/>
    </row>
    <row r="7" customFormat="1" s="2">
      <c r="B7" t="inlineStr">
        <is>
          <t>https://www.ic3.gov/AnnualReport/Reports/2022_IC3Report.pdf</t>
        </is>
      </c>
      <c r="C7" t="inlineStr">
        <is>
          <t>Advanced Fee</t>
        </is>
      </c>
      <c r="D7" t="inlineStr">
        <is>
          <t>State Victim Count</t>
        </is>
      </c>
      <c r="E7" s="1" t="n">
        <v>0</v>
      </c>
      <c r="F7" s="3">
        <f>E7/E5</f>
        <v/>
      </c>
      <c r="G7">
        <f>F7*E6</f>
        <v/>
      </c>
      <c r="H7">
        <f>ROUNDDOWN(F7*E6,0)</f>
        <v/>
      </c>
      <c r="I7" s="31" t="n">
        <v>0</v>
      </c>
      <c r="J7" s="32">
        <f>I7/E7</f>
        <v/>
      </c>
      <c r="K7" s="32">
        <f>J7*H7</f>
        <v/>
      </c>
      <c r="L7" s="8" t="n">
        <v>0</v>
      </c>
      <c r="M7" s="3">
        <f>L7/E5</f>
        <v/>
      </c>
      <c r="N7" s="8">
        <f>ROUNDDOWN(M7*E6,0)</f>
        <v/>
      </c>
      <c r="O7" s="34" t="n">
        <v>0</v>
      </c>
      <c r="P7" s="34">
        <f>O7/L7</f>
        <v/>
      </c>
      <c r="Q7" s="32">
        <f>N7*P7</f>
        <v/>
      </c>
    </row>
    <row r="8" customFormat="1" s="2">
      <c r="B8" t="inlineStr">
        <is>
          <t>https://www.ic3.gov/AnnualReport/Reports/2022_IC3Report.pdf</t>
        </is>
      </c>
      <c r="C8" t="inlineStr">
        <is>
          <t>Business Email Compromise</t>
        </is>
      </c>
      <c r="D8" t="inlineStr">
        <is>
          <t>State Victim Count</t>
        </is>
      </c>
      <c r="E8" s="1" t="n">
        <v>2</v>
      </c>
      <c r="F8" s="3">
        <f>E8/E5</f>
        <v/>
      </c>
      <c r="G8">
        <f>F8*E6</f>
        <v/>
      </c>
      <c r="H8">
        <f>ROUNDDOWN(F8*E6,0)</f>
        <v/>
      </c>
      <c r="I8" s="31" t="n">
        <v>960</v>
      </c>
      <c r="J8" s="32">
        <f>I8/E8</f>
        <v/>
      </c>
      <c r="K8" s="32">
        <f>J8*H8</f>
        <v/>
      </c>
      <c r="L8" s="8" t="n">
        <v>0</v>
      </c>
      <c r="M8" s="3">
        <f>L8/E5</f>
        <v/>
      </c>
      <c r="N8" s="8">
        <f>ROUNDDOWN(M8*E6,0)</f>
        <v/>
      </c>
      <c r="O8" s="34" t="n">
        <v>0</v>
      </c>
      <c r="P8" s="34">
        <f>O8/L8</f>
        <v/>
      </c>
      <c r="Q8" s="32">
        <f>N8*P8</f>
        <v/>
      </c>
    </row>
    <row r="9" customFormat="1" s="2">
      <c r="B9" t="inlineStr">
        <is>
          <t>https://www.ic3.gov/AnnualReport/Reports/2022_IC3Report.pdf</t>
        </is>
      </c>
      <c r="C9" t="inlineStr">
        <is>
          <t>Botnet</t>
        </is>
      </c>
      <c r="D9" t="inlineStr">
        <is>
          <t>State Victim Count</t>
        </is>
      </c>
      <c r="E9" s="1" t="n">
        <v>0</v>
      </c>
      <c r="F9" s="3">
        <f>E9/E5</f>
        <v/>
      </c>
      <c r="G9">
        <f>F9*E6</f>
        <v/>
      </c>
      <c r="H9">
        <f>ROUNDDOWN(F9*E6,0)</f>
        <v/>
      </c>
      <c r="I9" s="33" t="n">
        <v>0</v>
      </c>
      <c r="J9" s="32">
        <f>I9/E9</f>
        <v/>
      </c>
      <c r="K9" s="32">
        <f>J9*H9</f>
        <v/>
      </c>
      <c r="L9" s="8" t="n">
        <v>0</v>
      </c>
      <c r="M9" s="3">
        <f>L9/E5</f>
        <v/>
      </c>
      <c r="N9" s="8">
        <f>ROUNDDOWN(M9*E6,0)</f>
        <v/>
      </c>
      <c r="O9" s="34" t="n">
        <v>0</v>
      </c>
      <c r="P9" s="34">
        <f>O9/L9</f>
        <v/>
      </c>
      <c r="Q9" s="32">
        <f>N9*P9</f>
        <v/>
      </c>
    </row>
    <row r="10" customFormat="1" s="2">
      <c r="B10" t="inlineStr">
        <is>
          <t>https://www.ic3.gov/AnnualReport/Reports/2022_IC3Report.pdf</t>
        </is>
      </c>
      <c r="C10" t="inlineStr">
        <is>
          <t>Confidence/Romance</t>
        </is>
      </c>
      <c r="D10" t="inlineStr">
        <is>
          <t>State Victim Count</t>
        </is>
      </c>
      <c r="E10" s="1" t="n">
        <v>1</v>
      </c>
      <c r="F10" s="3">
        <f>E10/E5</f>
        <v/>
      </c>
      <c r="G10">
        <f>F10*E6</f>
        <v/>
      </c>
      <c r="H10">
        <f>ROUNDDOWN(F10*E6,0)</f>
        <v/>
      </c>
      <c r="I10" s="33" t="n">
        <v>12500</v>
      </c>
      <c r="J10" s="32">
        <f>I10/E10</f>
        <v/>
      </c>
      <c r="K10" s="32">
        <f>J10*H10</f>
        <v/>
      </c>
      <c r="L10" s="8" t="n">
        <v>0</v>
      </c>
      <c r="M10" s="3">
        <f>L10/E5</f>
        <v/>
      </c>
      <c r="N10" s="8">
        <f>ROUNDDOWN(M10*E6,0)</f>
        <v/>
      </c>
      <c r="O10" s="34" t="n">
        <v>0</v>
      </c>
      <c r="P10" s="34">
        <f>O10/L10</f>
        <v/>
      </c>
      <c r="Q10" s="32">
        <f>N10*P10</f>
        <v/>
      </c>
    </row>
    <row r="11" customFormat="1" s="2">
      <c r="B11" t="inlineStr">
        <is>
          <t>https://www.ic3.gov/AnnualReport/Reports/2022_IC3Report.pdf</t>
        </is>
      </c>
      <c r="C11" t="inlineStr">
        <is>
          <t>Credit Card/Check Fraud</t>
        </is>
      </c>
      <c r="D11" t="inlineStr">
        <is>
          <t>State Victim Count</t>
        </is>
      </c>
      <c r="E11" s="1" t="n">
        <v>0</v>
      </c>
      <c r="F11" s="3">
        <f>E11/E5</f>
        <v/>
      </c>
      <c r="G11">
        <f>F11*E6</f>
        <v/>
      </c>
      <c r="H11">
        <f>ROUNDDOWN(F11*E6,0)</f>
        <v/>
      </c>
      <c r="I11" s="35" t="n">
        <v>0</v>
      </c>
      <c r="J11" s="32">
        <f>I11/E11</f>
        <v/>
      </c>
      <c r="K11" s="32">
        <f>J11*H11</f>
        <v/>
      </c>
      <c r="L11" s="8" t="n">
        <v>0</v>
      </c>
      <c r="M11" s="3">
        <f>L11/E5</f>
        <v/>
      </c>
      <c r="N11" s="8">
        <f>ROUNDDOWN(M11*E6,0)</f>
        <v/>
      </c>
      <c r="O11" s="34" t="n">
        <v>0</v>
      </c>
      <c r="P11" s="34">
        <f>O11/L11</f>
        <v/>
      </c>
      <c r="Q11" s="32">
        <f>N11*P11</f>
        <v/>
      </c>
    </row>
    <row r="12" customFormat="1" s="2">
      <c r="B12" t="inlineStr">
        <is>
          <t>https://www.ic3.gov/AnnualReport/Reports/2022_IC3Report.pdf</t>
        </is>
      </c>
      <c r="C12" t="inlineStr">
        <is>
          <t>Crimes Against Children</t>
        </is>
      </c>
      <c r="D12" t="inlineStr">
        <is>
          <t>State Victim Count</t>
        </is>
      </c>
      <c r="E12" s="1" t="n">
        <v>3</v>
      </c>
      <c r="F12" s="3">
        <f>E12/E5</f>
        <v/>
      </c>
      <c r="G12">
        <f>F12*E6</f>
        <v/>
      </c>
      <c r="H12">
        <f>ROUNDDOWN(F12*E6,0)</f>
        <v/>
      </c>
      <c r="I12" s="31" t="n">
        <v>0</v>
      </c>
      <c r="J12" s="32">
        <f>I12/E12</f>
        <v/>
      </c>
      <c r="K12" s="32">
        <f>J12*H12</f>
        <v/>
      </c>
      <c r="L12" s="8" t="n">
        <v>0</v>
      </c>
      <c r="M12" s="3">
        <f>L12/E5</f>
        <v/>
      </c>
      <c r="N12" s="8">
        <f>ROUNDDOWN(M12*E6,0)</f>
        <v/>
      </c>
      <c r="O12" s="34" t="n">
        <v>0</v>
      </c>
      <c r="P12" s="34">
        <f>O12/L12</f>
        <v/>
      </c>
      <c r="Q12" s="32">
        <f>N12*P12</f>
        <v/>
      </c>
    </row>
    <row r="13" customFormat="1" s="2">
      <c r="B13" t="inlineStr">
        <is>
          <t>https://www.ic3.gov/AnnualReport/Reports/2022_IC3Report.pdf</t>
        </is>
      </c>
      <c r="C13" t="inlineStr">
        <is>
          <t xml:space="preserve">Data Breach </t>
        </is>
      </c>
      <c r="D13" t="inlineStr">
        <is>
          <t>State Victim Count</t>
        </is>
      </c>
      <c r="E13" s="1" t="n">
        <v>0</v>
      </c>
      <c r="F13" s="3">
        <f>E13/E5</f>
        <v/>
      </c>
      <c r="G13">
        <f>F13*E6</f>
        <v/>
      </c>
      <c r="H13">
        <f>ROUNDDOWN(F13*E6,0)</f>
        <v/>
      </c>
      <c r="I13" s="31" t="n">
        <v>0</v>
      </c>
      <c r="J13" s="32">
        <f>I13/E13</f>
        <v/>
      </c>
      <c r="K13" s="32">
        <f>J13*H13</f>
        <v/>
      </c>
      <c r="L13" s="8" t="n">
        <v>0</v>
      </c>
      <c r="M13" s="3">
        <f>L13/E5</f>
        <v/>
      </c>
      <c r="N13" s="8">
        <f>ROUNDDOWN(M13*E6,0)</f>
        <v/>
      </c>
      <c r="O13" s="34" t="n">
        <v>0</v>
      </c>
      <c r="P13" s="34">
        <f>O13/L13</f>
        <v/>
      </c>
      <c r="Q13" s="32">
        <f>N13*P13</f>
        <v/>
      </c>
    </row>
    <row r="14" customFormat="1" s="2">
      <c r="B14" t="inlineStr">
        <is>
          <t>https://www.ic3.gov/AnnualReport/Reports/2022_IC3Report.pdf</t>
        </is>
      </c>
      <c r="C14" t="inlineStr">
        <is>
          <t>Employment</t>
        </is>
      </c>
      <c r="D14" t="inlineStr">
        <is>
          <t>State Victim Count</t>
        </is>
      </c>
      <c r="E14" s="1" t="n">
        <v>0</v>
      </c>
      <c r="F14" s="3">
        <f>E14/E5</f>
        <v/>
      </c>
      <c r="G14">
        <f>F14*E6</f>
        <v/>
      </c>
      <c r="H14">
        <f>ROUNDDOWN(F14*E6,0)</f>
        <v/>
      </c>
      <c r="I14" s="33" t="n">
        <v>0</v>
      </c>
      <c r="J14" s="32">
        <f>I14/E14</f>
        <v/>
      </c>
      <c r="K14" s="32">
        <f>J14*H14</f>
        <v/>
      </c>
      <c r="L14" s="8" t="n">
        <v>0</v>
      </c>
      <c r="M14" s="3">
        <f>L14/E5</f>
        <v/>
      </c>
      <c r="N14" s="8">
        <f>ROUNDDOWN(M14*E6,0)</f>
        <v/>
      </c>
      <c r="O14" s="34" t="n">
        <v>0</v>
      </c>
      <c r="P14" s="34">
        <f>O14/L14</f>
        <v/>
      </c>
      <c r="Q14" s="32">
        <f>N14*P14</f>
        <v/>
      </c>
    </row>
    <row r="15" customFormat="1" s="2">
      <c r="B15" t="inlineStr">
        <is>
          <t>https://www.ic3.gov/AnnualReport/Reports/2022_IC3Report.pdf</t>
        </is>
      </c>
      <c r="C15" t="inlineStr">
        <is>
          <t>Extortion</t>
        </is>
      </c>
      <c r="D15" t="inlineStr">
        <is>
          <t>State Victim Count</t>
        </is>
      </c>
      <c r="E15" s="1" t="n">
        <v>2</v>
      </c>
      <c r="F15" s="3">
        <f>E15/E5</f>
        <v/>
      </c>
      <c r="G15">
        <f>F15*E6</f>
        <v/>
      </c>
      <c r="H15">
        <f>ROUNDDOWN(F15*E6,0)</f>
        <v/>
      </c>
      <c r="I15" s="33" t="n">
        <v>600</v>
      </c>
      <c r="J15" s="32">
        <f>I15/E15</f>
        <v/>
      </c>
      <c r="K15" s="32">
        <f>J15*H15</f>
        <v/>
      </c>
      <c r="L15" s="8" t="n">
        <v>1</v>
      </c>
      <c r="M15" s="3">
        <f>L15/E5</f>
        <v/>
      </c>
      <c r="N15" s="8">
        <f>ROUNDDOWN(M15*E6,0)</f>
        <v/>
      </c>
      <c r="O15" s="34" t="n">
        <v>0</v>
      </c>
      <c r="P15" s="34">
        <f>O15/L15</f>
        <v/>
      </c>
      <c r="Q15" s="32">
        <f>N15*P15</f>
        <v/>
      </c>
    </row>
    <row r="16" customFormat="1" s="2">
      <c r="B16" t="inlineStr">
        <is>
          <t>https://www.ic3.gov/AnnualReport/Reports/2022_IC3Report.pdf</t>
        </is>
      </c>
      <c r="C16" t="inlineStr">
        <is>
          <t>Government Impersonation</t>
        </is>
      </c>
      <c r="D16" t="inlineStr">
        <is>
          <t>State Victim Count</t>
        </is>
      </c>
      <c r="E16" s="1" t="n">
        <v>1</v>
      </c>
      <c r="F16" s="3">
        <f>E16/E5</f>
        <v/>
      </c>
      <c r="G16">
        <f>F16*E6</f>
        <v/>
      </c>
      <c r="H16">
        <f>ROUNDDOWN(F16*E6,0)</f>
        <v/>
      </c>
      <c r="I16" s="33" t="n">
        <v>0</v>
      </c>
      <c r="J16" s="32">
        <f>I16/E16</f>
        <v/>
      </c>
      <c r="K16" s="32">
        <f>J16*H16</f>
        <v/>
      </c>
      <c r="L16" s="8" t="n">
        <v>0</v>
      </c>
      <c r="M16" s="3">
        <f>L16/E5</f>
        <v/>
      </c>
      <c r="N16" s="8">
        <f>ROUNDDOWN(M16*E6,0)</f>
        <v/>
      </c>
      <c r="O16" s="34" t="n">
        <v>0</v>
      </c>
      <c r="P16" s="34">
        <f>O16/L16</f>
        <v/>
      </c>
      <c r="Q16" s="32">
        <f>N16*P16</f>
        <v/>
      </c>
    </row>
    <row r="17" customFormat="1" s="2">
      <c r="B17" t="inlineStr">
        <is>
          <t>https://www.ic3.gov/AnnualReport/Reports/2022_IC3Report.pdf</t>
        </is>
      </c>
      <c r="C17" t="inlineStr">
        <is>
          <t>Harassment/Stalking</t>
        </is>
      </c>
      <c r="D17" t="inlineStr">
        <is>
          <t>State Victim Count</t>
        </is>
      </c>
      <c r="E17" s="1" t="n">
        <v>4</v>
      </c>
      <c r="F17" s="3">
        <f>E17/E5</f>
        <v/>
      </c>
      <c r="G17">
        <f>F17*E6</f>
        <v/>
      </c>
      <c r="H17">
        <f>ROUNDDOWN(F17*E6,0)</f>
        <v/>
      </c>
      <c r="I17" s="33" t="n">
        <v>0</v>
      </c>
      <c r="J17" s="32">
        <f>I17/E17</f>
        <v/>
      </c>
      <c r="K17" s="32">
        <f>J17*H17</f>
        <v/>
      </c>
      <c r="L17" s="8" t="n">
        <v>1</v>
      </c>
      <c r="M17" s="3">
        <f>L17/E5</f>
        <v/>
      </c>
      <c r="N17" s="8">
        <f>ROUNDDOWN(M17*E6,0)</f>
        <v/>
      </c>
      <c r="O17" s="36" t="n">
        <v>0</v>
      </c>
      <c r="P17" s="34">
        <f>O17/L17</f>
        <v/>
      </c>
      <c r="Q17" s="32">
        <f>N17*P17</f>
        <v/>
      </c>
    </row>
    <row r="18" customFormat="1" s="2">
      <c r="B18" t="inlineStr">
        <is>
          <t>https://www.ic3.gov/AnnualReport/Reports/2022_IC3Report.pdf</t>
        </is>
      </c>
      <c r="C18" t="inlineStr">
        <is>
          <t>IPR/Counterfeit</t>
        </is>
      </c>
      <c r="D18" t="inlineStr">
        <is>
          <t>State Victim Count</t>
        </is>
      </c>
      <c r="E18" s="1" t="n">
        <v>0</v>
      </c>
      <c r="F18" s="3">
        <f>E18/E5</f>
        <v/>
      </c>
      <c r="G18">
        <f>F18*E6</f>
        <v/>
      </c>
      <c r="H18">
        <f>ROUNDDOWN(F18*E6,0)</f>
        <v/>
      </c>
      <c r="I18" s="33" t="n">
        <v>0</v>
      </c>
      <c r="J18" s="32">
        <f>I18/E18</f>
        <v/>
      </c>
      <c r="K18" s="32">
        <f>J18*H18</f>
        <v/>
      </c>
      <c r="L18" s="8" t="n">
        <v>0</v>
      </c>
      <c r="M18" s="3">
        <f>L18/E5</f>
        <v/>
      </c>
      <c r="N18" s="8">
        <f>ROUNDDOWN(M18*E6,0)</f>
        <v/>
      </c>
      <c r="O18" s="34" t="n">
        <v>0</v>
      </c>
      <c r="P18" s="34">
        <f>O18/L18</f>
        <v/>
      </c>
      <c r="Q18" s="32">
        <f>N18*P18</f>
        <v/>
      </c>
    </row>
    <row r="19" customFormat="1" s="2">
      <c r="B19" t="inlineStr">
        <is>
          <t>https://www.ic3.gov/AnnualReport/Reports/2022_IC3Report.pdf</t>
        </is>
      </c>
      <c r="C19" t="inlineStr">
        <is>
          <t>Identity Theft</t>
        </is>
      </c>
      <c r="D19" t="inlineStr">
        <is>
          <t>State Victim Count</t>
        </is>
      </c>
      <c r="E19" s="1" t="n">
        <v>2</v>
      </c>
      <c r="F19" s="3">
        <f>E19/E5</f>
        <v/>
      </c>
      <c r="G19">
        <f>F19*E6</f>
        <v/>
      </c>
      <c r="H19">
        <f>ROUNDDOWN(F19*E6,0)</f>
        <v/>
      </c>
      <c r="I19" s="33" t="n">
        <v>600</v>
      </c>
      <c r="J19" s="32">
        <f>I19/E19</f>
        <v/>
      </c>
      <c r="K19" s="32">
        <f>J19*H19</f>
        <v/>
      </c>
      <c r="L19" s="8" t="n">
        <v>0</v>
      </c>
      <c r="M19" s="3">
        <f>L19/E5</f>
        <v/>
      </c>
      <c r="N19" s="8">
        <f>ROUNDDOWN(M19*E6,0)</f>
        <v/>
      </c>
      <c r="O19" s="34" t="n">
        <v>0</v>
      </c>
      <c r="P19" s="34">
        <f>O19/L19</f>
        <v/>
      </c>
      <c r="Q19" s="32">
        <f>N19*P19</f>
        <v/>
      </c>
    </row>
    <row r="20" customFormat="1" s="2">
      <c r="B20" t="inlineStr">
        <is>
          <t>https://www.ic3.gov/AnnualReport/Reports/2022_IC3Report.pdf</t>
        </is>
      </c>
      <c r="C20" t="inlineStr">
        <is>
          <t>Investment</t>
        </is>
      </c>
      <c r="D20" t="inlineStr">
        <is>
          <t>State Victim Count</t>
        </is>
      </c>
      <c r="E20" s="1" t="n">
        <v>1</v>
      </c>
      <c r="F20" s="3">
        <f>E20/E5</f>
        <v/>
      </c>
      <c r="G20">
        <f>F20*E6</f>
        <v/>
      </c>
      <c r="H20">
        <f>ROUNDDOWN(F20*E6,0)</f>
        <v/>
      </c>
      <c r="I20" s="33" t="n">
        <v>98000</v>
      </c>
      <c r="J20" s="32">
        <f>I20/E20</f>
        <v/>
      </c>
      <c r="K20" s="32">
        <f>J20*H20</f>
        <v/>
      </c>
      <c r="L20" s="8" t="n">
        <v>0</v>
      </c>
      <c r="M20" s="3">
        <f>L20/E5</f>
        <v/>
      </c>
      <c r="N20" s="8">
        <f>ROUNDDOWN(M20*E6,0)</f>
        <v/>
      </c>
      <c r="O20" s="34" t="n">
        <v>44000</v>
      </c>
      <c r="P20" s="34">
        <f>O20/L20</f>
        <v/>
      </c>
      <c r="Q20" s="32">
        <f>N20*P20</f>
        <v/>
      </c>
    </row>
    <row r="21" customFormat="1" s="2">
      <c r="B21" t="inlineStr">
        <is>
          <t>https://www.ic3.gov/AnnualReport/Reports/2022_IC3Report.pdf</t>
        </is>
      </c>
      <c r="C21" t="inlineStr">
        <is>
          <t>Lottery/Sweepstakes/Inheritance</t>
        </is>
      </c>
      <c r="D21" t="inlineStr">
        <is>
          <t>State Victim Count</t>
        </is>
      </c>
      <c r="E21" s="1" t="n">
        <v>0</v>
      </c>
      <c r="F21" s="3">
        <f>E21/E5</f>
        <v/>
      </c>
      <c r="G21">
        <f>F21*E6</f>
        <v/>
      </c>
      <c r="H21">
        <f>ROUNDDOWN(F21*E6,0)</f>
        <v/>
      </c>
      <c r="I21" s="33" t="n">
        <v>0</v>
      </c>
      <c r="J21" s="32">
        <f>I21/E21</f>
        <v/>
      </c>
      <c r="K21" s="32">
        <f>J21*H21</f>
        <v/>
      </c>
      <c r="L21" s="8" t="n">
        <v>0</v>
      </c>
      <c r="M21" s="3">
        <f>L21/E5</f>
        <v/>
      </c>
      <c r="N21" s="8">
        <f>ROUNDDOWN(M21*E6,0)</f>
        <v/>
      </c>
      <c r="O21" s="34" t="n">
        <v>0</v>
      </c>
      <c r="P21" s="34">
        <f>O21/L21</f>
        <v/>
      </c>
      <c r="Q21" s="32">
        <f>N21*P21</f>
        <v/>
      </c>
    </row>
    <row r="22" customFormat="1" s="2">
      <c r="B22" t="inlineStr">
        <is>
          <t>https://www.ic3.gov/AnnualReport/Reports/2022_IC3Report.pdf</t>
        </is>
      </c>
      <c r="C22" t="inlineStr">
        <is>
          <t>Malware</t>
        </is>
      </c>
      <c r="D22" t="inlineStr">
        <is>
          <t>State Victim Count</t>
        </is>
      </c>
      <c r="E22" s="1" t="n">
        <v>0</v>
      </c>
      <c r="F22" s="3">
        <f>E22/E5</f>
        <v/>
      </c>
      <c r="G22">
        <f>F22*E6</f>
        <v/>
      </c>
      <c r="H22">
        <f>ROUNDDOWN(F22*E6,0)</f>
        <v/>
      </c>
      <c r="I22" s="33" t="n">
        <v>0</v>
      </c>
      <c r="J22" s="32">
        <f>I22/E22</f>
        <v/>
      </c>
      <c r="K22" s="32">
        <f>J22*H22</f>
        <v/>
      </c>
      <c r="L22" s="8" t="n">
        <v>0</v>
      </c>
      <c r="M22" s="3">
        <f>L22/E5</f>
        <v/>
      </c>
      <c r="N22" s="8">
        <f>ROUNDDOWN(M22*E6,0)</f>
        <v/>
      </c>
      <c r="O22" s="34" t="n">
        <v>0</v>
      </c>
      <c r="P22" s="34">
        <f>O22/L22</f>
        <v/>
      </c>
      <c r="Q22" s="32">
        <f>N22*P22</f>
        <v/>
      </c>
    </row>
    <row r="23" customFormat="1" s="2">
      <c r="B23" t="inlineStr">
        <is>
          <t>https://www.ic3.gov/AnnualReport/Reports/2022_IC3Report.pdf</t>
        </is>
      </c>
      <c r="C23" t="inlineStr">
        <is>
          <t>NCDF</t>
        </is>
      </c>
      <c r="D23" t="inlineStr">
        <is>
          <t>State Victim Count</t>
        </is>
      </c>
      <c r="E23" s="1" t="n">
        <v>0</v>
      </c>
      <c r="F23" s="3">
        <f>E23/E5</f>
        <v/>
      </c>
      <c r="G23">
        <f>F23*E6</f>
        <v/>
      </c>
      <c r="H23">
        <f>ROUNDDOWN(F23*E6,0)</f>
        <v/>
      </c>
      <c r="I23" s="33" t="n">
        <v>0</v>
      </c>
      <c r="J23" s="32">
        <f>I23/E23</f>
        <v/>
      </c>
      <c r="K23" s="32">
        <f>J23*H23</f>
        <v/>
      </c>
      <c r="L23" s="8" t="n">
        <v>0</v>
      </c>
      <c r="M23" s="3">
        <f>L23/E5</f>
        <v/>
      </c>
      <c r="N23" s="8">
        <f>ROUNDDOWN(M23*E6,0)</f>
        <v/>
      </c>
      <c r="O23" s="34" t="n">
        <v>0</v>
      </c>
      <c r="P23" s="34">
        <f>O23/L23</f>
        <v/>
      </c>
      <c r="Q23" s="32">
        <f>N23*P23</f>
        <v/>
      </c>
    </row>
    <row r="24" customFormat="1" s="2">
      <c r="B24" t="inlineStr">
        <is>
          <t>https://www.ic3.gov/AnnualReport/Reports/2022_IC3Report.pdf</t>
        </is>
      </c>
      <c r="C24" t="inlineStr">
        <is>
          <t>NTOC</t>
        </is>
      </c>
      <c r="D24" t="inlineStr">
        <is>
          <t>State Victim Count</t>
        </is>
      </c>
      <c r="E24" s="1" t="n">
        <v>0</v>
      </c>
      <c r="F24" s="3">
        <f>E24/E5</f>
        <v/>
      </c>
      <c r="G24">
        <f>F24*E6</f>
        <v/>
      </c>
      <c r="H24">
        <f>ROUNDDOWN(F24*E6,0)</f>
        <v/>
      </c>
      <c r="I24" s="33" t="n">
        <v>0</v>
      </c>
      <c r="J24" s="32">
        <f>I24/E24</f>
        <v/>
      </c>
      <c r="K24" s="32">
        <f>J24*H24</f>
        <v/>
      </c>
      <c r="L24" s="8" t="n">
        <v>0</v>
      </c>
      <c r="M24" s="3">
        <f>L24/E5</f>
        <v/>
      </c>
      <c r="N24" s="8">
        <f>ROUNDDOWN(M24*E6,0)</f>
        <v/>
      </c>
      <c r="O24" s="34" t="n">
        <v>0</v>
      </c>
      <c r="P24" s="34">
        <f>O24/L24</f>
        <v/>
      </c>
      <c r="Q24" s="32">
        <f>N24*P24</f>
        <v/>
      </c>
    </row>
    <row r="25" customFormat="1" s="2">
      <c r="B25" t="inlineStr">
        <is>
          <t>https://www.ic3.gov/AnnualReport/Reports/2022_IC3Report.pdf</t>
        </is>
      </c>
      <c r="C25" t="inlineStr">
        <is>
          <t>No Lead Value</t>
        </is>
      </c>
      <c r="D25" t="inlineStr">
        <is>
          <t>State Victim Count</t>
        </is>
      </c>
      <c r="E25" s="1" t="n">
        <v>10</v>
      </c>
      <c r="F25" s="3">
        <f>E25/E5</f>
        <v/>
      </c>
      <c r="G25">
        <f>F25*E6</f>
        <v/>
      </c>
      <c r="H25">
        <f>ROUNDDOWN(F25*E6,0)</f>
        <v/>
      </c>
      <c r="I25" s="33" t="n">
        <v>0</v>
      </c>
      <c r="J25" s="32">
        <f>I25/E25</f>
        <v/>
      </c>
      <c r="K25" s="32">
        <f>J25*H25</f>
        <v/>
      </c>
      <c r="L25" s="8" t="n">
        <v>1</v>
      </c>
      <c r="M25" s="3">
        <f>L25/E5</f>
        <v/>
      </c>
      <c r="N25" s="8">
        <f>ROUNDDOWN(M25*E6,0)</f>
        <v/>
      </c>
      <c r="O25" s="34" t="n">
        <v>0</v>
      </c>
      <c r="P25" s="34">
        <f>O25/L25</f>
        <v/>
      </c>
      <c r="Q25" s="32">
        <f>N25*P25</f>
        <v/>
      </c>
    </row>
    <row r="26" customFormat="1" s="2">
      <c r="B26" t="inlineStr">
        <is>
          <t>https://www.ic3.gov/AnnualReport/Reports/2022_IC3Report.pdf</t>
        </is>
      </c>
      <c r="C26" t="inlineStr">
        <is>
          <t>Non-Payable/Non-Delivery</t>
        </is>
      </c>
      <c r="D26" t="inlineStr">
        <is>
          <t>State Victim Count</t>
        </is>
      </c>
      <c r="E26" s="1" t="n">
        <v>3</v>
      </c>
      <c r="F26" s="3">
        <f>E26/E5</f>
        <v/>
      </c>
      <c r="G26">
        <f>F26*E6</f>
        <v/>
      </c>
      <c r="H26">
        <f>ROUNDDOWN(F26*E6,0)</f>
        <v/>
      </c>
      <c r="I26" s="33" t="n">
        <v>3020</v>
      </c>
      <c r="J26" s="32">
        <f>I26/E26</f>
        <v/>
      </c>
      <c r="K26" s="32">
        <f>J26*H26</f>
        <v/>
      </c>
      <c r="L26" s="8" t="n">
        <v>0</v>
      </c>
      <c r="M26" s="3">
        <f>L26/E5</f>
        <v/>
      </c>
      <c r="N26" s="8">
        <f>ROUNDDOWN(M26*E6,0)</f>
        <v/>
      </c>
      <c r="O26" s="33" t="n">
        <v>0</v>
      </c>
      <c r="P26" s="34">
        <f>O26/L26</f>
        <v/>
      </c>
      <c r="Q26" s="32">
        <f>N26*P26</f>
        <v/>
      </c>
    </row>
    <row r="27" customFormat="1" s="2">
      <c r="B27" t="inlineStr">
        <is>
          <t>https://www.ic3.gov/AnnualReport/Reports/2022_IC3Report.pdf</t>
        </is>
      </c>
      <c r="C27" t="inlineStr">
        <is>
          <t>Other</t>
        </is>
      </c>
      <c r="D27" t="inlineStr">
        <is>
          <t>State Victim Count</t>
        </is>
      </c>
      <c r="E27" s="1" t="n">
        <v>4</v>
      </c>
      <c r="F27" s="3">
        <f>E27/E5</f>
        <v/>
      </c>
      <c r="G27">
        <f>F27*E6</f>
        <v/>
      </c>
      <c r="H27">
        <f>ROUNDDOWN(F27*E6,0)</f>
        <v/>
      </c>
      <c r="I27" s="33" t="n">
        <v>0</v>
      </c>
      <c r="J27" s="32">
        <f>I27/E27</f>
        <v/>
      </c>
      <c r="K27" s="32">
        <f>J27*H27</f>
        <v/>
      </c>
      <c r="L27" s="8" t="n">
        <v>1</v>
      </c>
      <c r="M27" s="3">
        <f>L27/E5</f>
        <v/>
      </c>
      <c r="N27" s="8">
        <f>ROUNDDOWN(M27*E6,0)</f>
        <v/>
      </c>
      <c r="O27" s="33" t="n">
        <v>0</v>
      </c>
      <c r="P27" s="34">
        <f>O27/L27</f>
        <v/>
      </c>
      <c r="Q27" s="32">
        <f>N27*P27</f>
        <v/>
      </c>
    </row>
    <row r="28" customFormat="1" s="2">
      <c r="B28" t="inlineStr">
        <is>
          <t>https://www.ic3.gov/AnnualReport/Reports/2022_IC3Report.pdf</t>
        </is>
      </c>
      <c r="C28" t="inlineStr">
        <is>
          <t>Overpayment</t>
        </is>
      </c>
      <c r="D28" t="inlineStr">
        <is>
          <t>State Victim Count</t>
        </is>
      </c>
      <c r="E28" s="1" t="n">
        <v>0</v>
      </c>
      <c r="F28" s="3">
        <f>E28/E5</f>
        <v/>
      </c>
      <c r="G28">
        <f>F28*E6</f>
        <v/>
      </c>
      <c r="H28">
        <f>ROUNDDOWN(F28*E6,0)</f>
        <v/>
      </c>
      <c r="I28" s="33" t="n">
        <v>0</v>
      </c>
      <c r="J28" s="32">
        <f>I28/E28</f>
        <v/>
      </c>
      <c r="K28" s="32">
        <f>J28*H28</f>
        <v/>
      </c>
      <c r="L28" s="8" t="n">
        <v>0</v>
      </c>
      <c r="M28" s="3">
        <f>L28/E5</f>
        <v/>
      </c>
      <c r="N28" s="8">
        <f>ROUNDDOWN(M28*E6,0)</f>
        <v/>
      </c>
      <c r="O28" s="33" t="n">
        <v>0</v>
      </c>
      <c r="P28" s="34">
        <f>O28/L28</f>
        <v/>
      </c>
      <c r="Q28" s="32">
        <f>N28*P28</f>
        <v/>
      </c>
    </row>
    <row r="29" customFormat="1" s="2">
      <c r="B29" t="inlineStr">
        <is>
          <t>https://www.ic3.gov/AnnualReport/Reports/2022_IC3Report.pdf</t>
        </is>
      </c>
      <c r="C29" t="inlineStr">
        <is>
          <t>Personal Data Breach</t>
        </is>
      </c>
      <c r="D29" t="inlineStr">
        <is>
          <t>State Victim Count</t>
        </is>
      </c>
      <c r="E29" s="1" t="n">
        <v>3</v>
      </c>
      <c r="F29" s="3">
        <f>E29/E5</f>
        <v/>
      </c>
      <c r="G29">
        <f>F29*E6</f>
        <v/>
      </c>
      <c r="H29">
        <f>ROUNDDOWN(F29*E6,0)</f>
        <v/>
      </c>
      <c r="I29" s="33" t="n">
        <v>0</v>
      </c>
      <c r="J29" s="32">
        <f>I29/E29</f>
        <v/>
      </c>
      <c r="K29" s="32">
        <f>J29*H29</f>
        <v/>
      </c>
      <c r="L29" s="8" t="n">
        <v>1</v>
      </c>
      <c r="M29" s="3">
        <f>L29/E5</f>
        <v/>
      </c>
      <c r="N29" s="8">
        <f>ROUNDDOWN(M29*E6,0)</f>
        <v/>
      </c>
      <c r="O29" s="33" t="n">
        <v>0</v>
      </c>
      <c r="P29" s="34">
        <f>O29/L29</f>
        <v/>
      </c>
      <c r="Q29" s="32">
        <f>N29*P29</f>
        <v/>
      </c>
    </row>
    <row r="30" customFormat="1" s="2">
      <c r="B30" t="inlineStr">
        <is>
          <t>https://www.ic3.gov/AnnualReport/Reports/2022_IC3Report.pdf</t>
        </is>
      </c>
      <c r="C30" t="inlineStr">
        <is>
          <t>Phishing</t>
        </is>
      </c>
      <c r="D30" t="inlineStr">
        <is>
          <t>State Victim Count</t>
        </is>
      </c>
      <c r="E30" s="1" t="n">
        <v>1</v>
      </c>
      <c r="F30" s="3">
        <f>E30/E5</f>
        <v/>
      </c>
      <c r="G30">
        <f>F30*E6</f>
        <v/>
      </c>
      <c r="H30">
        <f>ROUNDDOWN(F30*E6,0)</f>
        <v/>
      </c>
      <c r="I30" s="33" t="n">
        <v>0</v>
      </c>
      <c r="J30" s="32">
        <f>I30/E30</f>
        <v/>
      </c>
      <c r="K30" s="32">
        <f>J30*H30</f>
        <v/>
      </c>
      <c r="L30" s="8" t="n">
        <v>0</v>
      </c>
      <c r="M30" s="3">
        <f>L30/E5</f>
        <v/>
      </c>
      <c r="N30" s="8">
        <f>ROUNDDOWN(M30*E6,0)</f>
        <v/>
      </c>
      <c r="O30" s="33" t="n">
        <v>0</v>
      </c>
      <c r="P30" s="34">
        <f>O30/L30</f>
        <v/>
      </c>
      <c r="Q30" s="32">
        <f>N30*P30</f>
        <v/>
      </c>
    </row>
    <row r="31" customFormat="1" s="2">
      <c r="B31" t="inlineStr">
        <is>
          <t>https://www.ic3.gov/AnnualReport/Reports/2022_IC3Report.pdf</t>
        </is>
      </c>
      <c r="C31" t="inlineStr">
        <is>
          <t>Ransomware</t>
        </is>
      </c>
      <c r="D31" t="inlineStr">
        <is>
          <t>State Victim Count</t>
        </is>
      </c>
      <c r="E31" s="1" t="n">
        <v>0</v>
      </c>
      <c r="F31" s="3">
        <f>E31/E5</f>
        <v/>
      </c>
      <c r="G31">
        <f>F31*E6</f>
        <v/>
      </c>
      <c r="H31">
        <f>ROUNDDOWN(F31*E6,0)</f>
        <v/>
      </c>
      <c r="I31" s="33" t="n">
        <v>0</v>
      </c>
      <c r="J31" s="32">
        <f>I31/E31</f>
        <v/>
      </c>
      <c r="K31" s="32">
        <f>J31*H31</f>
        <v/>
      </c>
      <c r="L31" s="8" t="n">
        <v>0</v>
      </c>
      <c r="M31" s="3">
        <f>L31/E5</f>
        <v/>
      </c>
      <c r="N31" s="8">
        <f>ROUNDDOWN(M31*E6,0)</f>
        <v/>
      </c>
      <c r="O31" s="34" t="n">
        <v>0</v>
      </c>
      <c r="P31" s="34">
        <f>O31/L31</f>
        <v/>
      </c>
      <c r="Q31" s="32">
        <f>N31*P31</f>
        <v/>
      </c>
    </row>
    <row r="32" customFormat="1" s="2">
      <c r="B32" t="inlineStr">
        <is>
          <t>https://www.ic3.gov/AnnualReport/Reports/2022_IC3Report.pdf</t>
        </is>
      </c>
      <c r="C32" t="inlineStr">
        <is>
          <t>Real Estate</t>
        </is>
      </c>
      <c r="D32" t="inlineStr">
        <is>
          <t>State Victim Count</t>
        </is>
      </c>
      <c r="E32" s="1" t="n">
        <v>0</v>
      </c>
      <c r="F32" s="3">
        <f>E32/E5</f>
        <v/>
      </c>
      <c r="G32">
        <f>F32*E6</f>
        <v/>
      </c>
      <c r="H32">
        <f>ROUNDDOWN(F32*E6,0)</f>
        <v/>
      </c>
      <c r="I32" s="33" t="n">
        <v>0</v>
      </c>
      <c r="J32" s="32">
        <f>I32/E32</f>
        <v/>
      </c>
      <c r="K32" s="32">
        <f>J32*H32</f>
        <v/>
      </c>
      <c r="L32" s="8" t="n">
        <v>0</v>
      </c>
      <c r="M32" s="3">
        <f>L32/E5</f>
        <v/>
      </c>
      <c r="N32" s="8">
        <f>ROUNDDOWN(M32*E6,0)</f>
        <v/>
      </c>
      <c r="O32" s="33" t="n">
        <v>0</v>
      </c>
      <c r="P32" s="34">
        <f>O32/L32</f>
        <v/>
      </c>
      <c r="Q32" s="32">
        <f>N32*P32</f>
        <v/>
      </c>
    </row>
    <row r="33" customFormat="1" s="2">
      <c r="B33" t="inlineStr">
        <is>
          <t>https://www.ic3.gov/AnnualReport/Reports/2022_IC3Report.pdf</t>
        </is>
      </c>
      <c r="C33" t="inlineStr">
        <is>
          <t>SIM Swap</t>
        </is>
      </c>
      <c r="D33" t="inlineStr">
        <is>
          <t>State Victim Count</t>
        </is>
      </c>
      <c r="E33" s="1" t="n">
        <v>0</v>
      </c>
      <c r="F33" s="3">
        <f>E33/E5</f>
        <v/>
      </c>
      <c r="G33">
        <f>F33*E6</f>
        <v/>
      </c>
      <c r="H33">
        <f>ROUNDDOWN(F33*E6,0)</f>
        <v/>
      </c>
      <c r="I33" s="33" t="n">
        <v>0</v>
      </c>
      <c r="J33" s="32">
        <f>I33/E33</f>
        <v/>
      </c>
      <c r="K33" s="32">
        <f>J33*H33</f>
        <v/>
      </c>
      <c r="L33" s="8" t="n">
        <v>0</v>
      </c>
      <c r="M33" s="3">
        <f>L33/E5</f>
        <v/>
      </c>
      <c r="N33" s="8">
        <f>ROUNDDOWN(M33*E6,0)</f>
        <v/>
      </c>
      <c r="O33" s="33" t="n">
        <v>0</v>
      </c>
      <c r="P33" s="34">
        <f>O33/L33</f>
        <v/>
      </c>
      <c r="Q33" s="32">
        <f>N33*P33</f>
        <v/>
      </c>
    </row>
    <row r="34" customFormat="1" s="2">
      <c r="B34" t="inlineStr">
        <is>
          <t>https://www.ic3.gov/AnnualReport/Reports/2022_IC3Report.pdf</t>
        </is>
      </c>
      <c r="C34" t="inlineStr">
        <is>
          <t>Spoofing</t>
        </is>
      </c>
      <c r="D34" t="inlineStr">
        <is>
          <t>State Victim Count</t>
        </is>
      </c>
      <c r="E34" s="1" t="n">
        <v>1</v>
      </c>
      <c r="F34" s="3">
        <f>E34/E5</f>
        <v/>
      </c>
      <c r="G34">
        <f>F34*E6</f>
        <v/>
      </c>
      <c r="H34">
        <f>ROUNDDOWN(F34*E6,0)</f>
        <v/>
      </c>
      <c r="I34" s="33" t="n">
        <v>0</v>
      </c>
      <c r="J34" s="32">
        <f>I34/E34</f>
        <v/>
      </c>
      <c r="K34" s="32">
        <f>J34*H34</f>
        <v/>
      </c>
      <c r="L34" s="8" t="n">
        <v>0</v>
      </c>
      <c r="M34" s="3">
        <f>L34/E5</f>
        <v/>
      </c>
      <c r="N34" s="8">
        <f>ROUNDDOWN(M34*E6,0)</f>
        <v/>
      </c>
      <c r="O34" s="33" t="n">
        <v>0</v>
      </c>
      <c r="P34" s="34">
        <f>O34/L34</f>
        <v/>
      </c>
      <c r="Q34" s="32">
        <f>N34*P34</f>
        <v/>
      </c>
    </row>
    <row r="35" customFormat="1" s="2">
      <c r="B35" t="inlineStr">
        <is>
          <t>https://www.ic3.gov/AnnualReport/Reports/2022_IC3Report.pdf</t>
        </is>
      </c>
      <c r="C35" t="inlineStr">
        <is>
          <t>Tech Support</t>
        </is>
      </c>
      <c r="D35" t="inlineStr">
        <is>
          <t>State Victim Count</t>
        </is>
      </c>
      <c r="E35" s="1" t="n">
        <v>3</v>
      </c>
      <c r="F35" s="3">
        <f>E35/E5</f>
        <v/>
      </c>
      <c r="G35">
        <f>F35*E6</f>
        <v/>
      </c>
      <c r="H35">
        <f>ROUNDDOWN(F35*E6,0)</f>
        <v/>
      </c>
      <c r="I35" s="33" t="n">
        <v>12636</v>
      </c>
      <c r="J35" s="32">
        <f>I35/E35</f>
        <v/>
      </c>
      <c r="K35" s="32">
        <f>J35*H35</f>
        <v/>
      </c>
      <c r="L35" s="8" t="n">
        <v>0</v>
      </c>
      <c r="M35" s="3">
        <f>L35/E5</f>
        <v/>
      </c>
      <c r="N35" s="8">
        <f>ROUNDDOWN(M35*E6,0)</f>
        <v/>
      </c>
      <c r="O35" s="33" t="n">
        <v>6000</v>
      </c>
      <c r="P35" s="34">
        <f>O35/L35</f>
        <v/>
      </c>
      <c r="Q35" s="32">
        <f>N35*P35</f>
        <v/>
      </c>
    </row>
    <row r="36" customFormat="1" s="2">
      <c r="B36" t="inlineStr">
        <is>
          <t>https://www.ic3.gov/AnnualReport/Reports/2022_IC3Report.pdf</t>
        </is>
      </c>
      <c r="C36" t="inlineStr">
        <is>
          <t>Threats of Violence</t>
        </is>
      </c>
      <c r="D36" t="inlineStr">
        <is>
          <t>State Victim Count</t>
        </is>
      </c>
      <c r="E36" s="1" t="n">
        <v>1</v>
      </c>
      <c r="F36" s="3">
        <f>E36/E5</f>
        <v/>
      </c>
      <c r="G36">
        <f>F36*E6</f>
        <v/>
      </c>
      <c r="H36">
        <f>ROUNDDOWN(F36*E6,0)</f>
        <v/>
      </c>
      <c r="I36" s="33" t="n">
        <v>0</v>
      </c>
      <c r="J36" s="32">
        <f>I36/E36</f>
        <v/>
      </c>
      <c r="K36" s="32">
        <f>J36*H36</f>
        <v/>
      </c>
      <c r="L36" s="8" t="n">
        <v>0</v>
      </c>
      <c r="M36" s="3">
        <f>L36/E5</f>
        <v/>
      </c>
      <c r="N36" s="8">
        <f>ROUNDDOWN(M36*E6,0)</f>
        <v/>
      </c>
      <c r="O36" s="34" t="n">
        <v>0</v>
      </c>
      <c r="P36" s="34">
        <f>O36/L36</f>
        <v/>
      </c>
      <c r="Q36" s="32">
        <f>N36*P36</f>
        <v/>
      </c>
    </row>
    <row r="37">
      <c r="G37">
        <f>F37*E6</f>
        <v/>
      </c>
      <c r="K37" s="32">
        <f>J37*H37</f>
        <v/>
      </c>
      <c r="M37" s="3" t="n"/>
      <c r="N37" s="3" t="n"/>
      <c r="O37" s="34" t="n"/>
      <c r="P37" s="34" t="n"/>
    </row>
    <row r="38">
      <c r="E38" s="1" t="n">
        <v>42</v>
      </c>
      <c r="G38">
        <f>SUM(G7:G36)</f>
        <v/>
      </c>
      <c r="H38">
        <f>SUM(H8:H36)</f>
        <v/>
      </c>
      <c r="I38" s="31" t="n">
        <v>128316</v>
      </c>
      <c r="J38" s="32">
        <f>I38/E38</f>
        <v/>
      </c>
      <c r="K38" s="32">
        <f>J38*H38</f>
        <v/>
      </c>
      <c r="L38" s="8" t="n">
        <v>5</v>
      </c>
      <c r="M38" s="3" t="n"/>
      <c r="N38" s="3" t="n"/>
      <c r="O38" s="34" t="n">
        <v>50000</v>
      </c>
      <c r="P38" s="34" t="n"/>
    </row>
  </sheetData>
  <pageMargins left="0.7" right="0.7" top="0.75" bottom="0.75" header="0.3" footer="0.3"/>
  <pageSetup orientation="portrait"/>
</worksheet>
</file>

<file path=xl/worksheets/sheet32.xml><?xml version="1.0" encoding="utf-8"?>
<worksheet xmlns="http://schemas.openxmlformats.org/spreadsheetml/2006/main">
  <sheetPr>
    <outlinePr summaryBelow="1" summaryRight="1"/>
    <pageSetUpPr/>
  </sheetPr>
  <dimension ref="B4:P38"/>
  <sheetViews>
    <sheetView topLeftCell="B4" workbookViewId="0">
      <selection activeCell="C10" sqref="C10"/>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bestFit="1" customWidth="1" style="8" min="11" max="11"/>
    <col width="34.21875" customWidth="1" style="8" min="12"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https://fred.stlouisfed.org/series/POPTOTASA647NWDB</t>
        </is>
      </c>
      <c r="C5" t="inlineStr">
        <is>
          <t>American Samoa Population in 20</t>
        </is>
      </c>
      <c r="D5" t="inlineStr">
        <is>
          <t>Population Estimate</t>
        </is>
      </c>
      <c r="E5" s="1" t="n"/>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t>
        </is>
      </c>
      <c r="D6" t="inlineStr">
        <is>
          <t>Population Estimate</t>
        </is>
      </c>
      <c r="E6" s="1" t="n"/>
      <c r="H6" s="31" t="n"/>
      <c r="I6" s="32" t="n"/>
      <c r="K6" s="8" t="n"/>
      <c r="L6" s="8" t="n"/>
      <c r="M6" s="8" t="n"/>
    </row>
    <row r="7" customFormat="1" s="2">
      <c r="B7" t="inlineStr">
        <is>
          <t>https://www.ic3.gov/Media/PDF/AnnualReport/2022State/StateReport.aspx#?s=AS</t>
        </is>
      </c>
      <c r="C7" t="inlineStr">
        <is>
          <t>Advanced Fee</t>
        </is>
      </c>
      <c r="D7" t="inlineStr">
        <is>
          <t>State Victim Count</t>
        </is>
      </c>
      <c r="E7" s="1" t="n"/>
      <c r="F7" s="3">
        <f>E7/E5</f>
        <v/>
      </c>
      <c r="G7">
        <f>ROUNDDOWN(F7*E6,0)</f>
        <v/>
      </c>
      <c r="H7" s="31" t="n"/>
      <c r="I7" s="32">
        <f>H7/E7</f>
        <v/>
      </c>
      <c r="J7" s="32">
        <f>I7*G7</f>
        <v/>
      </c>
      <c r="K7" s="8" t="n"/>
      <c r="L7" s="3">
        <f>K7/E5</f>
        <v/>
      </c>
      <c r="M7" s="8">
        <f>ROUNDDOWN(L7*E6,0)</f>
        <v/>
      </c>
      <c r="N7" s="34" t="n"/>
      <c r="O7" s="34">
        <f>N7/K7</f>
        <v/>
      </c>
      <c r="P7" s="32">
        <f>M7*O7</f>
        <v/>
      </c>
    </row>
    <row r="8" customFormat="1" s="2">
      <c r="B8" t="inlineStr">
        <is>
          <t>https://www.ic3.gov/Media/PDF/AnnualReport/2022State/StateReport.aspx#?s=AS</t>
        </is>
      </c>
      <c r="C8" t="inlineStr">
        <is>
          <t>Business Email Compromise</t>
        </is>
      </c>
      <c r="D8" t="inlineStr">
        <is>
          <t>State Victim Count</t>
        </is>
      </c>
      <c r="E8" s="1" t="n"/>
      <c r="F8" s="3">
        <f>E8/E5</f>
        <v/>
      </c>
      <c r="G8">
        <f>ROUNDDOWN(F8*E6,0)</f>
        <v/>
      </c>
      <c r="H8" s="31" t="n"/>
      <c r="I8" s="32">
        <f>H8/E8</f>
        <v/>
      </c>
      <c r="J8" s="32">
        <f>I8*G8</f>
        <v/>
      </c>
      <c r="K8" s="8" t="n"/>
      <c r="L8" s="3">
        <f>K8/E5</f>
        <v/>
      </c>
      <c r="M8" s="8">
        <f>ROUNDDOWN(L8*E6,0)</f>
        <v/>
      </c>
      <c r="N8" s="34" t="n"/>
      <c r="O8" s="34">
        <f>N8/K8</f>
        <v/>
      </c>
      <c r="P8" s="32">
        <f>M8*O8</f>
        <v/>
      </c>
    </row>
    <row r="9" customFormat="1" s="2">
      <c r="B9" t="inlineStr">
        <is>
          <t>https://www.ic3.gov/Media/PDF/AnnualReport/2022State/StateReport.aspx#?s=AS</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t="inlineStr">
        <is>
          <t>https://www.ic3.gov/Media/PDF/AnnualReport/2022State/StateReport.aspx#?s=AS</t>
        </is>
      </c>
      <c r="C10" t="inlineStr">
        <is>
          <t>Confidence/Romance</t>
        </is>
      </c>
      <c r="D10" t="inlineStr">
        <is>
          <t>State Victim Count</t>
        </is>
      </c>
      <c r="E10" s="1" t="n"/>
      <c r="F10" s="3">
        <f>E10/E5</f>
        <v/>
      </c>
      <c r="G10">
        <f>ROUNDDOWN(F10*E6,0)</f>
        <v/>
      </c>
      <c r="H10" s="33" t="n"/>
      <c r="I10" s="32">
        <f>H10/E10</f>
        <v/>
      </c>
      <c r="J10" s="32">
        <f>I10*G10</f>
        <v/>
      </c>
      <c r="K10" s="8" t="n"/>
      <c r="L10" s="3">
        <f>K10/E5</f>
        <v/>
      </c>
      <c r="M10" s="8">
        <f>ROUNDDOWN(L10*E6,0)</f>
        <v/>
      </c>
      <c r="N10" s="34" t="n"/>
      <c r="O10" s="34">
        <f>N10/K10</f>
        <v/>
      </c>
      <c r="P10" s="32">
        <f>M10*O10</f>
        <v/>
      </c>
    </row>
    <row r="11" customFormat="1" s="2">
      <c r="B11" t="inlineStr">
        <is>
          <t>https://www.ic3.gov/Media/PDF/AnnualReport/2022State/StateReport.aspx#?s=AS</t>
        </is>
      </c>
      <c r="C11" t="inlineStr">
        <is>
          <t>Check Fraud</t>
        </is>
      </c>
      <c r="D11" t="inlineStr">
        <is>
          <t>State Victim Count</t>
        </is>
      </c>
      <c r="E11" s="1" t="n"/>
      <c r="F11" s="3">
        <f>E11/E5</f>
        <v/>
      </c>
      <c r="G11">
        <f>ROUNDDOWN(F11*E6,0)</f>
        <v/>
      </c>
      <c r="H11" s="35" t="n"/>
      <c r="I11" s="32">
        <f>H11/E11</f>
        <v/>
      </c>
      <c r="J11" s="32">
        <f>I11*G11</f>
        <v/>
      </c>
      <c r="K11" s="8" t="n"/>
      <c r="L11" s="3">
        <f>K11/E5</f>
        <v/>
      </c>
      <c r="M11" s="8">
        <f>ROUNDDOWN(L11*E6,0)</f>
        <v/>
      </c>
      <c r="N11" s="34" t="n"/>
      <c r="O11" s="34">
        <f>N11/K11</f>
        <v/>
      </c>
      <c r="P11" s="32">
        <f>M11*O11</f>
        <v/>
      </c>
    </row>
    <row r="12" customFormat="1" s="2">
      <c r="B12" t="inlineStr">
        <is>
          <t>https://www.ic3.gov/Media/PDF/AnnualReport/2022State/StateReport.aspx#?s=AS</t>
        </is>
      </c>
      <c r="C12" t="inlineStr">
        <is>
          <t>Crimes Against Children</t>
        </is>
      </c>
      <c r="D12" t="inlineStr">
        <is>
          <t>State Victim Count</t>
        </is>
      </c>
      <c r="E12" s="1" t="n"/>
      <c r="F12" s="3">
        <f>E12/E5</f>
        <v/>
      </c>
      <c r="G12">
        <f>ROUNDDOWN(F12*E6,0)</f>
        <v/>
      </c>
      <c r="H12" s="31" t="n"/>
      <c r="I12" s="32">
        <f>H12/E12</f>
        <v/>
      </c>
      <c r="J12" s="32">
        <f>I12*G12</f>
        <v/>
      </c>
      <c r="K12" s="8" t="n"/>
      <c r="L12" s="3">
        <f>K12/E5</f>
        <v/>
      </c>
      <c r="M12" s="8">
        <f>ROUNDDOWN(L12*E6,0)</f>
        <v/>
      </c>
      <c r="N12" s="34" t="n"/>
      <c r="O12" s="34">
        <f>N12/K12</f>
        <v/>
      </c>
      <c r="P12" s="32">
        <f>M12*O12</f>
        <v/>
      </c>
    </row>
    <row r="13" customFormat="1" s="2">
      <c r="B13" t="inlineStr">
        <is>
          <t>https://www.ic3.gov/Media/PDF/AnnualReport/2022State/StateReport.aspx#?s=AS</t>
        </is>
      </c>
      <c r="C13" t="inlineStr">
        <is>
          <t xml:space="preserve">Data Breach </t>
        </is>
      </c>
      <c r="D13" t="inlineStr">
        <is>
          <t>State Victim Count</t>
        </is>
      </c>
      <c r="E13" s="1" t="n"/>
      <c r="F13" s="3">
        <f>E13/E5</f>
        <v/>
      </c>
      <c r="G13">
        <f>ROUNDDOWN(F13*E6,0)</f>
        <v/>
      </c>
      <c r="H13" s="31" t="n"/>
      <c r="I13" s="32">
        <f>H13/E13</f>
        <v/>
      </c>
      <c r="J13" s="32">
        <f>I13*G13</f>
        <v/>
      </c>
      <c r="K13" s="8" t="n"/>
      <c r="L13" s="3">
        <f>K13/E5</f>
        <v/>
      </c>
      <c r="M13" s="8">
        <f>ROUNDDOWN(L13*E6,0)</f>
        <v/>
      </c>
      <c r="N13" s="34" t="n"/>
      <c r="O13" s="34">
        <f>N13/K13</f>
        <v/>
      </c>
      <c r="P13" s="32">
        <f>M13*O13</f>
        <v/>
      </c>
    </row>
    <row r="14" customFormat="1" s="2">
      <c r="B14" t="inlineStr">
        <is>
          <t>https://www.ic3.gov/Media/PDF/AnnualReport/2022State/StateReport.aspx#?s=AS</t>
        </is>
      </c>
      <c r="C14" t="inlineStr">
        <is>
          <t>Employment</t>
        </is>
      </c>
      <c r="D14" t="inlineStr">
        <is>
          <t>State Victim Count</t>
        </is>
      </c>
      <c r="E14" s="1" t="n"/>
      <c r="F14" s="3">
        <f>E14/E5</f>
        <v/>
      </c>
      <c r="G14">
        <f>ROUNDDOWN(F14*E6,0)</f>
        <v/>
      </c>
      <c r="H14" s="33" t="n"/>
      <c r="I14" s="32">
        <f>H14/E14</f>
        <v/>
      </c>
      <c r="J14" s="32">
        <f>I14*G14</f>
        <v/>
      </c>
      <c r="K14" s="8" t="n"/>
      <c r="L14" s="3">
        <f>K14/E5</f>
        <v/>
      </c>
      <c r="M14" s="8">
        <f>ROUNDDOWN(L14*E6,0)</f>
        <v/>
      </c>
      <c r="N14" s="34" t="n"/>
      <c r="O14" s="34">
        <f>N14/K14</f>
        <v/>
      </c>
      <c r="P14" s="32">
        <f>M14*O14</f>
        <v/>
      </c>
    </row>
    <row r="15" customFormat="1" s="2">
      <c r="B15" t="inlineStr">
        <is>
          <t>https://www.ic3.gov/Media/PDF/AnnualReport/2022State/StateReport.aspx#?s=AS</t>
        </is>
      </c>
      <c r="C15" t="inlineStr">
        <is>
          <t>Extortion</t>
        </is>
      </c>
      <c r="D15" t="inlineStr">
        <is>
          <t>State Victim Count</t>
        </is>
      </c>
      <c r="E15" s="1" t="n"/>
      <c r="F15" s="3">
        <f>E15/E5</f>
        <v/>
      </c>
      <c r="G15">
        <f>ROUNDDOWN(F15*E6,0)</f>
        <v/>
      </c>
      <c r="H15" s="33" t="n"/>
      <c r="I15" s="32">
        <f>H15/E15</f>
        <v/>
      </c>
      <c r="J15" s="32">
        <f>I15*G15</f>
        <v/>
      </c>
      <c r="K15" s="8" t="n"/>
      <c r="L15" s="3">
        <f>K15/E5</f>
        <v/>
      </c>
      <c r="M15" s="8">
        <f>ROUNDDOWN(L15*E6,0)</f>
        <v/>
      </c>
      <c r="N15" s="34" t="n"/>
      <c r="O15" s="34">
        <f>N15/K15</f>
        <v/>
      </c>
      <c r="P15" s="32">
        <f>M15*O15</f>
        <v/>
      </c>
    </row>
    <row r="16" customFormat="1" s="2">
      <c r="B16" t="inlineStr">
        <is>
          <t>https://www.ic3.gov/Media/PDF/AnnualReport/2022State/StateReport.aspx#?s=AS</t>
        </is>
      </c>
      <c r="C16" t="inlineStr">
        <is>
          <t>Government Impersonation</t>
        </is>
      </c>
      <c r="D16" t="inlineStr">
        <is>
          <t>State Victim Count</t>
        </is>
      </c>
      <c r="E16" s="1" t="n"/>
      <c r="F16" s="3">
        <f>E16/E5</f>
        <v/>
      </c>
      <c r="G16">
        <f>ROUNDDOWN(F16*E6,0)</f>
        <v/>
      </c>
      <c r="H16" s="33" t="n"/>
      <c r="I16" s="32">
        <f>H16/E16</f>
        <v/>
      </c>
      <c r="J16" s="32">
        <f>I16*G16</f>
        <v/>
      </c>
      <c r="K16" s="8" t="n"/>
      <c r="L16" s="3">
        <f>K16/E5</f>
        <v/>
      </c>
      <c r="M16" s="8">
        <f>ROUNDDOWN(L16*E6,0)</f>
        <v/>
      </c>
      <c r="N16" s="34" t="n"/>
      <c r="O16" s="34">
        <f>N16/K16</f>
        <v/>
      </c>
      <c r="P16" s="32">
        <f>M16*O16</f>
        <v/>
      </c>
    </row>
    <row r="17" customFormat="1" s="2">
      <c r="B17" t="inlineStr">
        <is>
          <t>https://www.ic3.gov/Media/PDF/AnnualReport/2022State/StateReport.aspx#?s=AS</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t="inlineStr">
        <is>
          <t>https://www.ic3.gov/Media/PDF/AnnualReport/2022State/StateReport.aspx#?s=AS</t>
        </is>
      </c>
      <c r="C18" t="inlineStr">
        <is>
          <t>IPR/Counterfeit</t>
        </is>
      </c>
      <c r="D18" t="inlineStr">
        <is>
          <t>State Victim Count</t>
        </is>
      </c>
      <c r="E18" s="1" t="n"/>
      <c r="F18" s="3">
        <f>E18/E5</f>
        <v/>
      </c>
      <c r="G18">
        <f>ROUNDDOWN(F18*E6,0)</f>
        <v/>
      </c>
      <c r="H18" s="33" t="n"/>
      <c r="I18" s="32">
        <f>H18/E18</f>
        <v/>
      </c>
      <c r="J18" s="32">
        <f>I18*G18</f>
        <v/>
      </c>
      <c r="K18" s="8" t="n"/>
      <c r="L18" s="3">
        <f>K18/E5</f>
        <v/>
      </c>
      <c r="M18" s="8">
        <f>ROUNDDOWN(L18*E6,0)</f>
        <v/>
      </c>
      <c r="N18" s="34" t="n"/>
      <c r="O18" s="34">
        <f>N18/K18</f>
        <v/>
      </c>
      <c r="P18" s="32">
        <f>M18*O18</f>
        <v/>
      </c>
    </row>
    <row r="19" customFormat="1" s="2">
      <c r="B19" t="inlineStr">
        <is>
          <t>https://www.ic3.gov/Media/PDF/AnnualReport/2022State/StateReport.aspx#?s=AS</t>
        </is>
      </c>
      <c r="C19" t="inlineStr">
        <is>
          <t>Identity Theft</t>
        </is>
      </c>
      <c r="D19" t="inlineStr">
        <is>
          <t>State Victim Count</t>
        </is>
      </c>
      <c r="E19" s="1" t="n"/>
      <c r="F19" s="3">
        <f>E19/E5</f>
        <v/>
      </c>
      <c r="G19">
        <f>ROUNDDOWN(F19*E6,0)</f>
        <v/>
      </c>
      <c r="H19" s="33" t="n"/>
      <c r="I19" s="32">
        <f>H19/E19</f>
        <v/>
      </c>
      <c r="J19" s="32">
        <f>I19*G19</f>
        <v/>
      </c>
      <c r="K19" s="8" t="n"/>
      <c r="L19" s="3">
        <f>K19/E5</f>
        <v/>
      </c>
      <c r="M19" s="8">
        <f>ROUNDDOWN(L19*E6,0)</f>
        <v/>
      </c>
      <c r="N19" s="34" t="n"/>
      <c r="O19" s="34">
        <f>N19/K19</f>
        <v/>
      </c>
      <c r="P19" s="32">
        <f>M19*O19</f>
        <v/>
      </c>
    </row>
    <row r="20" customFormat="1" s="2">
      <c r="B20" t="inlineStr">
        <is>
          <t>https://www.ic3.gov/Media/PDF/AnnualReport/2022State/StateReport.aspx#?s=AS</t>
        </is>
      </c>
      <c r="C20" t="inlineStr">
        <is>
          <t>Investment</t>
        </is>
      </c>
      <c r="D20" t="inlineStr">
        <is>
          <t>State Victim Count</t>
        </is>
      </c>
      <c r="E20" s="1" t="n"/>
      <c r="F20" s="3">
        <f>E20/E5</f>
        <v/>
      </c>
      <c r="G20">
        <f>ROUNDDOWN(F20*E6,0)</f>
        <v/>
      </c>
      <c r="H20" s="33" t="n"/>
      <c r="I20" s="32">
        <f>H20/E20</f>
        <v/>
      </c>
      <c r="J20" s="32">
        <f>I20*G20</f>
        <v/>
      </c>
      <c r="K20" s="8" t="n"/>
      <c r="L20" s="3">
        <f>K20/E5</f>
        <v/>
      </c>
      <c r="M20" s="8">
        <f>ROUNDDOWN(L20*E6,0)</f>
        <v/>
      </c>
      <c r="N20" s="34" t="n"/>
      <c r="O20" s="34">
        <f>N20/K20</f>
        <v/>
      </c>
      <c r="P20" s="32">
        <f>M20*O20</f>
        <v/>
      </c>
    </row>
    <row r="21" customFormat="1" s="2">
      <c r="B21" t="inlineStr">
        <is>
          <t>https://www.ic3.gov/Media/PDF/AnnualReport/2022State/StateReport.aspx#?s=AS</t>
        </is>
      </c>
      <c r="C21" t="inlineStr">
        <is>
          <t>Lottery/Sweepstakes/Inheritance</t>
        </is>
      </c>
      <c r="D21" t="inlineStr">
        <is>
          <t>State Victim Count</t>
        </is>
      </c>
      <c r="E21" s="1" t="n"/>
      <c r="F21" s="3">
        <f>E21/E5</f>
        <v/>
      </c>
      <c r="G21">
        <f>ROUNDDOWN(F21*E6,0)</f>
        <v/>
      </c>
      <c r="H21" s="33" t="n"/>
      <c r="I21" s="32">
        <f>H21/E21</f>
        <v/>
      </c>
      <c r="J21" s="32">
        <f>I21*G21</f>
        <v/>
      </c>
      <c r="K21" s="8" t="n"/>
      <c r="L21" s="3">
        <f>K21/E5</f>
        <v/>
      </c>
      <c r="M21" s="8">
        <f>ROUNDDOWN(L21*E6,0)</f>
        <v/>
      </c>
      <c r="N21" s="34" t="n"/>
      <c r="O21" s="34">
        <f>N21/K21</f>
        <v/>
      </c>
      <c r="P21" s="32">
        <f>M21*O21</f>
        <v/>
      </c>
    </row>
    <row r="22" customFormat="1" s="2">
      <c r="B22" t="inlineStr">
        <is>
          <t>https://www.ic3.gov/Media/PDF/AnnualReport/2022State/StateReport.aspx#?s=AS</t>
        </is>
      </c>
      <c r="C22" t="inlineStr">
        <is>
          <t>Malware</t>
        </is>
      </c>
      <c r="D22" t="inlineStr">
        <is>
          <t>State Victim Count</t>
        </is>
      </c>
      <c r="E22" s="1" t="n"/>
      <c r="F22" s="3">
        <f>E22/E5</f>
        <v/>
      </c>
      <c r="G22">
        <f>ROUNDDOWN(F22*E6,0)</f>
        <v/>
      </c>
      <c r="H22" s="33" t="n"/>
      <c r="I22" s="32">
        <f>H22/E22</f>
        <v/>
      </c>
      <c r="J22" s="32">
        <f>I22*G22</f>
        <v/>
      </c>
      <c r="K22" s="8" t="n"/>
      <c r="L22" s="3">
        <f>K22/E5</f>
        <v/>
      </c>
      <c r="M22" s="8">
        <f>ROUNDDOWN(L22*E6,0)</f>
        <v/>
      </c>
      <c r="N22" s="34" t="n"/>
      <c r="O22" s="34">
        <f>N22/K22</f>
        <v/>
      </c>
      <c r="P22" s="32">
        <f>M22*O22</f>
        <v/>
      </c>
    </row>
    <row r="23" customFormat="1" s="2">
      <c r="B23" t="inlineStr">
        <is>
          <t>https://www.ic3.gov/Media/PDF/AnnualReport/2022State/StateReport.aspx#?s=AS</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t="inlineStr">
        <is>
          <t>https://www.ic3.gov/Media/PDF/AnnualReport/2022State/StateReport.aspx#?s=AS</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t="inlineStr">
        <is>
          <t>https://www.ic3.gov/Media/PDF/AnnualReport/2022State/StateReport.aspx#?s=AS</t>
        </is>
      </c>
      <c r="C25" t="inlineStr">
        <is>
          <t>No Lead Value</t>
        </is>
      </c>
      <c r="D25" t="inlineStr">
        <is>
          <t>State Victim Count</t>
        </is>
      </c>
      <c r="E25" s="1" t="n"/>
      <c r="F25" s="3">
        <f>E25/E5</f>
        <v/>
      </c>
      <c r="G25">
        <f>ROUNDDOWN(F25*E6,0)</f>
        <v/>
      </c>
      <c r="H25" s="33" t="n"/>
      <c r="I25" s="32">
        <f>H25/E25</f>
        <v/>
      </c>
      <c r="J25" s="32">
        <f>I25*G25</f>
        <v/>
      </c>
      <c r="K25" s="8" t="n"/>
      <c r="L25" s="3">
        <f>K25/E5</f>
        <v/>
      </c>
      <c r="M25" s="8">
        <f>ROUNDDOWN(L25*E6,0)</f>
        <v/>
      </c>
      <c r="N25" s="34" t="n"/>
      <c r="O25" s="34">
        <f>N25/K25</f>
        <v/>
      </c>
      <c r="P25" s="32">
        <f>M25*O25</f>
        <v/>
      </c>
    </row>
    <row r="26" customFormat="1" s="2">
      <c r="B26" t="inlineStr">
        <is>
          <t>https://www.ic3.gov/Media/PDF/AnnualReport/2022State/StateReport.aspx#?s=AS</t>
        </is>
      </c>
      <c r="C26" t="inlineStr">
        <is>
          <t>Non-Payable/Non-Delivery</t>
        </is>
      </c>
      <c r="D26" t="inlineStr">
        <is>
          <t>State Victim Count</t>
        </is>
      </c>
      <c r="E26" s="1" t="n"/>
      <c r="F26" s="3">
        <f>E26/E5</f>
        <v/>
      </c>
      <c r="G26">
        <f>ROUNDDOWN(F26*E6,0)</f>
        <v/>
      </c>
      <c r="H26" s="33" t="n"/>
      <c r="I26" s="32">
        <f>H26/E26</f>
        <v/>
      </c>
      <c r="J26" s="32">
        <f>I26*G26</f>
        <v/>
      </c>
      <c r="K26" s="8" t="n"/>
      <c r="L26" s="3">
        <f>K26/E5</f>
        <v/>
      </c>
      <c r="M26" s="8">
        <f>ROUNDDOWN(L26*E6,0)</f>
        <v/>
      </c>
      <c r="N26" s="33" t="n"/>
      <c r="O26" s="34">
        <f>N26/K26</f>
        <v/>
      </c>
      <c r="P26" s="32">
        <f>M26*O26</f>
        <v/>
      </c>
    </row>
    <row r="27" customFormat="1" s="2">
      <c r="B27" t="inlineStr">
        <is>
          <t>https://www.ic3.gov/Media/PDF/AnnualReport/2022State/StateReport.aspx#?s=AS</t>
        </is>
      </c>
      <c r="C27" t="inlineStr">
        <is>
          <t>Other</t>
        </is>
      </c>
      <c r="D27" t="inlineStr">
        <is>
          <t>State Victim Count</t>
        </is>
      </c>
      <c r="E27" s="1" t="n"/>
      <c r="F27" s="3">
        <f>E27/E5</f>
        <v/>
      </c>
      <c r="G27">
        <f>ROUNDDOWN(F27*E6,0)</f>
        <v/>
      </c>
      <c r="H27" s="33" t="n"/>
      <c r="I27" s="32">
        <f>H27/E27</f>
        <v/>
      </c>
      <c r="J27" s="32">
        <f>I27*G27</f>
        <v/>
      </c>
      <c r="K27" s="8" t="n"/>
      <c r="L27" s="3">
        <f>K27/E5</f>
        <v/>
      </c>
      <c r="M27" s="8">
        <f>ROUNDDOWN(L27*E6,0)</f>
        <v/>
      </c>
      <c r="N27" s="33" t="n"/>
      <c r="O27" s="34">
        <f>N27/K27</f>
        <v/>
      </c>
      <c r="P27" s="32">
        <f>M27*O27</f>
        <v/>
      </c>
    </row>
    <row r="28" customFormat="1" s="2">
      <c r="B28" t="inlineStr">
        <is>
          <t>https://www.ic3.gov/Media/PDF/AnnualReport/2022State/StateReport.aspx#?s=AS</t>
        </is>
      </c>
      <c r="C28" t="inlineStr">
        <is>
          <t>Overpayment</t>
        </is>
      </c>
      <c r="D28" t="inlineStr">
        <is>
          <t>State Victim Count</t>
        </is>
      </c>
      <c r="E28" s="1" t="n"/>
      <c r="F28" s="3">
        <f>E28/E5</f>
        <v/>
      </c>
      <c r="G28">
        <f>ROUNDDOWN(F28*E6,0)</f>
        <v/>
      </c>
      <c r="H28" s="33" t="n"/>
      <c r="I28" s="32">
        <f>H28/E28</f>
        <v/>
      </c>
      <c r="J28" s="32">
        <f>I28*G28</f>
        <v/>
      </c>
      <c r="K28" s="8" t="n"/>
      <c r="L28" s="3">
        <f>K28/E5</f>
        <v/>
      </c>
      <c r="M28" s="8">
        <f>ROUNDDOWN(L28*E6,0)</f>
        <v/>
      </c>
      <c r="N28" s="33" t="n"/>
      <c r="O28" s="34">
        <f>N28/K28</f>
        <v/>
      </c>
      <c r="P28" s="32">
        <f>M28*O28</f>
        <v/>
      </c>
    </row>
    <row r="29" customFormat="1" s="2">
      <c r="B29" t="inlineStr">
        <is>
          <t>https://www.ic3.gov/Media/PDF/AnnualReport/2022State/StateReport.aspx#?s=AS</t>
        </is>
      </c>
      <c r="C29" t="inlineStr">
        <is>
          <t>Personal Data Breach</t>
        </is>
      </c>
      <c r="D29" t="inlineStr">
        <is>
          <t>State Victim Count</t>
        </is>
      </c>
      <c r="E29" s="1" t="n"/>
      <c r="F29" s="3">
        <f>E29/E5</f>
        <v/>
      </c>
      <c r="G29">
        <f>ROUNDDOWN(F29*E6,0)</f>
        <v/>
      </c>
      <c r="H29" s="33" t="n"/>
      <c r="I29" s="32">
        <f>H29/E29</f>
        <v/>
      </c>
      <c r="J29" s="32">
        <f>I29*G29</f>
        <v/>
      </c>
      <c r="K29" s="8" t="n"/>
      <c r="L29" s="3">
        <f>K29/E5</f>
        <v/>
      </c>
      <c r="M29" s="8">
        <f>ROUNDDOWN(L29*E6,0)</f>
        <v/>
      </c>
      <c r="N29" s="33" t="n"/>
      <c r="O29" s="34">
        <f>N29/K29</f>
        <v/>
      </c>
      <c r="P29" s="32">
        <f>M29*O29</f>
        <v/>
      </c>
    </row>
    <row r="30" customFormat="1" s="2">
      <c r="B30" t="inlineStr">
        <is>
          <t>https://www.ic3.gov/Media/PDF/AnnualReport/2022State/StateReport.aspx#?s=AS</t>
        </is>
      </c>
      <c r="C30" t="inlineStr">
        <is>
          <t>Phishing</t>
        </is>
      </c>
      <c r="D30" t="inlineStr">
        <is>
          <t>State Victim Count</t>
        </is>
      </c>
      <c r="E30" s="1" t="n"/>
      <c r="F30" s="3">
        <f>E30/E5</f>
        <v/>
      </c>
      <c r="G30">
        <f>ROUNDDOWN(F30*E6,0)</f>
        <v/>
      </c>
      <c r="H30" s="33" t="n"/>
      <c r="I30" s="32">
        <f>H30/E30</f>
        <v/>
      </c>
      <c r="J30" s="32">
        <f>I30*G30</f>
        <v/>
      </c>
      <c r="K30" s="8" t="n"/>
      <c r="L30" s="3">
        <f>K30/E5</f>
        <v/>
      </c>
      <c r="M30" s="8">
        <f>ROUNDDOWN(L30*E6,0)</f>
        <v/>
      </c>
      <c r="N30" s="33" t="n"/>
      <c r="O30" s="34">
        <f>N30/K30</f>
        <v/>
      </c>
      <c r="P30" s="32">
        <f>M30*O30</f>
        <v/>
      </c>
    </row>
    <row r="31" customFormat="1" s="2">
      <c r="B31" t="inlineStr">
        <is>
          <t>https://www.ic3.gov/Media/PDF/AnnualReport/2022State/StateReport.aspx#?s=AS</t>
        </is>
      </c>
      <c r="C31" t="inlineStr">
        <is>
          <t>Ransomware</t>
        </is>
      </c>
      <c r="D31" t="inlineStr">
        <is>
          <t>State Victim Count</t>
        </is>
      </c>
      <c r="E31" s="1" t="n"/>
      <c r="F31" s="3">
        <f>E31/E5</f>
        <v/>
      </c>
      <c r="G31">
        <f>ROUNDDOWN(F31*E6,0)</f>
        <v/>
      </c>
      <c r="H31" s="33" t="n"/>
      <c r="I31" s="32">
        <f>H31/E31</f>
        <v/>
      </c>
      <c r="J31" s="32">
        <f>I31*G31</f>
        <v/>
      </c>
      <c r="K31" s="8" t="n"/>
      <c r="L31" s="3">
        <f>K31/E5</f>
        <v/>
      </c>
      <c r="M31" s="8">
        <f>ROUNDDOWN(L31*E6,0)</f>
        <v/>
      </c>
      <c r="N31" s="34" t="n"/>
      <c r="O31" s="34">
        <f>N31/K31</f>
        <v/>
      </c>
      <c r="P31" s="32">
        <f>M31*O31</f>
        <v/>
      </c>
    </row>
    <row r="32" customFormat="1" s="2">
      <c r="B32" t="inlineStr">
        <is>
          <t>https://www.ic3.gov/Media/PDF/AnnualReport/2022State/StateReport.aspx#?s=AS</t>
        </is>
      </c>
      <c r="C32" t="inlineStr">
        <is>
          <t>Real Estate</t>
        </is>
      </c>
      <c r="D32" t="inlineStr">
        <is>
          <t>State Victim Count</t>
        </is>
      </c>
      <c r="E32" s="1" t="n"/>
      <c r="F32" s="3">
        <f>E32/E5</f>
        <v/>
      </c>
      <c r="G32">
        <f>ROUNDDOWN(F32*E6,0)</f>
        <v/>
      </c>
      <c r="H32" s="33" t="n"/>
      <c r="I32" s="32">
        <f>H32/E32</f>
        <v/>
      </c>
      <c r="J32" s="32">
        <f>I32*G32</f>
        <v/>
      </c>
      <c r="K32" s="8" t="n"/>
      <c r="L32" s="3">
        <f>K32/E5</f>
        <v/>
      </c>
      <c r="M32" s="8">
        <f>ROUNDDOWN(L32*E6,0)</f>
        <v/>
      </c>
      <c r="N32" s="33" t="n"/>
      <c r="O32" s="34">
        <f>N32/K32</f>
        <v/>
      </c>
      <c r="P32" s="32">
        <f>M32*O32</f>
        <v/>
      </c>
    </row>
    <row r="33" customFormat="1" s="2">
      <c r="B33" t="inlineStr">
        <is>
          <t>https://www.ic3.gov/Media/PDF/AnnualReport/2022State/StateReport.aspx#?s=AS</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t="inlineStr">
        <is>
          <t>https://www.ic3.gov/Media/PDF/AnnualReport/2022State/StateReport.aspx#?s=AS</t>
        </is>
      </c>
      <c r="C34" t="inlineStr">
        <is>
          <t>Spoofing</t>
        </is>
      </c>
      <c r="D34" t="inlineStr">
        <is>
          <t>State Victim Count</t>
        </is>
      </c>
      <c r="E34" s="1" t="n"/>
      <c r="F34" s="3">
        <f>E34/E5</f>
        <v/>
      </c>
      <c r="G34">
        <f>ROUNDDOWN(F34*E6,0)</f>
        <v/>
      </c>
      <c r="H34" s="33" t="n"/>
      <c r="I34" s="32">
        <f>H34/E34</f>
        <v/>
      </c>
      <c r="J34" s="32">
        <f>I34*G34</f>
        <v/>
      </c>
      <c r="K34" s="8" t="n"/>
      <c r="L34" s="3">
        <f>K34/E5</f>
        <v/>
      </c>
      <c r="M34" s="8">
        <f>ROUNDDOWN(L34*E6,0)</f>
        <v/>
      </c>
      <c r="N34" s="33" t="n"/>
      <c r="O34" s="34">
        <f>N34/K34</f>
        <v/>
      </c>
      <c r="P34" s="32">
        <f>M34*O34</f>
        <v/>
      </c>
    </row>
    <row r="35" customFormat="1" s="2">
      <c r="B35" t="inlineStr">
        <is>
          <t>https://www.ic3.gov/Media/PDF/AnnualReport/2022State/StateReport.aspx#?s=AS</t>
        </is>
      </c>
      <c r="C35" t="inlineStr">
        <is>
          <t>Tech Support</t>
        </is>
      </c>
      <c r="D35" t="inlineStr">
        <is>
          <t>State Victim Count</t>
        </is>
      </c>
      <c r="E35" s="1" t="n"/>
      <c r="F35" s="3">
        <f>E35/E5</f>
        <v/>
      </c>
      <c r="G35">
        <f>ROUNDDOWN(F35*E6,0)</f>
        <v/>
      </c>
      <c r="H35" s="33" t="n"/>
      <c r="I35" s="32">
        <f>H35/E35</f>
        <v/>
      </c>
      <c r="J35" s="32">
        <f>I35*G35</f>
        <v/>
      </c>
      <c r="K35" s="8" t="n"/>
      <c r="L35" s="3">
        <f>K35/E5</f>
        <v/>
      </c>
      <c r="M35" s="8">
        <f>ROUNDDOWN(L35*E6,0)</f>
        <v/>
      </c>
      <c r="N35" s="33" t="n"/>
      <c r="O35" s="34">
        <f>N35/K35</f>
        <v/>
      </c>
      <c r="P35" s="32">
        <f>M35*O35</f>
        <v/>
      </c>
    </row>
    <row r="36" customFormat="1" s="2">
      <c r="B36" t="inlineStr">
        <is>
          <t>https://www.ic3.gov/Media/PDF/AnnualReport/2022State/StateReport.aspx#?s=AS</t>
        </is>
      </c>
      <c r="C36" t="inlineStr">
        <is>
          <t>Threats of Violence</t>
        </is>
      </c>
      <c r="D36" t="inlineStr">
        <is>
          <t>State Victim Count</t>
        </is>
      </c>
      <c r="E36" s="1" t="n"/>
      <c r="F36" s="3">
        <f>E36/E5</f>
        <v/>
      </c>
      <c r="G36">
        <f>ROUNDDOWN(F36*E6,0)</f>
        <v/>
      </c>
      <c r="H36" s="33" t="n"/>
      <c r="I36" s="32">
        <f>H36/E36</f>
        <v/>
      </c>
      <c r="J36" s="32">
        <f>I36*G36</f>
        <v/>
      </c>
      <c r="K36" s="8" t="n"/>
      <c r="L36" s="3">
        <f>K36/E5</f>
        <v/>
      </c>
      <c r="M36" s="8">
        <f>ROUNDDOWN(L36*E6,0)</f>
        <v/>
      </c>
      <c r="N36" s="34" t="n"/>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sheetData>
  <pageMargins left="0.7" right="0.7" top="0.75" bottom="0.75" header="0.3" footer="0.3"/>
  <pageSetup orientation="portrait"/>
</worksheet>
</file>

<file path=xl/worksheets/sheet33.xml><?xml version="1.0" encoding="utf-8"?>
<worksheet xmlns="http://schemas.openxmlformats.org/spreadsheetml/2006/main">
  <sheetPr>
    <outlinePr summaryBelow="1" summaryRight="1"/>
    <pageSetUpPr/>
  </sheetPr>
  <dimension ref="B4:P38"/>
  <sheetViews>
    <sheetView topLeftCell="A4" workbookViewId="0">
      <selection activeCell="C11" sqref="C11"/>
    </sheetView>
  </sheetViews>
  <sheetFormatPr baseColWidth="8" defaultRowHeight="14.4"/>
  <cols>
    <col width="70.109375" customWidth="1" style="28" min="2" max="2"/>
    <col width="27.5546875" bestFit="1" customWidth="1" style="28" min="3" max="3"/>
    <col width="17.6640625" customWidth="1" style="28" min="4" max="4"/>
    <col width="8.88671875" customWidth="1" style="28" min="5" max="5"/>
    <col width="24.6640625" customWidth="1" style="28" min="6" max="6"/>
    <col width="48.88671875" customWidth="1" style="28" min="7" max="7"/>
    <col width="41.88671875" customWidth="1" style="31" min="8" max="8"/>
    <col width="44" customWidth="1" style="32" min="9" max="9"/>
    <col width="56.21875" customWidth="1" style="28" min="10" max="10"/>
    <col width="34.21875" bestFit="1" customWidth="1" style="8" min="11" max="11"/>
    <col width="34.21875" customWidth="1" style="8" min="12" max="13"/>
    <col width="44.6640625" customWidth="1" style="28" min="14" max="15"/>
    <col width="37.77734375" bestFit="1" customWidth="1" style="28" min="16" max="16"/>
  </cols>
  <sheetData>
    <row r="4">
      <c r="B4" t="inlineStr">
        <is>
          <t>REF URL</t>
        </is>
      </c>
      <c r="C4" t="inlineStr">
        <is>
          <t>Decription</t>
        </is>
      </c>
      <c r="D4" t="inlineStr">
        <is>
          <t>Unit</t>
        </is>
      </c>
      <c r="E4" t="inlineStr">
        <is>
          <t>Value</t>
        </is>
      </c>
      <c r="F4" t="inlineStr">
        <is>
          <t>Value/State Population</t>
        </is>
      </c>
      <c r="G4" t="inlineStr">
        <is>
          <t>Estimated In-City Victims, 2022, As if IC3 Victim Complaint</t>
        </is>
      </c>
      <c r="H4" s="31" t="inlineStr">
        <is>
          <t>State Victim Loss</t>
        </is>
      </c>
      <c r="I4" s="32" t="inlineStr">
        <is>
          <t>Even Loss per State Victim Count</t>
        </is>
      </c>
      <c r="J4" t="inlineStr">
        <is>
          <t>Projected In-City Victim Loss</t>
        </is>
      </c>
      <c r="K4" s="8" t="inlineStr">
        <is>
          <t>State Subject (Perpetrator) Count</t>
        </is>
      </c>
      <c r="L4" s="8" t="inlineStr">
        <is>
          <t>Subject (Perpetrator) to State Population</t>
        </is>
      </c>
      <c r="M4" s="8" t="inlineStr">
        <is>
          <t>Estimated Subject to City Population</t>
        </is>
      </c>
      <c r="N4" t="inlineStr">
        <is>
          <t>State Subject Losses (Perpetrator gained X dollars)</t>
        </is>
      </c>
      <c r="O4" s="8" t="inlineStr">
        <is>
          <t>Even Loss per State Subject</t>
        </is>
      </c>
      <c r="P4" s="8" t="inlineStr">
        <is>
          <t xml:space="preserve">Estimated In-City Subject Losses (Perpetrator Take from Victim) </t>
        </is>
      </c>
    </row>
    <row r="5">
      <c r="B5" t="inlineStr">
        <is>
          <t>https://fred.stlouisfed.org/series/POPTOTASA647NWDB</t>
        </is>
      </c>
      <c r="C5" t="inlineStr">
        <is>
          <t>American Samoa Population in 20</t>
        </is>
      </c>
      <c r="D5" t="inlineStr">
        <is>
          <t>Population Estimate</t>
        </is>
      </c>
      <c r="E5" s="1" t="n"/>
      <c r="F5" t="inlineStr">
        <is>
          <t>Raw Value</t>
        </is>
      </c>
      <c r="G5" t="inlineStr">
        <is>
          <t>(Victim Count/State Population ) * City Population</t>
        </is>
      </c>
      <c r="J5" t="inlineStr">
        <is>
          <t>Estimated In-City Victims * Even Loss per State Victim</t>
        </is>
      </c>
      <c r="P5" t="inlineStr">
        <is>
          <t>Subject to City * Even Loss per State Subject</t>
        </is>
      </c>
    </row>
    <row r="6" customFormat="1" s="2">
      <c r="B6" t="inlineStr">
        <is>
          <t>https://www.census.gov/quickfacts/chattanoogacitytennessee</t>
        </is>
      </c>
      <c r="C6" t="inlineStr">
        <is>
          <t>Chattanooga Population in 20</t>
        </is>
      </c>
      <c r="D6" t="inlineStr">
        <is>
          <t>Population Estimate</t>
        </is>
      </c>
      <c r="E6" s="1" t="n"/>
      <c r="H6" s="31" t="n"/>
      <c r="I6" s="32" t="n"/>
      <c r="K6" s="8" t="n"/>
      <c r="L6" s="8" t="n"/>
      <c r="M6" s="8" t="n"/>
    </row>
    <row r="7" customFormat="1" s="2">
      <c r="B7" t="inlineStr">
        <is>
          <t>https://www.ic3.gov/Media/PDF/AnnualReport/2022State/StateReport.aspx#?s=AS</t>
        </is>
      </c>
      <c r="C7" t="inlineStr">
        <is>
          <t>Advanced Fee</t>
        </is>
      </c>
      <c r="D7" t="inlineStr">
        <is>
          <t>State Victim Count</t>
        </is>
      </c>
      <c r="E7" s="1" t="n"/>
      <c r="F7" s="3">
        <f>E7/E5</f>
        <v/>
      </c>
      <c r="G7">
        <f>ROUNDDOWN(F7*E6,0)</f>
        <v/>
      </c>
      <c r="H7" s="31" t="n"/>
      <c r="I7" s="32">
        <f>H7/E7</f>
        <v/>
      </c>
      <c r="J7" s="32">
        <f>I7*G7</f>
        <v/>
      </c>
      <c r="K7" s="8" t="n"/>
      <c r="L7" s="3">
        <f>K7/E5</f>
        <v/>
      </c>
      <c r="M7" s="8">
        <f>ROUNDDOWN(L7*E6,0)</f>
        <v/>
      </c>
      <c r="N7" s="34" t="n"/>
      <c r="O7" s="34">
        <f>N7/K7</f>
        <v/>
      </c>
      <c r="P7" s="32">
        <f>M7*O7</f>
        <v/>
      </c>
    </row>
    <row r="8" customFormat="1" s="2">
      <c r="B8" t="inlineStr">
        <is>
          <t>https://www.ic3.gov/Media/PDF/AnnualReport/2022State/StateReport.aspx#?s=AS</t>
        </is>
      </c>
      <c r="C8" t="inlineStr">
        <is>
          <t>Business Email Compromise</t>
        </is>
      </c>
      <c r="D8" t="inlineStr">
        <is>
          <t>State Victim Count</t>
        </is>
      </c>
      <c r="E8" s="1" t="n"/>
      <c r="F8" s="3">
        <f>E8/E5</f>
        <v/>
      </c>
      <c r="G8">
        <f>ROUNDDOWN(F8*E6,0)</f>
        <v/>
      </c>
      <c r="H8" s="31" t="n"/>
      <c r="I8" s="32">
        <f>H8/E8</f>
        <v/>
      </c>
      <c r="J8" s="32">
        <f>I8*G8</f>
        <v/>
      </c>
      <c r="K8" s="8" t="n"/>
      <c r="L8" s="3">
        <f>K8/E5</f>
        <v/>
      </c>
      <c r="M8" s="8">
        <f>ROUNDDOWN(L8*E6,0)</f>
        <v/>
      </c>
      <c r="N8" s="34" t="n"/>
      <c r="O8" s="34">
        <f>N8/K8</f>
        <v/>
      </c>
      <c r="P8" s="32">
        <f>M8*O8</f>
        <v/>
      </c>
    </row>
    <row r="9" customFormat="1" s="2">
      <c r="B9" t="inlineStr">
        <is>
          <t>https://www.ic3.gov/Media/PDF/AnnualReport/2022State/StateReport.aspx#?s=AS</t>
        </is>
      </c>
      <c r="C9" t="inlineStr">
        <is>
          <t>Botnet</t>
        </is>
      </c>
      <c r="D9" t="inlineStr">
        <is>
          <t>State Victim Count</t>
        </is>
      </c>
      <c r="E9" s="1" t="n"/>
      <c r="F9" s="3">
        <f>E9/E5</f>
        <v/>
      </c>
      <c r="G9">
        <f>ROUNDDOWN(F9*E6,0)</f>
        <v/>
      </c>
      <c r="H9" s="33" t="n"/>
      <c r="I9" s="32">
        <f>H9/E9</f>
        <v/>
      </c>
      <c r="J9" s="32">
        <f>I9*G9</f>
        <v/>
      </c>
      <c r="K9" s="8" t="n"/>
      <c r="L9" s="3">
        <f>K9/E5</f>
        <v/>
      </c>
      <c r="M9" s="8">
        <f>ROUNDDOWN(L9*E6,0)</f>
        <v/>
      </c>
      <c r="N9" s="34" t="n"/>
      <c r="O9" s="34">
        <f>N9/K9</f>
        <v/>
      </c>
      <c r="P9" s="32">
        <f>M9*O9</f>
        <v/>
      </c>
    </row>
    <row r="10" customFormat="1" s="2">
      <c r="B10" t="inlineStr">
        <is>
          <t>https://www.ic3.gov/Media/PDF/AnnualReport/2022State/StateReport.aspx#?s=AS</t>
        </is>
      </c>
      <c r="C10" t="inlineStr">
        <is>
          <t>Confidence/Romance</t>
        </is>
      </c>
      <c r="D10" t="inlineStr">
        <is>
          <t>State Victim Count</t>
        </is>
      </c>
      <c r="E10" s="1" t="n"/>
      <c r="F10" s="3">
        <f>E10/E5</f>
        <v/>
      </c>
      <c r="G10">
        <f>ROUNDDOWN(F10*E6,0)</f>
        <v/>
      </c>
      <c r="H10" s="33" t="n"/>
      <c r="I10" s="32">
        <f>H10/E10</f>
        <v/>
      </c>
      <c r="J10" s="32">
        <f>I10*G10</f>
        <v/>
      </c>
      <c r="K10" s="8" t="n"/>
      <c r="L10" s="3">
        <f>K10/E5</f>
        <v/>
      </c>
      <c r="M10" s="8">
        <f>ROUNDDOWN(L10*E6,0)</f>
        <v/>
      </c>
      <c r="N10" s="34" t="n"/>
      <c r="O10" s="34">
        <f>N10/K10</f>
        <v/>
      </c>
      <c r="P10" s="32">
        <f>M10*O10</f>
        <v/>
      </c>
    </row>
    <row r="11" customFormat="1" s="2">
      <c r="B11" t="inlineStr">
        <is>
          <t>https://www.ic3.gov/Media/PDF/AnnualReport/2022State/StateReport.aspx#?s=AS</t>
        </is>
      </c>
      <c r="C11" t="inlineStr">
        <is>
          <t>Check Fraud</t>
        </is>
      </c>
      <c r="D11" t="inlineStr">
        <is>
          <t>State Victim Count</t>
        </is>
      </c>
      <c r="E11" s="1" t="n"/>
      <c r="F11" s="3">
        <f>E11/E5</f>
        <v/>
      </c>
      <c r="G11">
        <f>ROUNDDOWN(F11*E6,0)</f>
        <v/>
      </c>
      <c r="H11" s="35" t="n"/>
      <c r="I11" s="32">
        <f>H11/E11</f>
        <v/>
      </c>
      <c r="J11" s="32">
        <f>I11*G11</f>
        <v/>
      </c>
      <c r="K11" s="8" t="n"/>
      <c r="L11" s="3">
        <f>K11/E5</f>
        <v/>
      </c>
      <c r="M11" s="8">
        <f>ROUNDDOWN(L11*E6,0)</f>
        <v/>
      </c>
      <c r="N11" s="34" t="n"/>
      <c r="O11" s="34">
        <f>N11/K11</f>
        <v/>
      </c>
      <c r="P11" s="32">
        <f>M11*O11</f>
        <v/>
      </c>
    </row>
    <row r="12" customFormat="1" s="2">
      <c r="B12" t="inlineStr">
        <is>
          <t>https://www.ic3.gov/Media/PDF/AnnualReport/2022State/StateReport.aspx#?s=AS</t>
        </is>
      </c>
      <c r="C12" t="inlineStr">
        <is>
          <t>Crimes Against Children</t>
        </is>
      </c>
      <c r="D12" t="inlineStr">
        <is>
          <t>State Victim Count</t>
        </is>
      </c>
      <c r="E12" s="1" t="n"/>
      <c r="F12" s="3">
        <f>E12/E5</f>
        <v/>
      </c>
      <c r="G12">
        <f>ROUNDDOWN(F12*E6,0)</f>
        <v/>
      </c>
      <c r="H12" s="31" t="n"/>
      <c r="I12" s="32">
        <f>H12/E12</f>
        <v/>
      </c>
      <c r="J12" s="32">
        <f>I12*G12</f>
        <v/>
      </c>
      <c r="K12" s="8" t="n"/>
      <c r="L12" s="3">
        <f>K12/E5</f>
        <v/>
      </c>
      <c r="M12" s="8">
        <f>ROUNDDOWN(L12*E6,0)</f>
        <v/>
      </c>
      <c r="N12" s="34" t="n"/>
      <c r="O12" s="34">
        <f>N12/K12</f>
        <v/>
      </c>
      <c r="P12" s="32">
        <f>M12*O12</f>
        <v/>
      </c>
    </row>
    <row r="13" customFormat="1" s="2">
      <c r="B13" t="inlineStr">
        <is>
          <t>https://www.ic3.gov/Media/PDF/AnnualReport/2022State/StateReport.aspx#?s=AS</t>
        </is>
      </c>
      <c r="C13" t="inlineStr">
        <is>
          <t xml:space="preserve">Data Breach </t>
        </is>
      </c>
      <c r="D13" t="inlineStr">
        <is>
          <t>State Victim Count</t>
        </is>
      </c>
      <c r="E13" s="1" t="n"/>
      <c r="F13" s="3">
        <f>E13/E5</f>
        <v/>
      </c>
      <c r="G13">
        <f>ROUNDDOWN(F13*E6,0)</f>
        <v/>
      </c>
      <c r="H13" s="31" t="n"/>
      <c r="I13" s="32">
        <f>H13/E13</f>
        <v/>
      </c>
      <c r="J13" s="32">
        <f>I13*G13</f>
        <v/>
      </c>
      <c r="K13" s="8" t="n"/>
      <c r="L13" s="3">
        <f>K13/E5</f>
        <v/>
      </c>
      <c r="M13" s="8">
        <f>ROUNDDOWN(L13*E6,0)</f>
        <v/>
      </c>
      <c r="N13" s="34" t="n"/>
      <c r="O13" s="34">
        <f>N13/K13</f>
        <v/>
      </c>
      <c r="P13" s="32">
        <f>M13*O13</f>
        <v/>
      </c>
    </row>
    <row r="14" customFormat="1" s="2">
      <c r="B14" t="inlineStr">
        <is>
          <t>https://www.ic3.gov/Media/PDF/AnnualReport/2022State/StateReport.aspx#?s=AS</t>
        </is>
      </c>
      <c r="C14" t="inlineStr">
        <is>
          <t>Employment</t>
        </is>
      </c>
      <c r="D14" t="inlineStr">
        <is>
          <t>State Victim Count</t>
        </is>
      </c>
      <c r="E14" s="1" t="n"/>
      <c r="F14" s="3">
        <f>E14/E5</f>
        <v/>
      </c>
      <c r="G14">
        <f>ROUNDDOWN(F14*E6,0)</f>
        <v/>
      </c>
      <c r="H14" s="33" t="n"/>
      <c r="I14" s="32">
        <f>H14/E14</f>
        <v/>
      </c>
      <c r="J14" s="32">
        <f>I14*G14</f>
        <v/>
      </c>
      <c r="K14" s="8" t="n"/>
      <c r="L14" s="3">
        <f>K14/E5</f>
        <v/>
      </c>
      <c r="M14" s="8">
        <f>ROUNDDOWN(L14*E6,0)</f>
        <v/>
      </c>
      <c r="N14" s="34" t="n"/>
      <c r="O14" s="34">
        <f>N14/K14</f>
        <v/>
      </c>
      <c r="P14" s="32">
        <f>M14*O14</f>
        <v/>
      </c>
    </row>
    <row r="15" customFormat="1" s="2">
      <c r="B15" t="inlineStr">
        <is>
          <t>https://www.ic3.gov/Media/PDF/AnnualReport/2022State/StateReport.aspx#?s=AS</t>
        </is>
      </c>
      <c r="C15" t="inlineStr">
        <is>
          <t>Extortion</t>
        </is>
      </c>
      <c r="D15" t="inlineStr">
        <is>
          <t>State Victim Count</t>
        </is>
      </c>
      <c r="E15" s="1" t="n"/>
      <c r="F15" s="3">
        <f>E15/E5</f>
        <v/>
      </c>
      <c r="G15">
        <f>ROUNDDOWN(F15*E6,0)</f>
        <v/>
      </c>
      <c r="H15" s="33" t="n"/>
      <c r="I15" s="32">
        <f>H15/E15</f>
        <v/>
      </c>
      <c r="J15" s="32">
        <f>I15*G15</f>
        <v/>
      </c>
      <c r="K15" s="8" t="n"/>
      <c r="L15" s="3">
        <f>K15/E5</f>
        <v/>
      </c>
      <c r="M15" s="8">
        <f>ROUNDDOWN(L15*E6,0)</f>
        <v/>
      </c>
      <c r="N15" s="34" t="n"/>
      <c r="O15" s="34">
        <f>N15/K15</f>
        <v/>
      </c>
      <c r="P15" s="32">
        <f>M15*O15</f>
        <v/>
      </c>
    </row>
    <row r="16" customFormat="1" s="2">
      <c r="B16" t="inlineStr">
        <is>
          <t>https://www.ic3.gov/Media/PDF/AnnualReport/2022State/StateReport.aspx#?s=AS</t>
        </is>
      </c>
      <c r="C16" t="inlineStr">
        <is>
          <t>Government Impersonation</t>
        </is>
      </c>
      <c r="D16" t="inlineStr">
        <is>
          <t>State Victim Count</t>
        </is>
      </c>
      <c r="E16" s="1" t="n"/>
      <c r="F16" s="3">
        <f>E16/E5</f>
        <v/>
      </c>
      <c r="G16">
        <f>ROUNDDOWN(F16*E6,0)</f>
        <v/>
      </c>
      <c r="H16" s="33" t="n"/>
      <c r="I16" s="32">
        <f>H16/E16</f>
        <v/>
      </c>
      <c r="J16" s="32">
        <f>I16*G16</f>
        <v/>
      </c>
      <c r="K16" s="8" t="n"/>
      <c r="L16" s="3">
        <f>K16/E5</f>
        <v/>
      </c>
      <c r="M16" s="8">
        <f>ROUNDDOWN(L16*E6,0)</f>
        <v/>
      </c>
      <c r="N16" s="34" t="n"/>
      <c r="O16" s="34">
        <f>N16/K16</f>
        <v/>
      </c>
      <c r="P16" s="32">
        <f>M16*O16</f>
        <v/>
      </c>
    </row>
    <row r="17" customFormat="1" s="2">
      <c r="B17" t="inlineStr">
        <is>
          <t>https://www.ic3.gov/Media/PDF/AnnualReport/2022State/StateReport.aspx#?s=AS</t>
        </is>
      </c>
      <c r="C17" t="inlineStr">
        <is>
          <t>Harassing/Stalking</t>
        </is>
      </c>
      <c r="D17" t="inlineStr">
        <is>
          <t>State Victim Count</t>
        </is>
      </c>
      <c r="E17" s="1" t="n"/>
      <c r="F17" s="3">
        <f>E17/E5</f>
        <v/>
      </c>
      <c r="G17">
        <f>ROUNDDOWN(F17*E6,0)</f>
        <v/>
      </c>
      <c r="H17" s="33" t="n"/>
      <c r="I17" s="32">
        <f>H17/E17</f>
        <v/>
      </c>
      <c r="J17" s="32">
        <f>I17*G17</f>
        <v/>
      </c>
      <c r="K17" s="8" t="n"/>
      <c r="L17" s="3">
        <f>K17/E5</f>
        <v/>
      </c>
      <c r="M17" s="8">
        <f>ROUNDDOWN(L17*E6,0)</f>
        <v/>
      </c>
      <c r="N17" s="36" t="n"/>
      <c r="O17" s="34">
        <f>N17/K17</f>
        <v/>
      </c>
      <c r="P17" s="32">
        <f>M17*O17</f>
        <v/>
      </c>
    </row>
    <row r="18" customFormat="1" s="2">
      <c r="B18" t="inlineStr">
        <is>
          <t>https://www.ic3.gov/Media/PDF/AnnualReport/2022State/StateReport.aspx#?s=AS</t>
        </is>
      </c>
      <c r="C18" t="inlineStr">
        <is>
          <t>IPR/Counterfeit</t>
        </is>
      </c>
      <c r="D18" t="inlineStr">
        <is>
          <t>State Victim Count</t>
        </is>
      </c>
      <c r="E18" s="1" t="n"/>
      <c r="F18" s="3">
        <f>E18/E5</f>
        <v/>
      </c>
      <c r="G18">
        <f>ROUNDDOWN(F18*E6,0)</f>
        <v/>
      </c>
      <c r="H18" s="33" t="n"/>
      <c r="I18" s="32">
        <f>H18/E18</f>
        <v/>
      </c>
      <c r="J18" s="32">
        <f>I18*G18</f>
        <v/>
      </c>
      <c r="K18" s="8" t="n"/>
      <c r="L18" s="3">
        <f>K18/E5</f>
        <v/>
      </c>
      <c r="M18" s="8">
        <f>ROUNDDOWN(L18*E6,0)</f>
        <v/>
      </c>
      <c r="N18" s="34" t="n"/>
      <c r="O18" s="34">
        <f>N18/K18</f>
        <v/>
      </c>
      <c r="P18" s="32">
        <f>M18*O18</f>
        <v/>
      </c>
    </row>
    <row r="19" customFormat="1" s="2">
      <c r="B19" t="inlineStr">
        <is>
          <t>https://www.ic3.gov/Media/PDF/AnnualReport/2022State/StateReport.aspx#?s=AS</t>
        </is>
      </c>
      <c r="C19" t="inlineStr">
        <is>
          <t>Identity Theft</t>
        </is>
      </c>
      <c r="D19" t="inlineStr">
        <is>
          <t>State Victim Count</t>
        </is>
      </c>
      <c r="E19" s="1" t="n"/>
      <c r="F19" s="3">
        <f>E19/E5</f>
        <v/>
      </c>
      <c r="G19">
        <f>ROUNDDOWN(F19*E6,0)</f>
        <v/>
      </c>
      <c r="H19" s="33" t="n"/>
      <c r="I19" s="32">
        <f>H19/E19</f>
        <v/>
      </c>
      <c r="J19" s="32">
        <f>I19*G19</f>
        <v/>
      </c>
      <c r="K19" s="8" t="n"/>
      <c r="L19" s="3">
        <f>K19/E5</f>
        <v/>
      </c>
      <c r="M19" s="8">
        <f>ROUNDDOWN(L19*E6,0)</f>
        <v/>
      </c>
      <c r="N19" s="34" t="n"/>
      <c r="O19" s="34">
        <f>N19/K19</f>
        <v/>
      </c>
      <c r="P19" s="32">
        <f>M19*O19</f>
        <v/>
      </c>
    </row>
    <row r="20" customFormat="1" s="2">
      <c r="B20" t="inlineStr">
        <is>
          <t>https://www.ic3.gov/Media/PDF/AnnualReport/2022State/StateReport.aspx#?s=AS</t>
        </is>
      </c>
      <c r="C20" t="inlineStr">
        <is>
          <t>Investment</t>
        </is>
      </c>
      <c r="D20" t="inlineStr">
        <is>
          <t>State Victim Count</t>
        </is>
      </c>
      <c r="E20" s="1" t="n"/>
      <c r="F20" s="3">
        <f>E20/E5</f>
        <v/>
      </c>
      <c r="G20">
        <f>ROUNDDOWN(F20*E6,0)</f>
        <v/>
      </c>
      <c r="H20" s="33" t="n"/>
      <c r="I20" s="32">
        <f>H20/E20</f>
        <v/>
      </c>
      <c r="J20" s="32">
        <f>I20*G20</f>
        <v/>
      </c>
      <c r="K20" s="8" t="n"/>
      <c r="L20" s="3">
        <f>K20/E5</f>
        <v/>
      </c>
      <c r="M20" s="8">
        <f>ROUNDDOWN(L20*E6,0)</f>
        <v/>
      </c>
      <c r="N20" s="34" t="n"/>
      <c r="O20" s="34">
        <f>N20/K20</f>
        <v/>
      </c>
      <c r="P20" s="32">
        <f>M20*O20</f>
        <v/>
      </c>
    </row>
    <row r="21" customFormat="1" s="2">
      <c r="B21" t="inlineStr">
        <is>
          <t>https://www.ic3.gov/Media/PDF/AnnualReport/2022State/StateReport.aspx#?s=AS</t>
        </is>
      </c>
      <c r="C21" t="inlineStr">
        <is>
          <t>Lottery/Sweepstakes/Inheritance</t>
        </is>
      </c>
      <c r="D21" t="inlineStr">
        <is>
          <t>State Victim Count</t>
        </is>
      </c>
      <c r="E21" s="1" t="n"/>
      <c r="F21" s="3">
        <f>E21/E5</f>
        <v/>
      </c>
      <c r="G21">
        <f>ROUNDDOWN(F21*E6,0)</f>
        <v/>
      </c>
      <c r="H21" s="33" t="n"/>
      <c r="I21" s="32">
        <f>H21/E21</f>
        <v/>
      </c>
      <c r="J21" s="32">
        <f>I21*G21</f>
        <v/>
      </c>
      <c r="K21" s="8" t="n"/>
      <c r="L21" s="3">
        <f>K21/E5</f>
        <v/>
      </c>
      <c r="M21" s="8">
        <f>ROUNDDOWN(L21*E6,0)</f>
        <v/>
      </c>
      <c r="N21" s="34" t="n"/>
      <c r="O21" s="34">
        <f>N21/K21</f>
        <v/>
      </c>
      <c r="P21" s="32">
        <f>M21*O21</f>
        <v/>
      </c>
    </row>
    <row r="22" customFormat="1" s="2">
      <c r="B22" t="inlineStr">
        <is>
          <t>https://www.ic3.gov/Media/PDF/AnnualReport/2022State/StateReport.aspx#?s=AS</t>
        </is>
      </c>
      <c r="C22" t="inlineStr">
        <is>
          <t>Malware</t>
        </is>
      </c>
      <c r="D22" t="inlineStr">
        <is>
          <t>State Victim Count</t>
        </is>
      </c>
      <c r="E22" s="1" t="n"/>
      <c r="F22" s="3">
        <f>E22/E5</f>
        <v/>
      </c>
      <c r="G22">
        <f>ROUNDDOWN(F22*E6,0)</f>
        <v/>
      </c>
      <c r="H22" s="33" t="n"/>
      <c r="I22" s="32">
        <f>H22/E22</f>
        <v/>
      </c>
      <c r="J22" s="32">
        <f>I22*G22</f>
        <v/>
      </c>
      <c r="K22" s="8" t="n"/>
      <c r="L22" s="3">
        <f>K22/E5</f>
        <v/>
      </c>
      <c r="M22" s="8">
        <f>ROUNDDOWN(L22*E6,0)</f>
        <v/>
      </c>
      <c r="N22" s="34" t="n"/>
      <c r="O22" s="34">
        <f>N22/K22</f>
        <v/>
      </c>
      <c r="P22" s="32">
        <f>M22*O22</f>
        <v/>
      </c>
    </row>
    <row r="23" customFormat="1" s="2">
      <c r="B23" t="inlineStr">
        <is>
          <t>https://www.ic3.gov/Media/PDF/AnnualReport/2022State/StateReport.aspx#?s=AS</t>
        </is>
      </c>
      <c r="C23" t="inlineStr">
        <is>
          <t>NCDF</t>
        </is>
      </c>
      <c r="D23" t="inlineStr">
        <is>
          <t>State Victim Count</t>
        </is>
      </c>
      <c r="E23" s="1" t="n"/>
      <c r="F23" s="3">
        <f>E23/E5</f>
        <v/>
      </c>
      <c r="G23">
        <f>ROUNDDOWN(F23*E6,0)</f>
        <v/>
      </c>
      <c r="H23" s="33" t="n"/>
      <c r="I23" s="32">
        <f>H23/E23</f>
        <v/>
      </c>
      <c r="J23" s="32">
        <f>I23*G23</f>
        <v/>
      </c>
      <c r="K23" s="8" t="n"/>
      <c r="L23" s="3">
        <f>K23/E5</f>
        <v/>
      </c>
      <c r="M23" s="8">
        <f>ROUNDDOWN(L23*E6,0)</f>
        <v/>
      </c>
      <c r="N23" s="34" t="n"/>
      <c r="O23" s="34">
        <f>N23/K23</f>
        <v/>
      </c>
      <c r="P23" s="32">
        <f>M23*O23</f>
        <v/>
      </c>
    </row>
    <row r="24" customFormat="1" s="2">
      <c r="B24" t="inlineStr">
        <is>
          <t>https://www.ic3.gov/Media/PDF/AnnualReport/2022State/StateReport.aspx#?s=AS</t>
        </is>
      </c>
      <c r="C24" t="inlineStr">
        <is>
          <t>NTOC</t>
        </is>
      </c>
      <c r="D24" t="inlineStr">
        <is>
          <t>State Victim Count</t>
        </is>
      </c>
      <c r="E24" s="1" t="n"/>
      <c r="F24" s="3">
        <f>E24/E5</f>
        <v/>
      </c>
      <c r="G24">
        <f>ROUNDDOWN(F24*E6,0)</f>
        <v/>
      </c>
      <c r="H24" s="33" t="n"/>
      <c r="I24" s="32">
        <f>H24/E24</f>
        <v/>
      </c>
      <c r="J24" s="32">
        <f>I24*G24</f>
        <v/>
      </c>
      <c r="K24" s="8" t="n"/>
      <c r="L24" s="3">
        <f>K24/E5</f>
        <v/>
      </c>
      <c r="M24" s="8">
        <f>ROUNDDOWN(L24*E6,0)</f>
        <v/>
      </c>
      <c r="N24" s="34" t="n"/>
      <c r="O24" s="34">
        <f>N24/K24</f>
        <v/>
      </c>
      <c r="P24" s="32">
        <f>M24*O24</f>
        <v/>
      </c>
    </row>
    <row r="25" customFormat="1" s="2">
      <c r="B25" t="inlineStr">
        <is>
          <t>https://www.ic3.gov/Media/PDF/AnnualReport/2022State/StateReport.aspx#?s=AS</t>
        </is>
      </c>
      <c r="C25" t="inlineStr">
        <is>
          <t>No Lead Value</t>
        </is>
      </c>
      <c r="D25" t="inlineStr">
        <is>
          <t>State Victim Count</t>
        </is>
      </c>
      <c r="E25" s="1" t="n"/>
      <c r="F25" s="3">
        <f>E25/E5</f>
        <v/>
      </c>
      <c r="G25">
        <f>ROUNDDOWN(F25*E6,0)</f>
        <v/>
      </c>
      <c r="H25" s="33" t="n"/>
      <c r="I25" s="32">
        <f>H25/E25</f>
        <v/>
      </c>
      <c r="J25" s="32">
        <f>I25*G25</f>
        <v/>
      </c>
      <c r="K25" s="8" t="n"/>
      <c r="L25" s="3">
        <f>K25/E5</f>
        <v/>
      </c>
      <c r="M25" s="8">
        <f>ROUNDDOWN(L25*E6,0)</f>
        <v/>
      </c>
      <c r="N25" s="34" t="n"/>
      <c r="O25" s="34">
        <f>N25/K25</f>
        <v/>
      </c>
      <c r="P25" s="32">
        <f>M25*O25</f>
        <v/>
      </c>
    </row>
    <row r="26" customFormat="1" s="2">
      <c r="B26" t="inlineStr">
        <is>
          <t>https://www.ic3.gov/Media/PDF/AnnualReport/2022State/StateReport.aspx#?s=AS</t>
        </is>
      </c>
      <c r="C26" t="inlineStr">
        <is>
          <t>Non-Payable/Non-Delivery</t>
        </is>
      </c>
      <c r="D26" t="inlineStr">
        <is>
          <t>State Victim Count</t>
        </is>
      </c>
      <c r="E26" s="1" t="n"/>
      <c r="F26" s="3">
        <f>E26/E5</f>
        <v/>
      </c>
      <c r="G26">
        <f>ROUNDDOWN(F26*E6,0)</f>
        <v/>
      </c>
      <c r="H26" s="33" t="n"/>
      <c r="I26" s="32">
        <f>H26/E26</f>
        <v/>
      </c>
      <c r="J26" s="32">
        <f>I26*G26</f>
        <v/>
      </c>
      <c r="K26" s="8" t="n"/>
      <c r="L26" s="3">
        <f>K26/E5</f>
        <v/>
      </c>
      <c r="M26" s="8">
        <f>ROUNDDOWN(L26*E6,0)</f>
        <v/>
      </c>
      <c r="N26" s="33" t="n"/>
      <c r="O26" s="34">
        <f>N26/K26</f>
        <v/>
      </c>
      <c r="P26" s="32">
        <f>M26*O26</f>
        <v/>
      </c>
    </row>
    <row r="27" customFormat="1" s="2">
      <c r="B27" t="inlineStr">
        <is>
          <t>https://www.ic3.gov/Media/PDF/AnnualReport/2022State/StateReport.aspx#?s=AS</t>
        </is>
      </c>
      <c r="C27" t="inlineStr">
        <is>
          <t>Other</t>
        </is>
      </c>
      <c r="D27" t="inlineStr">
        <is>
          <t>State Victim Count</t>
        </is>
      </c>
      <c r="E27" s="1" t="n"/>
      <c r="F27" s="3">
        <f>E27/E5</f>
        <v/>
      </c>
      <c r="G27">
        <f>ROUNDDOWN(F27*E6,0)</f>
        <v/>
      </c>
      <c r="H27" s="33" t="n"/>
      <c r="I27" s="32">
        <f>H27/E27</f>
        <v/>
      </c>
      <c r="J27" s="32">
        <f>I27*G27</f>
        <v/>
      </c>
      <c r="K27" s="8" t="n"/>
      <c r="L27" s="3">
        <f>K27/E5</f>
        <v/>
      </c>
      <c r="M27" s="8">
        <f>ROUNDDOWN(L27*E6,0)</f>
        <v/>
      </c>
      <c r="N27" s="33" t="n"/>
      <c r="O27" s="34">
        <f>N27/K27</f>
        <v/>
      </c>
      <c r="P27" s="32">
        <f>M27*O27</f>
        <v/>
      </c>
    </row>
    <row r="28" customFormat="1" s="2">
      <c r="B28" t="inlineStr">
        <is>
          <t>https://www.ic3.gov/Media/PDF/AnnualReport/2022State/StateReport.aspx#?s=AS</t>
        </is>
      </c>
      <c r="C28" t="inlineStr">
        <is>
          <t>Overpayment</t>
        </is>
      </c>
      <c r="D28" t="inlineStr">
        <is>
          <t>State Victim Count</t>
        </is>
      </c>
      <c r="E28" s="1" t="n"/>
      <c r="F28" s="3">
        <f>E28/E5</f>
        <v/>
      </c>
      <c r="G28">
        <f>ROUNDDOWN(F28*E6,0)</f>
        <v/>
      </c>
      <c r="H28" s="33" t="n"/>
      <c r="I28" s="32">
        <f>H28/E28</f>
        <v/>
      </c>
      <c r="J28" s="32">
        <f>I28*G28</f>
        <v/>
      </c>
      <c r="K28" s="8" t="n"/>
      <c r="L28" s="3">
        <f>K28/E5</f>
        <v/>
      </c>
      <c r="M28" s="8">
        <f>ROUNDDOWN(L28*E6,0)</f>
        <v/>
      </c>
      <c r="N28" s="33" t="n"/>
      <c r="O28" s="34">
        <f>N28/K28</f>
        <v/>
      </c>
      <c r="P28" s="32">
        <f>M28*O28</f>
        <v/>
      </c>
    </row>
    <row r="29" customFormat="1" s="2">
      <c r="B29" t="inlineStr">
        <is>
          <t>https://www.ic3.gov/Media/PDF/AnnualReport/2022State/StateReport.aspx#?s=AS</t>
        </is>
      </c>
      <c r="C29" t="inlineStr">
        <is>
          <t>Personal Data Breach</t>
        </is>
      </c>
      <c r="D29" t="inlineStr">
        <is>
          <t>State Victim Count</t>
        </is>
      </c>
      <c r="E29" s="1" t="n"/>
      <c r="F29" s="3">
        <f>E29/E5</f>
        <v/>
      </c>
      <c r="G29">
        <f>ROUNDDOWN(F29*E6,0)</f>
        <v/>
      </c>
      <c r="H29" s="33" t="n"/>
      <c r="I29" s="32">
        <f>H29/E29</f>
        <v/>
      </c>
      <c r="J29" s="32">
        <f>I29*G29</f>
        <v/>
      </c>
      <c r="K29" s="8" t="n"/>
      <c r="L29" s="3">
        <f>K29/E5</f>
        <v/>
      </c>
      <c r="M29" s="8">
        <f>ROUNDDOWN(L29*E6,0)</f>
        <v/>
      </c>
      <c r="N29" s="33" t="n"/>
      <c r="O29" s="34">
        <f>N29/K29</f>
        <v/>
      </c>
      <c r="P29" s="32">
        <f>M29*O29</f>
        <v/>
      </c>
    </row>
    <row r="30" customFormat="1" s="2">
      <c r="B30" t="inlineStr">
        <is>
          <t>https://www.ic3.gov/Media/PDF/AnnualReport/2022State/StateReport.aspx#?s=AS</t>
        </is>
      </c>
      <c r="C30" t="inlineStr">
        <is>
          <t>Phishing</t>
        </is>
      </c>
      <c r="D30" t="inlineStr">
        <is>
          <t>State Victim Count</t>
        </is>
      </c>
      <c r="E30" s="1" t="n"/>
      <c r="F30" s="3">
        <f>E30/E5</f>
        <v/>
      </c>
      <c r="G30">
        <f>ROUNDDOWN(F30*E6,0)</f>
        <v/>
      </c>
      <c r="H30" s="33" t="n"/>
      <c r="I30" s="32">
        <f>H30/E30</f>
        <v/>
      </c>
      <c r="J30" s="32">
        <f>I30*G30</f>
        <v/>
      </c>
      <c r="K30" s="8" t="n"/>
      <c r="L30" s="3">
        <f>K30/E5</f>
        <v/>
      </c>
      <c r="M30" s="8">
        <f>ROUNDDOWN(L30*E6,0)</f>
        <v/>
      </c>
      <c r="N30" s="33" t="n"/>
      <c r="O30" s="34">
        <f>N30/K30</f>
        <v/>
      </c>
      <c r="P30" s="32">
        <f>M30*O30</f>
        <v/>
      </c>
    </row>
    <row r="31" customFormat="1" s="2">
      <c r="B31" t="inlineStr">
        <is>
          <t>https://www.ic3.gov/Media/PDF/AnnualReport/2022State/StateReport.aspx#?s=AS</t>
        </is>
      </c>
      <c r="C31" t="inlineStr">
        <is>
          <t>Ransomware</t>
        </is>
      </c>
      <c r="D31" t="inlineStr">
        <is>
          <t>State Victim Count</t>
        </is>
      </c>
      <c r="E31" s="1" t="n"/>
      <c r="F31" s="3">
        <f>E31/E5</f>
        <v/>
      </c>
      <c r="G31">
        <f>ROUNDDOWN(F31*E6,0)</f>
        <v/>
      </c>
      <c r="H31" s="33" t="n"/>
      <c r="I31" s="32">
        <f>H31/E31</f>
        <v/>
      </c>
      <c r="J31" s="32">
        <f>I31*G31</f>
        <v/>
      </c>
      <c r="K31" s="8" t="n"/>
      <c r="L31" s="3">
        <f>K31/E5</f>
        <v/>
      </c>
      <c r="M31" s="8">
        <f>ROUNDDOWN(L31*E6,0)</f>
        <v/>
      </c>
      <c r="N31" s="34" t="n"/>
      <c r="O31" s="34">
        <f>N31/K31</f>
        <v/>
      </c>
      <c r="P31" s="32">
        <f>M31*O31</f>
        <v/>
      </c>
    </row>
    <row r="32" customFormat="1" s="2">
      <c r="B32" t="inlineStr">
        <is>
          <t>https://www.ic3.gov/Media/PDF/AnnualReport/2022State/StateReport.aspx#?s=AS</t>
        </is>
      </c>
      <c r="C32" t="inlineStr">
        <is>
          <t>Real Estate</t>
        </is>
      </c>
      <c r="D32" t="inlineStr">
        <is>
          <t>State Victim Count</t>
        </is>
      </c>
      <c r="E32" s="1" t="n"/>
      <c r="F32" s="3">
        <f>E32/E5</f>
        <v/>
      </c>
      <c r="G32">
        <f>ROUNDDOWN(F32*E6,0)</f>
        <v/>
      </c>
      <c r="H32" s="33" t="n"/>
      <c r="I32" s="32">
        <f>H32/E32</f>
        <v/>
      </c>
      <c r="J32" s="32">
        <f>I32*G32</f>
        <v/>
      </c>
      <c r="K32" s="8" t="n"/>
      <c r="L32" s="3">
        <f>K32/E5</f>
        <v/>
      </c>
      <c r="M32" s="8">
        <f>ROUNDDOWN(L32*E6,0)</f>
        <v/>
      </c>
      <c r="N32" s="33" t="n"/>
      <c r="O32" s="34">
        <f>N32/K32</f>
        <v/>
      </c>
      <c r="P32" s="32">
        <f>M32*O32</f>
        <v/>
      </c>
    </row>
    <row r="33" customFormat="1" s="2">
      <c r="B33" t="inlineStr">
        <is>
          <t>https://www.ic3.gov/Media/PDF/AnnualReport/2022State/StateReport.aspx#?s=AS</t>
        </is>
      </c>
      <c r="C33" t="inlineStr">
        <is>
          <t>SIM Swap</t>
        </is>
      </c>
      <c r="D33" t="inlineStr">
        <is>
          <t>State Victim Count</t>
        </is>
      </c>
      <c r="E33" s="1" t="n"/>
      <c r="F33" s="3">
        <f>E33/E5</f>
        <v/>
      </c>
      <c r="G33">
        <f>ROUNDDOWN(F33*E6,0)</f>
        <v/>
      </c>
      <c r="H33" s="33" t="n"/>
      <c r="I33" s="32">
        <f>H33/E33</f>
        <v/>
      </c>
      <c r="J33" s="32">
        <f>I33*G33</f>
        <v/>
      </c>
      <c r="K33" s="8" t="n"/>
      <c r="L33" s="3">
        <f>K33/E5</f>
        <v/>
      </c>
      <c r="M33" s="8">
        <f>ROUNDDOWN(L33*E6,0)</f>
        <v/>
      </c>
      <c r="N33" s="33" t="n"/>
      <c r="O33" s="34">
        <f>N33/K33</f>
        <v/>
      </c>
      <c r="P33" s="32">
        <f>M33*O33</f>
        <v/>
      </c>
    </row>
    <row r="34" customFormat="1" s="2">
      <c r="B34" t="inlineStr">
        <is>
          <t>https://www.ic3.gov/Media/PDF/AnnualReport/2022State/StateReport.aspx#?s=AS</t>
        </is>
      </c>
      <c r="C34" t="inlineStr">
        <is>
          <t>Spoofing</t>
        </is>
      </c>
      <c r="D34" t="inlineStr">
        <is>
          <t>State Victim Count</t>
        </is>
      </c>
      <c r="E34" s="1" t="n"/>
      <c r="F34" s="3">
        <f>E34/E5</f>
        <v/>
      </c>
      <c r="G34">
        <f>ROUNDDOWN(F34*E6,0)</f>
        <v/>
      </c>
      <c r="H34" s="33" t="n"/>
      <c r="I34" s="32">
        <f>H34/E34</f>
        <v/>
      </c>
      <c r="J34" s="32">
        <f>I34*G34</f>
        <v/>
      </c>
      <c r="K34" s="8" t="n"/>
      <c r="L34" s="3">
        <f>K34/E5</f>
        <v/>
      </c>
      <c r="M34" s="8">
        <f>ROUNDDOWN(L34*E6,0)</f>
        <v/>
      </c>
      <c r="N34" s="33" t="n"/>
      <c r="O34" s="34">
        <f>N34/K34</f>
        <v/>
      </c>
      <c r="P34" s="32">
        <f>M34*O34</f>
        <v/>
      </c>
    </row>
    <row r="35" customFormat="1" s="2">
      <c r="B35" t="inlineStr">
        <is>
          <t>https://www.ic3.gov/Media/PDF/AnnualReport/2022State/StateReport.aspx#?s=AS</t>
        </is>
      </c>
      <c r="C35" t="inlineStr">
        <is>
          <t>Tech Support</t>
        </is>
      </c>
      <c r="D35" t="inlineStr">
        <is>
          <t>State Victim Count</t>
        </is>
      </c>
      <c r="E35" s="1" t="n"/>
      <c r="F35" s="3">
        <f>E35/E5</f>
        <v/>
      </c>
      <c r="G35">
        <f>ROUNDDOWN(F35*E6,0)</f>
        <v/>
      </c>
      <c r="H35" s="33" t="n"/>
      <c r="I35" s="32">
        <f>H35/E35</f>
        <v/>
      </c>
      <c r="J35" s="32">
        <f>I35*G35</f>
        <v/>
      </c>
      <c r="K35" s="8" t="n"/>
      <c r="L35" s="3">
        <f>K35/E5</f>
        <v/>
      </c>
      <c r="M35" s="8">
        <f>ROUNDDOWN(L35*E6,0)</f>
        <v/>
      </c>
      <c r="N35" s="33" t="n"/>
      <c r="O35" s="34">
        <f>N35/K35</f>
        <v/>
      </c>
      <c r="P35" s="32">
        <f>M35*O35</f>
        <v/>
      </c>
    </row>
    <row r="36" customFormat="1" s="2">
      <c r="B36" t="inlineStr">
        <is>
          <t>https://www.ic3.gov/Media/PDF/AnnualReport/2022State/StateReport.aspx#?s=AS</t>
        </is>
      </c>
      <c r="C36" t="inlineStr">
        <is>
          <t>Threats of Violence</t>
        </is>
      </c>
      <c r="D36" t="inlineStr">
        <is>
          <t>State Victim Count</t>
        </is>
      </c>
      <c r="E36" s="1" t="n"/>
      <c r="F36" s="3">
        <f>E36/E5</f>
        <v/>
      </c>
      <c r="G36">
        <f>ROUNDDOWN(F36*E6,0)</f>
        <v/>
      </c>
      <c r="H36" s="33" t="n"/>
      <c r="I36" s="32">
        <f>H36/E36</f>
        <v/>
      </c>
      <c r="J36" s="32">
        <f>I36*G36</f>
        <v/>
      </c>
      <c r="K36" s="8" t="n"/>
      <c r="L36" s="3">
        <f>K36/E5</f>
        <v/>
      </c>
      <c r="M36" s="8">
        <f>ROUNDDOWN(L36*E6,0)</f>
        <v/>
      </c>
      <c r="N36" s="34" t="n"/>
      <c r="O36" s="34">
        <f>N36/K36</f>
        <v/>
      </c>
      <c r="P36" s="32">
        <f>M36*O36</f>
        <v/>
      </c>
    </row>
    <row r="37">
      <c r="J37" s="32">
        <f>I37*G37</f>
        <v/>
      </c>
      <c r="L37" s="3" t="n"/>
      <c r="M37" s="3" t="n"/>
      <c r="N37" s="34" t="n"/>
      <c r="O37" s="34" t="n"/>
    </row>
    <row r="38">
      <c r="E38" s="1">
        <f>SUM(E7:E36)</f>
        <v/>
      </c>
      <c r="G38">
        <f>SUM(G8:G36)</f>
        <v/>
      </c>
      <c r="I38" s="32">
        <f>H38/E38</f>
        <v/>
      </c>
      <c r="J38" s="32">
        <f>I38*G38</f>
        <v/>
      </c>
      <c r="L38" s="3" t="n"/>
      <c r="M38" s="3" t="n"/>
      <c r="N38" s="34" t="n"/>
      <c r="O38" s="34" t="n"/>
    </row>
  </sheetData>
  <pageMargins left="0.7" right="0.7" top="0.75" bottom="0.75" header="0.3" footer="0.3"/>
  <pageSetup orientation="portrait"/>
</worksheet>
</file>

<file path=xl/worksheets/sheet34.xml><?xml version="1.0" encoding="utf-8"?>
<worksheet xmlns="http://schemas.openxmlformats.org/spreadsheetml/2006/main">
  <sheetPr>
    <outlinePr summaryBelow="1" summaryRight="1"/>
    <pageSetUpPr/>
  </sheetPr>
  <dimension ref="B1:W10020"/>
  <sheetViews>
    <sheetView workbookViewId="0">
      <selection activeCell="C11" sqref="C11"/>
    </sheetView>
  </sheetViews>
  <sheetFormatPr baseColWidth="8" defaultRowHeight="14.4"/>
  <cols>
    <col width="35.21875" customWidth="1" style="28" min="2" max="2"/>
    <col width="13" customWidth="1" style="28" min="3" max="4"/>
    <col width="14.77734375" customWidth="1" style="28" min="7" max="11"/>
    <col width="15.77734375" customWidth="1" style="28" min="14" max="15"/>
    <col width="17.5546875" customWidth="1" style="28" min="17" max="23"/>
  </cols>
  <sheetData>
    <row r="1" ht="21" customHeight="1" s="28">
      <c r="B1" s="26" t="inlineStr">
        <is>
          <t>Uniform Distribution - Data Breach</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CALIFORNIA'!F5:F11)</f>
        <v/>
      </c>
    </row>
    <row r="6">
      <c r="C6" s="1" t="n"/>
    </row>
    <row r="7">
      <c r="B7" t="inlineStr">
        <is>
          <t>Lower Bound</t>
        </is>
      </c>
      <c r="C7" s="1">
        <f>_xlfn.AGGREGATE(12,6,'City Summary AMERICAN_SAMOA'!F5:F11)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86.40000000000001"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B1:W10020"/>
  <sheetViews>
    <sheetView topLeftCell="K21" workbookViewId="0">
      <selection activeCell="C11" sqref="C11"/>
    </sheetView>
  </sheetViews>
  <sheetFormatPr baseColWidth="8" defaultRowHeight="14.4"/>
  <cols>
    <col width="35.21875" customWidth="1" style="28" min="2" max="2"/>
    <col width="13" customWidth="1" style="28" min="3" max="4"/>
    <col width="14.77734375" customWidth="1" style="28" min="7" max="11"/>
    <col width="15.77734375" customWidth="1" style="28" min="14" max="15"/>
    <col width="17.5546875" customWidth="1" style="28" min="17" max="23"/>
  </cols>
  <sheetData>
    <row r="1" ht="21" customHeight="1" s="28">
      <c r="B1" s="26" t="inlineStr">
        <is>
          <t>Uniform Distribution - Personal Data Breach</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CALIFORNIA'!G5:G11)</f>
        <v/>
      </c>
    </row>
    <row r="6">
      <c r="C6" s="1" t="n"/>
    </row>
    <row r="7">
      <c r="B7" t="inlineStr">
        <is>
          <t>Lower Bound</t>
        </is>
      </c>
      <c r="C7" s="1">
        <f>_xlfn.AGGREGATE(12,6,'City Summary AMERICAN_SAMOA'!G5:G11)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172.8"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B1:W10020"/>
  <sheetViews>
    <sheetView tabSelected="1" topLeftCell="J21" workbookViewId="0">
      <selection activeCell="C11" sqref="C11"/>
    </sheetView>
  </sheetViews>
  <sheetFormatPr baseColWidth="8" defaultRowHeight="14.4"/>
  <cols>
    <col width="35.21875" customWidth="1" style="28" min="2" max="2"/>
    <col width="13" customWidth="1" style="28" min="3" max="4"/>
    <col width="14.77734375" customWidth="1" style="28" min="7" max="11"/>
    <col width="15.77734375" customWidth="1" style="28" min="14" max="15"/>
    <col width="17.5546875" customWidth="1" style="28" min="17" max="23"/>
  </cols>
  <sheetData>
    <row r="1" ht="21" customHeight="1" s="28">
      <c r="B1" s="26" t="inlineStr">
        <is>
          <t>Uniform Distribution - Malware</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CALIFORNIA'!H5:H11)</f>
        <v/>
      </c>
    </row>
    <row r="6">
      <c r="C6" s="1" t="n"/>
    </row>
    <row r="7">
      <c r="B7" t="inlineStr">
        <is>
          <t>Lower Bound</t>
        </is>
      </c>
      <c r="C7" s="1">
        <f>_xlfn.AGGREGATE(12,6,'City Summary AMERICAN_SAMOA'!H5:H11)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172.8"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B1:W10020"/>
  <sheetViews>
    <sheetView workbookViewId="0">
      <selection activeCell="C11" sqref="C11"/>
    </sheetView>
  </sheetViews>
  <sheetFormatPr baseColWidth="8" defaultRowHeight="14.4"/>
  <cols>
    <col width="35.21875" customWidth="1" style="28" min="2" max="2"/>
    <col width="13" customWidth="1" style="28" min="3" max="4"/>
    <col width="14.77734375" customWidth="1" style="28" min="7" max="11"/>
    <col width="15.77734375" customWidth="1" style="28" min="14" max="15"/>
    <col width="17.5546875" customWidth="1" style="28" min="17" max="23"/>
  </cols>
  <sheetData>
    <row r="1" ht="21" customHeight="1" s="28">
      <c r="B1" s="26" t="inlineStr">
        <is>
          <t>Uniform Distribution - Phishing</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CALIFORNIA'!I5:I11)</f>
        <v/>
      </c>
    </row>
    <row r="6">
      <c r="C6" s="1" t="n"/>
    </row>
    <row r="7">
      <c r="B7" t="inlineStr">
        <is>
          <t>Lower Bound</t>
        </is>
      </c>
      <c r="C7" s="1">
        <f>_xlfn.AGGREGATE(12,6,'City Summary AMERICAN_SAMOA'!I5:I11)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86.40000000000001"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B1:W10020"/>
  <sheetViews>
    <sheetView workbookViewId="0">
      <selection activeCell="C11" sqref="C11"/>
    </sheetView>
  </sheetViews>
  <sheetFormatPr baseColWidth="8" defaultRowHeight="14.4"/>
  <cols>
    <col width="35.21875" customWidth="1" style="28" min="2" max="2"/>
    <col width="13" customWidth="1" style="28" min="3" max="4"/>
    <col width="14.77734375" customWidth="1" style="28" min="7" max="11"/>
    <col width="15.77734375" customWidth="1" style="28" min="14" max="15"/>
    <col width="17.5546875" customWidth="1" style="28" min="17" max="23"/>
  </cols>
  <sheetData>
    <row r="1" ht="21" customHeight="1" s="28">
      <c r="B1" s="26" t="inlineStr">
        <is>
          <t>Uniform Distribution - Data Breach</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CALIFORNIA'!F5:F11)</f>
        <v/>
      </c>
    </row>
    <row r="6">
      <c r="C6" s="1" t="n"/>
    </row>
    <row r="7">
      <c r="B7" t="inlineStr">
        <is>
          <t>Lower Bound</t>
        </is>
      </c>
      <c r="C7" s="1">
        <f>_xlfn.AGGREGATE(12,6,'City Summary AMERICAN_SAMOA'!F5:F11)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86.40000000000001"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B1:W10020"/>
  <sheetViews>
    <sheetView topLeftCell="A9" workbookViewId="0">
      <selection activeCell="C11" sqref="C11"/>
    </sheetView>
  </sheetViews>
  <sheetFormatPr baseColWidth="8" defaultRowHeight="14.4"/>
  <cols>
    <col width="35.21875" customWidth="1" style="28" min="2" max="2"/>
    <col width="13" customWidth="1" style="28" min="3" max="4"/>
    <col width="14.77734375" customWidth="1" style="28" min="7" max="11"/>
    <col width="15.77734375" customWidth="1" style="28" min="14" max="15"/>
    <col width="17.5546875" customWidth="1" style="28" min="17" max="23"/>
  </cols>
  <sheetData>
    <row r="1" ht="21" customHeight="1" s="28">
      <c r="B1" s="26" t="inlineStr">
        <is>
          <t>Uniform Distribution - Ransomware</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CALIFORNIA'!J5:J11)</f>
        <v/>
      </c>
    </row>
    <row r="6">
      <c r="C6" s="1" t="n"/>
    </row>
    <row r="7">
      <c r="B7" t="inlineStr">
        <is>
          <t>Lower Bound</t>
        </is>
      </c>
      <c r="C7" s="1">
        <f>_xlfn.AGGREGATE(12,6,'City Summary AMERICAN_SAMOA'!J5:J11)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172.8"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drawing xmlns:r="http://schemas.openxmlformats.org/officeDocument/2006/relationships" r:id="rId1"/>
</worksheet>
</file>

<file path=xl/worksheets/sheet40.xml><?xml version="1.0" encoding="utf-8"?>
<worksheet xmlns="http://schemas.openxmlformats.org/spreadsheetml/2006/main">
  <sheetPr>
    <outlinePr summaryBelow="1" summaryRight="1"/>
    <pageSetUpPr/>
  </sheetPr>
  <dimension ref="B1:W10020"/>
  <sheetViews>
    <sheetView workbookViewId="0">
      <selection activeCell="A1" sqref="A1"/>
    </sheetView>
  </sheetViews>
  <sheetFormatPr baseColWidth="8" defaultRowHeight="14.4"/>
  <sheetData>
    <row r="1" ht="21" customHeight="1" s="28">
      <c r="B1" s="26" t="inlineStr">
        <is>
          <t>Uniform Distribution - Crimes Against Children</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CALIFORNIA'!K5:K11)</f>
        <v/>
      </c>
    </row>
    <row r="6">
      <c r="C6" s="1" t="n"/>
    </row>
    <row r="7">
      <c r="B7" t="inlineStr">
        <is>
          <t>Lower Bound</t>
        </is>
      </c>
      <c r="C7" s="1">
        <f>_xlfn.AGGREGATE(12,6,'City Summary AMERICAN_SAMOA'!K5:K11)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172.8"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B1:W10020"/>
  <sheetViews>
    <sheetView workbookViewId="0">
      <selection activeCell="A1" sqref="A1"/>
    </sheetView>
  </sheetViews>
  <sheetFormatPr baseColWidth="8" defaultRowHeight="14.4"/>
  <sheetData>
    <row r="1" ht="21" customHeight="1" s="28">
      <c r="B1" s="26" t="inlineStr">
        <is>
          <t>Uniform Distribution - Extortion</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CALIFORNIA'!L5:L11)</f>
        <v/>
      </c>
    </row>
    <row r="6">
      <c r="C6" s="1" t="n"/>
    </row>
    <row r="7">
      <c r="B7" t="inlineStr">
        <is>
          <t>Lower Bound</t>
        </is>
      </c>
      <c r="C7" s="1">
        <f>_xlfn.AGGREGATE(12,6,'City Summary AMERICAN_SAMOA'!L5:L11)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172.8"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drawing xmlns:r="http://schemas.openxmlformats.org/officeDocument/2006/relationships" r:id="rId1"/>
</worksheet>
</file>

<file path=xl/worksheets/sheet42.xml><?xml version="1.0" encoding="utf-8"?>
<worksheet xmlns="http://schemas.openxmlformats.org/spreadsheetml/2006/main">
  <sheetPr>
    <outlinePr summaryBelow="1" summaryRight="1"/>
    <pageSetUpPr/>
  </sheetPr>
  <dimension ref="B1:W10020"/>
  <sheetViews>
    <sheetView workbookViewId="0">
      <selection activeCell="A1" sqref="A1"/>
    </sheetView>
  </sheetViews>
  <sheetFormatPr baseColWidth="8" defaultRowHeight="14.4"/>
  <sheetData>
    <row r="1" ht="21" customHeight="1" s="28">
      <c r="B1" s="26" t="inlineStr">
        <is>
          <t>Uniform Distribution - Threats/Stalking/Harassment/Terrorism</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CALIFORNIA'!M5:M11)</f>
        <v/>
      </c>
    </row>
    <row r="6">
      <c r="C6" s="1" t="n"/>
    </row>
    <row r="7">
      <c r="B7" t="inlineStr">
        <is>
          <t>Lower Bound</t>
        </is>
      </c>
      <c r="C7" s="1">
        <f>_xlfn.AGGREGATE(12,6,'City Summary AMERICAN_SAMOA'!M5:M11)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172.8"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drawing xmlns:r="http://schemas.openxmlformats.org/officeDocument/2006/relationships" r:id="rId1"/>
</worksheet>
</file>

<file path=xl/worksheets/sheet43.xml><?xml version="1.0" encoding="utf-8"?>
<worksheet xmlns="http://schemas.openxmlformats.org/spreadsheetml/2006/main">
  <sheetPr>
    <outlinePr summaryBelow="1" summaryRight="1"/>
    <pageSetUpPr/>
  </sheetPr>
  <dimension ref="B1:W10020"/>
  <sheetViews>
    <sheetView workbookViewId="0">
      <selection activeCell="A1" sqref="A1"/>
    </sheetView>
  </sheetViews>
  <sheetFormatPr baseColWidth="8" defaultRowHeight="14.4"/>
  <sheetData>
    <row r="1" ht="21" customHeight="1" s="28">
      <c r="B1" s="26" t="inlineStr">
        <is>
          <t>Uniform Distribution - IPR/Counterfeit</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CALIFORNIA'!N5:N11)</f>
        <v/>
      </c>
    </row>
    <row r="6">
      <c r="C6" s="1" t="n"/>
    </row>
    <row r="7">
      <c r="B7" t="inlineStr">
        <is>
          <t>Lower Bound</t>
        </is>
      </c>
      <c r="C7" s="1">
        <f>_xlfn.AGGREGATE(12,6,'City Summary AMERICAN_SAMOA'!N5:N11)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172.8"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B1:W10020"/>
  <sheetViews>
    <sheetView workbookViewId="0">
      <selection activeCell="A1" sqref="A1"/>
    </sheetView>
  </sheetViews>
  <sheetFormatPr baseColWidth="8" defaultRowHeight="14.4"/>
  <sheetData>
    <row r="1" ht="21" customHeight="1" s="28">
      <c r="B1" s="26" t="inlineStr">
        <is>
          <t>Uniform Distribution - Identify Theft</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CALIFORNIA'!O5:O11)</f>
        <v/>
      </c>
    </row>
    <row r="6">
      <c r="C6" s="1" t="n"/>
    </row>
    <row r="7">
      <c r="B7" t="inlineStr">
        <is>
          <t>Lower Bound</t>
        </is>
      </c>
      <c r="C7" s="1">
        <f>_xlfn.AGGREGATE(12,6,'City Summary AMERICAN_SAMOA'!O5:O11)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172.8"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drawing xmlns:r="http://schemas.openxmlformats.org/officeDocument/2006/relationships" r:id="rId1"/>
</worksheet>
</file>

<file path=xl/worksheets/sheet45.xml><?xml version="1.0" encoding="utf-8"?>
<worksheet xmlns="http://schemas.openxmlformats.org/spreadsheetml/2006/main">
  <sheetPr>
    <outlinePr summaryBelow="1" summaryRight="1"/>
    <pageSetUpPr/>
  </sheetPr>
  <dimension ref="B1:W10020"/>
  <sheetViews>
    <sheetView workbookViewId="0">
      <selection activeCell="A1" sqref="A1"/>
    </sheetView>
  </sheetViews>
  <sheetFormatPr baseColWidth="8" defaultRowHeight="14.4"/>
  <sheetData>
    <row r="1" ht="21" customHeight="1" s="28">
      <c r="B1" s="26" t="inlineStr">
        <is>
          <t>Uniform Distribution - BEC</t>
        </is>
      </c>
      <c r="M1" s="26" t="n"/>
      <c r="N1" s="26" t="inlineStr">
        <is>
          <t>press F9 to recalculate</t>
        </is>
      </c>
      <c r="O1" s="26" t="n"/>
      <c r="P1" s="26" t="n"/>
      <c r="Q1" s="26" t="n"/>
      <c r="R1" s="26" t="inlineStr">
        <is>
          <t>"sparklines"</t>
        </is>
      </c>
      <c r="S1" s="26" t="n"/>
      <c r="T1" s="26" t="n"/>
      <c r="U1" s="26" t="n"/>
      <c r="V1" s="26" t="n"/>
      <c r="W1" s="26" t="n"/>
    </row>
    <row r="2">
      <c r="B2" s="27" t="inlineStr">
        <is>
          <t>In a uniform distribution, all values between the lower bound and upper bound are equally likely. No values outside of the minimum and maximum are possible. The uniform distribution is symmetrical, i.e., the mean is halfway between the upper and lower bounds of the 90% confidence interval. Use the formula in "Random Value Generator" to generate a random value from within this distribution.</t>
        </is>
      </c>
      <c r="N2" t="inlineStr">
        <is>
          <t>alternate chart</t>
        </is>
      </c>
    </row>
    <row r="4">
      <c r="B4" s="29" t="inlineStr">
        <is>
          <t>90% Confidence Interval</t>
        </is>
      </c>
      <c r="C4" s="29" t="n"/>
    </row>
    <row r="5">
      <c r="B5" t="inlineStr">
        <is>
          <t>Upper Bound</t>
        </is>
      </c>
      <c r="C5" s="1">
        <f>_xlfn.AGGREGATE(12,6,'City Summary CALIFORNIA'!P5:P11)</f>
        <v/>
      </c>
    </row>
    <row r="6">
      <c r="C6" s="1" t="n"/>
    </row>
    <row r="7">
      <c r="B7" t="inlineStr">
        <is>
          <t>Lower Bound</t>
        </is>
      </c>
      <c r="C7" s="1">
        <f>_xlfn.AGGREGATE(12,6,'City Summary AMERICAN_SAMOA'!P5:P11)</f>
        <v/>
      </c>
      <c r="G7" t="inlineStr">
        <is>
          <t>(reference chart to be added)</t>
        </is>
      </c>
    </row>
    <row r="8" ht="172.8" customHeight="1" s="28">
      <c r="C8" s="1" t="n"/>
      <c r="Q8" s="27" t="inlineStr">
        <is>
          <t>The histogram is the distribution based on the 10,000 random scenarios from this worksheet.</t>
        </is>
      </c>
    </row>
    <row r="9" ht="216" customHeight="1" s="28">
      <c r="B9" s="29" t="inlineStr">
        <is>
          <t>Calculated Values</t>
        </is>
      </c>
      <c r="C9" s="23" t="n"/>
      <c r="Q9" s="27" t="inlineStr">
        <is>
          <t>The "sparklines" are a quick way to visualize the cumulative % and inverse cumulative % curves, respectively.</t>
        </is>
      </c>
    </row>
    <row r="10" ht="172.8" customHeight="1" s="28">
      <c r="B10" t="inlineStr">
        <is>
          <t>Mean</t>
        </is>
      </c>
      <c r="C10" s="1">
        <f>$C$7+($C$5-$C$7)/2</f>
        <v/>
      </c>
      <c r="Q10" s="27" t="inlineStr">
        <is>
          <t>To recalculate manually -- i.e., to generate 10,000 new random scenarios -- press F9.</t>
        </is>
      </c>
    </row>
    <row r="11">
      <c r="C11" s="1" t="n"/>
    </row>
    <row r="12">
      <c r="C12" s="1" t="n"/>
    </row>
    <row r="13">
      <c r="C13" s="1" t="n"/>
    </row>
    <row r="14">
      <c r="B14" s="18" t="inlineStr">
        <is>
          <t>Random Value Generator:</t>
        </is>
      </c>
      <c r="C14" s="24">
        <f>$C$7+(RAND()*($C$5-$C$7))</f>
        <v/>
      </c>
    </row>
    <row r="15">
      <c r="C15" s="1" t="n"/>
    </row>
    <row r="16">
      <c r="B16" t="inlineStr">
        <is>
          <t>Use for validation and cross- checking</t>
        </is>
      </c>
      <c r="C16" s="1" t="inlineStr">
        <is>
          <t>Maximum</t>
        </is>
      </c>
      <c r="D16" s="1">
        <f>MAX(D21:D10020)</f>
        <v/>
      </c>
    </row>
    <row r="17">
      <c r="C17" s="1" t="inlineStr">
        <is>
          <t>Median</t>
        </is>
      </c>
      <c r="D17" s="1">
        <f>MEDIAN(D21:D10020)</f>
        <v/>
      </c>
    </row>
    <row r="18">
      <c r="C18" s="1" t="inlineStr">
        <is>
          <t>Minimum</t>
        </is>
      </c>
      <c r="D18" s="1">
        <f>MIN(D21:D10020)</f>
        <v/>
      </c>
      <c r="I18">
        <f>SUM(I21:I121)</f>
        <v/>
      </c>
      <c r="J18" t="inlineStr">
        <is>
          <t>iterations</t>
        </is>
      </c>
    </row>
    <row r="19">
      <c r="G19" s="29" t="inlineStr">
        <is>
          <t>BINS</t>
        </is>
      </c>
      <c r="I19" s="29" t="n"/>
      <c r="J19" s="29" t="inlineStr">
        <is>
          <t>Percentile</t>
        </is>
      </c>
      <c r="K19" s="29" t="inlineStr">
        <is>
          <t xml:space="preserve">Exceedance </t>
        </is>
      </c>
    </row>
    <row r="20">
      <c r="B20" s="29" t="n"/>
      <c r="C20" s="29" t="inlineStr">
        <is>
          <t>Scenario</t>
        </is>
      </c>
      <c r="D20" s="29" t="inlineStr">
        <is>
          <t>Value</t>
        </is>
      </c>
      <c r="G20" s="29" t="inlineStr">
        <is>
          <t>Exceedance Curve</t>
        </is>
      </c>
      <c r="H20" s="29" t="inlineStr">
        <is>
          <t>Histogram</t>
        </is>
      </c>
      <c r="I20" s="29" t="inlineStr">
        <is>
          <t>Frequency</t>
        </is>
      </c>
      <c r="J20" s="29" t="inlineStr">
        <is>
          <t>Cum. %</t>
        </is>
      </c>
      <c r="K20" s="29" t="inlineStr">
        <is>
          <t>Inv. Cum. %</t>
        </is>
      </c>
      <c r="N20" s="29" t="inlineStr">
        <is>
          <t>Likelihood that</t>
        </is>
      </c>
      <c r="O20" s="29" t="inlineStr">
        <is>
          <t>Value is &gt;</t>
        </is>
      </c>
      <c r="Q20" s="29" t="inlineStr">
        <is>
          <t>Distribution</t>
        </is>
      </c>
      <c r="R20" s="29" t="n">
        <v>0.95</v>
      </c>
      <c r="S20" s="29" t="n">
        <v>0.05</v>
      </c>
      <c r="T20" s="21" t="n">
        <v>0.5</v>
      </c>
    </row>
    <row r="21">
      <c r="C21">
        <f>ROW()-20</f>
        <v/>
      </c>
      <c r="D21" s="25">
        <f>$C$7+(RAND()*($C$5-$C$7))</f>
        <v/>
      </c>
      <c r="G21" s="25">
        <f>MIN($D$21:$D$10020)</f>
        <v/>
      </c>
      <c r="H21" s="25">
        <f>$C$7</f>
        <v/>
      </c>
      <c r="I21" s="25">
        <f>COUNTIFS($D$21:$D$10020,"&gt;="&amp;H21,$D$21:$D$10020,"&lt;"&amp;H22)</f>
        <v/>
      </c>
      <c r="J21" s="17" t="n">
        <v>0</v>
      </c>
      <c r="K21" s="17">
        <f>1-J21</f>
        <v/>
      </c>
      <c r="N21" s="17" t="n">
        <v>0.95</v>
      </c>
      <c r="O21" s="25">
        <f>LOOKUP(1-N21+0.01,$J$21:$J$121,$G$21:$G$121)</f>
        <v/>
      </c>
      <c r="Q21" t="inlineStr">
        <is>
          <t>Median with 90% CI</t>
        </is>
      </c>
      <c r="R21" s="25">
        <f>O21</f>
        <v/>
      </c>
      <c r="S21" s="25">
        <f>O25</f>
        <v/>
      </c>
      <c r="T21" s="25">
        <f>O23</f>
        <v/>
      </c>
    </row>
    <row r="22">
      <c r="C22">
        <f>ROW()-20</f>
        <v/>
      </c>
      <c r="D22" s="25">
        <f>$C$7+(RAND()*($C$5-$C$7))</f>
        <v/>
      </c>
      <c r="G22" s="25">
        <f>_xlfn.PERCENTILE.INC($D$21:$D$10020,J22)</f>
        <v/>
      </c>
      <c r="H22" s="25">
        <f>H21+($C$5-$C$7)/100</f>
        <v/>
      </c>
      <c r="I22" s="25">
        <f>COUNTIFS($D$21:$D$10020,"&gt;="&amp;H22,$D$21:$D$10020,"&lt;"&amp;H23)</f>
        <v/>
      </c>
      <c r="J22" s="17" t="n">
        <v>0.01</v>
      </c>
      <c r="K22" s="17">
        <f>1-J22</f>
        <v/>
      </c>
      <c r="N22" s="17" t="n">
        <v>0.9</v>
      </c>
      <c r="O22" s="25">
        <f>LOOKUP(1-N22+0.01,$J$21:$J$121,$G$21:$G$121)</f>
        <v/>
      </c>
    </row>
    <row r="23">
      <c r="C23">
        <f>ROW()-20</f>
        <v/>
      </c>
      <c r="D23" s="25">
        <f>$C$7+(RAND()*($C$5-$C$7))</f>
        <v/>
      </c>
      <c r="G23" s="25">
        <f>_xlfn.PERCENTILE.INC($D$21:$D$10020,J23)</f>
        <v/>
      </c>
      <c r="H23" s="25">
        <f>H22+($C$5-$C$7)/100</f>
        <v/>
      </c>
      <c r="I23" s="25">
        <f>COUNTIFS($D$21:$D$10020,"&gt;="&amp;H23,$D$21:$D$10020,"&lt;"&amp;H24)</f>
        <v/>
      </c>
      <c r="J23" s="17" t="n">
        <v>0.02</v>
      </c>
      <c r="K23" s="17">
        <f>1-J23</f>
        <v/>
      </c>
      <c r="N23" s="17" t="n">
        <v>0.5</v>
      </c>
      <c r="O23" s="25">
        <f>LOOKUP(1-N23+0.01,$J$21:$J$121,$G$21:$G$121)</f>
        <v/>
      </c>
    </row>
    <row r="24">
      <c r="C24">
        <f>ROW()-20</f>
        <v/>
      </c>
      <c r="D24" s="25">
        <f>$C$7+(RAND()*($C$5-$C$7))</f>
        <v/>
      </c>
      <c r="G24" s="25">
        <f>_xlfn.PERCENTILE.INC($D$21:$D$10020,J24)</f>
        <v/>
      </c>
      <c r="H24" s="25">
        <f>H23+($C$5-$C$7)/100</f>
        <v/>
      </c>
      <c r="I24" s="25">
        <f>COUNTIFS($D$21:$D$10020,"&gt;="&amp;H24,$D$21:$D$10020,"&lt;"&amp;H25)</f>
        <v/>
      </c>
      <c r="J24" s="17" t="n">
        <v>0.03</v>
      </c>
      <c r="K24" s="17">
        <f>1-J24</f>
        <v/>
      </c>
      <c r="N24" s="17" t="n">
        <v>0.1</v>
      </c>
      <c r="O24" s="25">
        <f>LOOKUP(1-N24+0.01,$J$21:$J$121,$G$21:$G$121)</f>
        <v/>
      </c>
    </row>
    <row r="25">
      <c r="C25">
        <f>ROW()-20</f>
        <v/>
      </c>
      <c r="D25" s="25">
        <f>$C$7+(RAND()*($C$5-$C$7))</f>
        <v/>
      </c>
      <c r="G25" s="25">
        <f>_xlfn.PERCENTILE.INC($D$21:$D$10020,J25)</f>
        <v/>
      </c>
      <c r="H25" s="25">
        <f>H24+($C$5-$C$7)/100</f>
        <v/>
      </c>
      <c r="I25" s="25">
        <f>COUNTIFS($D$21:$D$10020,"&gt;="&amp;H25,$D$21:$D$10020,"&lt;"&amp;H26)</f>
        <v/>
      </c>
      <c r="J25" s="17" t="n">
        <v>0.04</v>
      </c>
      <c r="K25" s="17">
        <f>1-J25</f>
        <v/>
      </c>
      <c r="N25" s="17" t="n">
        <v>0.05</v>
      </c>
      <c r="O25" s="25">
        <f>LOOKUP(1-N25+0.01,$J$21:$J$121,$G$21:$G$121)</f>
        <v/>
      </c>
    </row>
    <row r="26">
      <c r="C26">
        <f>ROW()-20</f>
        <v/>
      </c>
      <c r="D26" s="25">
        <f>$C$7+(RAND()*($C$5-$C$7))</f>
        <v/>
      </c>
      <c r="G26" s="25">
        <f>_xlfn.PERCENTILE.INC($D$21:$D$10020,J26)</f>
        <v/>
      </c>
      <c r="H26" s="25">
        <f>H25+($C$5-$C$7)/100</f>
        <v/>
      </c>
      <c r="I26" s="25">
        <f>COUNTIFS($D$21:$D$10020,"&gt;="&amp;H26,$D$21:$D$10020,"&lt;"&amp;H27)</f>
        <v/>
      </c>
      <c r="J26" s="17" t="n">
        <v>0.05</v>
      </c>
      <c r="K26" s="17">
        <f>1-J26</f>
        <v/>
      </c>
    </row>
    <row r="27">
      <c r="C27">
        <f>ROW()-20</f>
        <v/>
      </c>
      <c r="D27" s="25">
        <f>$C$7+(RAND()*($C$5-$C$7))</f>
        <v/>
      </c>
      <c r="G27" s="25">
        <f>_xlfn.PERCENTILE.INC($D$21:$D$10020,J27)</f>
        <v/>
      </c>
      <c r="H27" s="25">
        <f>H26+($C$5-$C$7)/100</f>
        <v/>
      </c>
      <c r="I27" s="25">
        <f>COUNTIFS($D$21:$D$10020,"&gt;="&amp;H27,$D$21:$D$10020,"&lt;"&amp;H28)</f>
        <v/>
      </c>
      <c r="J27" s="17" t="n">
        <v>0.06</v>
      </c>
      <c r="K27" s="17">
        <f>1-J27</f>
        <v/>
      </c>
    </row>
    <row r="28">
      <c r="C28">
        <f>ROW()-20</f>
        <v/>
      </c>
      <c r="D28" s="25">
        <f>$C$7+(RAND()*($C$5-$C$7))</f>
        <v/>
      </c>
      <c r="G28" s="25">
        <f>_xlfn.PERCENTILE.INC($D$21:$D$10020,J28)</f>
        <v/>
      </c>
      <c r="H28" s="25">
        <f>H27+($C$5-$C$7)/100</f>
        <v/>
      </c>
      <c r="I28" s="25">
        <f>COUNTIFS($D$21:$D$10020,"&gt;="&amp;H28,$D$21:$D$10020,"&lt;"&amp;H29)</f>
        <v/>
      </c>
      <c r="J28" s="17" t="n">
        <v>0.07000000000000001</v>
      </c>
      <c r="K28" s="17">
        <f>1-J28</f>
        <v/>
      </c>
    </row>
    <row r="29">
      <c r="C29">
        <f>ROW()-20</f>
        <v/>
      </c>
      <c r="D29" s="25">
        <f>$C$7+(RAND()*($C$5-$C$7))</f>
        <v/>
      </c>
      <c r="G29" s="25">
        <f>_xlfn.PERCENTILE.INC($D$21:$D$10020,J29)</f>
        <v/>
      </c>
      <c r="H29" s="25">
        <f>H28+($C$5-$C$7)/100</f>
        <v/>
      </c>
      <c r="I29" s="25">
        <f>COUNTIFS($D$21:$D$10020,"&gt;="&amp;H29,$D$21:$D$10020,"&lt;"&amp;H30)</f>
        <v/>
      </c>
      <c r="J29" s="17" t="n">
        <v>0.08</v>
      </c>
      <c r="K29" s="17">
        <f>1-J29</f>
        <v/>
      </c>
    </row>
    <row r="30">
      <c r="C30">
        <f>ROW()-20</f>
        <v/>
      </c>
      <c r="D30" s="25">
        <f>$C$7+(RAND()*($C$5-$C$7))</f>
        <v/>
      </c>
      <c r="G30" s="25">
        <f>_xlfn.PERCENTILE.INC($D$21:$D$10020,J30)</f>
        <v/>
      </c>
      <c r="H30" s="25">
        <f>H29+($C$5-$C$7)/100</f>
        <v/>
      </c>
      <c r="I30" s="25">
        <f>COUNTIFS($D$21:$D$10020,"&gt;="&amp;H30,$D$21:$D$10020,"&lt;"&amp;H31)</f>
        <v/>
      </c>
      <c r="J30" s="17" t="n">
        <v>0.09</v>
      </c>
      <c r="K30" s="17">
        <f>1-J30</f>
        <v/>
      </c>
    </row>
    <row r="31">
      <c r="C31">
        <f>ROW()-20</f>
        <v/>
      </c>
      <c r="D31" s="25">
        <f>$C$7+(RAND()*($C$5-$C$7))</f>
        <v/>
      </c>
      <c r="G31" s="25">
        <f>_xlfn.PERCENTILE.INC($D$21:$D$10020,J31)</f>
        <v/>
      </c>
      <c r="H31" s="25">
        <f>H30+($C$5-$C$7)/100</f>
        <v/>
      </c>
      <c r="I31" s="25">
        <f>COUNTIFS($D$21:$D$10020,"&gt;="&amp;H31,$D$21:$D$10020,"&lt;"&amp;H32)</f>
        <v/>
      </c>
      <c r="J31" s="17" t="n">
        <v>0.1</v>
      </c>
      <c r="K31" s="17">
        <f>1-J31</f>
        <v/>
      </c>
    </row>
    <row r="32">
      <c r="C32">
        <f>ROW()-20</f>
        <v/>
      </c>
      <c r="D32" s="25">
        <f>$C$7+(RAND()*($C$5-$C$7))</f>
        <v/>
      </c>
      <c r="G32" s="25">
        <f>_xlfn.PERCENTILE.INC($D$21:$D$10020,J32)</f>
        <v/>
      </c>
      <c r="H32" s="25">
        <f>H31+($C$5-$C$7)/100</f>
        <v/>
      </c>
      <c r="I32" s="25">
        <f>COUNTIFS($D$21:$D$10020,"&gt;="&amp;H32,$D$21:$D$10020,"&lt;"&amp;H33)</f>
        <v/>
      </c>
      <c r="J32" s="17" t="n">
        <v>0.11</v>
      </c>
      <c r="K32" s="17">
        <f>1-J32</f>
        <v/>
      </c>
    </row>
    <row r="33">
      <c r="C33">
        <f>ROW()-20</f>
        <v/>
      </c>
      <c r="D33" s="25">
        <f>$C$7+(RAND()*($C$5-$C$7))</f>
        <v/>
      </c>
      <c r="G33" s="25">
        <f>_xlfn.PERCENTILE.INC($D$21:$D$10020,J33)</f>
        <v/>
      </c>
      <c r="H33" s="25">
        <f>H32+($C$5-$C$7)/100</f>
        <v/>
      </c>
      <c r="I33" s="25">
        <f>COUNTIFS($D$21:$D$10020,"&gt;="&amp;H33,$D$21:$D$10020,"&lt;"&amp;H34)</f>
        <v/>
      </c>
      <c r="J33" s="17" t="n">
        <v>0.12</v>
      </c>
      <c r="K33" s="17">
        <f>1-J33</f>
        <v/>
      </c>
    </row>
    <row r="34">
      <c r="C34">
        <f>ROW()-20</f>
        <v/>
      </c>
      <c r="D34" s="25">
        <f>$C$7+(RAND()*($C$5-$C$7))</f>
        <v/>
      </c>
      <c r="G34" s="25">
        <f>_xlfn.PERCENTILE.INC($D$21:$D$10020,J34)</f>
        <v/>
      </c>
      <c r="H34" s="25">
        <f>H33+($C$5-$C$7)/100</f>
        <v/>
      </c>
      <c r="I34" s="25">
        <f>COUNTIFS($D$21:$D$10020,"&gt;="&amp;H34,$D$21:$D$10020,"&lt;"&amp;H35)</f>
        <v/>
      </c>
      <c r="J34" s="17" t="n">
        <v>0.13</v>
      </c>
      <c r="K34" s="17">
        <f>1-J34</f>
        <v/>
      </c>
    </row>
    <row r="35">
      <c r="C35">
        <f>ROW()-20</f>
        <v/>
      </c>
      <c r="D35" s="25">
        <f>$C$7+(RAND()*($C$5-$C$7))</f>
        <v/>
      </c>
      <c r="G35" s="25">
        <f>_xlfn.PERCENTILE.INC($D$21:$D$10020,J35)</f>
        <v/>
      </c>
      <c r="H35" s="25">
        <f>H34+($C$5-$C$7)/100</f>
        <v/>
      </c>
      <c r="I35" s="25">
        <f>COUNTIFS($D$21:$D$10020,"&gt;="&amp;H35,$D$21:$D$10020,"&lt;"&amp;H36)</f>
        <v/>
      </c>
      <c r="J35" s="17" t="n">
        <v>0.14</v>
      </c>
      <c r="K35" s="17">
        <f>1-J35</f>
        <v/>
      </c>
    </row>
    <row r="36">
      <c r="C36">
        <f>ROW()-20</f>
        <v/>
      </c>
      <c r="D36" s="25">
        <f>$C$7+(RAND()*($C$5-$C$7))</f>
        <v/>
      </c>
      <c r="G36" s="25">
        <f>_xlfn.PERCENTILE.INC($D$21:$D$10020,J36)</f>
        <v/>
      </c>
      <c r="H36" s="25">
        <f>H35+($C$5-$C$7)/100</f>
        <v/>
      </c>
      <c r="I36" s="25">
        <f>COUNTIFS($D$21:$D$10020,"&gt;="&amp;H36,$D$21:$D$10020,"&lt;"&amp;H37)</f>
        <v/>
      </c>
      <c r="J36" s="17" t="n">
        <v>0.15</v>
      </c>
      <c r="K36" s="17">
        <f>1-J36</f>
        <v/>
      </c>
    </row>
    <row r="37">
      <c r="C37">
        <f>ROW()-20</f>
        <v/>
      </c>
      <c r="D37" s="25">
        <f>$C$7+(RAND()*($C$5-$C$7))</f>
        <v/>
      </c>
      <c r="G37" s="25">
        <f>_xlfn.PERCENTILE.INC($D$21:$D$10020,J37)</f>
        <v/>
      </c>
      <c r="H37" s="25">
        <f>H36+($C$5-$C$7)/100</f>
        <v/>
      </c>
      <c r="I37" s="25">
        <f>COUNTIFS($D$21:$D$10020,"&gt;="&amp;H37,$D$21:$D$10020,"&lt;"&amp;H38)</f>
        <v/>
      </c>
      <c r="J37" s="17" t="n">
        <v>0.16</v>
      </c>
      <c r="K37" s="17">
        <f>1-J37</f>
        <v/>
      </c>
    </row>
    <row r="38">
      <c r="C38">
        <f>ROW()-20</f>
        <v/>
      </c>
      <c r="D38" s="25">
        <f>$C$7+(RAND()*($C$5-$C$7))</f>
        <v/>
      </c>
      <c r="G38" s="25">
        <f>_xlfn.PERCENTILE.INC($D$21:$D$10020,J38)</f>
        <v/>
      </c>
      <c r="H38" s="25">
        <f>H37+($C$5-$C$7)/100</f>
        <v/>
      </c>
      <c r="I38" s="25">
        <f>COUNTIFS($D$21:$D$10020,"&gt;="&amp;H38,$D$21:$D$10020,"&lt;"&amp;H39)</f>
        <v/>
      </c>
      <c r="J38" s="17" t="n">
        <v>0.17</v>
      </c>
      <c r="K38" s="17">
        <f>1-J38</f>
        <v/>
      </c>
    </row>
    <row r="39">
      <c r="C39">
        <f>ROW()-20</f>
        <v/>
      </c>
      <c r="D39" s="25">
        <f>$C$7+(RAND()*($C$5-$C$7))</f>
        <v/>
      </c>
      <c r="G39" s="25">
        <f>_xlfn.PERCENTILE.INC($D$21:$D$10020,J39)</f>
        <v/>
      </c>
      <c r="H39" s="25">
        <f>H38+($C$5-$C$7)/100</f>
        <v/>
      </c>
      <c r="I39" s="25">
        <f>COUNTIFS($D$21:$D$10020,"&gt;="&amp;H39,$D$21:$D$10020,"&lt;"&amp;H40)</f>
        <v/>
      </c>
      <c r="J39" s="17" t="n">
        <v>0.18</v>
      </c>
      <c r="K39" s="17">
        <f>1-J39</f>
        <v/>
      </c>
    </row>
    <row r="40">
      <c r="C40">
        <f>ROW()-20</f>
        <v/>
      </c>
      <c r="D40" s="25">
        <f>$C$7+(RAND()*($C$5-$C$7))</f>
        <v/>
      </c>
      <c r="G40" s="25">
        <f>_xlfn.PERCENTILE.INC($D$21:$D$10020,J40)</f>
        <v/>
      </c>
      <c r="H40" s="25">
        <f>H39+($C$5-$C$7)/100</f>
        <v/>
      </c>
      <c r="I40" s="25">
        <f>COUNTIFS($D$21:$D$10020,"&gt;="&amp;H40,$D$21:$D$10020,"&lt;"&amp;H41)</f>
        <v/>
      </c>
      <c r="J40" s="17" t="n">
        <v>0.19</v>
      </c>
      <c r="K40" s="17">
        <f>1-J40</f>
        <v/>
      </c>
    </row>
    <row r="41">
      <c r="C41">
        <f>ROW()-20</f>
        <v/>
      </c>
      <c r="D41" s="25">
        <f>$C$7+(RAND()*($C$5-$C$7))</f>
        <v/>
      </c>
      <c r="G41" s="25">
        <f>_xlfn.PERCENTILE.INC($D$21:$D$10020,J41)</f>
        <v/>
      </c>
      <c r="H41" s="25">
        <f>H40+($C$5-$C$7)/100</f>
        <v/>
      </c>
      <c r="I41" s="25">
        <f>COUNTIFS($D$21:$D$10020,"&gt;="&amp;H41,$D$21:$D$10020,"&lt;"&amp;H42)</f>
        <v/>
      </c>
      <c r="J41" s="17" t="n">
        <v>0.2</v>
      </c>
      <c r="K41" s="17">
        <f>1-J41</f>
        <v/>
      </c>
    </row>
    <row r="42">
      <c r="C42">
        <f>ROW()-20</f>
        <v/>
      </c>
      <c r="D42" s="25">
        <f>$C$7+(RAND()*($C$5-$C$7))</f>
        <v/>
      </c>
      <c r="G42" s="25">
        <f>_xlfn.PERCENTILE.INC($D$21:$D$10020,J42)</f>
        <v/>
      </c>
      <c r="H42" s="25">
        <f>H41+($C$5-$C$7)/100</f>
        <v/>
      </c>
      <c r="I42" s="25">
        <f>COUNTIFS($D$21:$D$10020,"&gt;="&amp;H42,$D$21:$D$10020,"&lt;"&amp;H43)</f>
        <v/>
      </c>
      <c r="J42" s="17" t="n">
        <v>0.21</v>
      </c>
      <c r="K42" s="17">
        <f>1-J42</f>
        <v/>
      </c>
    </row>
    <row r="43">
      <c r="C43">
        <f>ROW()-20</f>
        <v/>
      </c>
      <c r="D43" s="25">
        <f>$C$7+(RAND()*($C$5-$C$7))</f>
        <v/>
      </c>
      <c r="G43" s="25">
        <f>_xlfn.PERCENTILE.INC($D$21:$D$10020,J43)</f>
        <v/>
      </c>
      <c r="H43" s="25">
        <f>H42+($C$5-$C$7)/100</f>
        <v/>
      </c>
      <c r="I43" s="25">
        <f>COUNTIFS($D$21:$D$10020,"&gt;="&amp;H43,$D$21:$D$10020,"&lt;"&amp;H44)</f>
        <v/>
      </c>
      <c r="J43" s="17" t="n">
        <v>0.22</v>
      </c>
      <c r="K43" s="17">
        <f>1-J43</f>
        <v/>
      </c>
    </row>
    <row r="44">
      <c r="C44">
        <f>ROW()-20</f>
        <v/>
      </c>
      <c r="D44" s="25">
        <f>$C$7+(RAND()*($C$5-$C$7))</f>
        <v/>
      </c>
      <c r="G44" s="25">
        <f>_xlfn.PERCENTILE.INC($D$21:$D$10020,J44)</f>
        <v/>
      </c>
      <c r="H44" s="25">
        <f>H43+($C$5-$C$7)/100</f>
        <v/>
      </c>
      <c r="I44" s="25">
        <f>COUNTIFS($D$21:$D$10020,"&gt;="&amp;H44,$D$21:$D$10020,"&lt;"&amp;H45)</f>
        <v/>
      </c>
      <c r="J44" s="17" t="n">
        <v>0.23</v>
      </c>
      <c r="K44" s="17">
        <f>1-J44</f>
        <v/>
      </c>
    </row>
    <row r="45">
      <c r="C45">
        <f>ROW()-20</f>
        <v/>
      </c>
      <c r="D45" s="25">
        <f>$C$7+(RAND()*($C$5-$C$7))</f>
        <v/>
      </c>
      <c r="G45" s="25">
        <f>_xlfn.PERCENTILE.INC($D$21:$D$10020,J45)</f>
        <v/>
      </c>
      <c r="H45" s="25">
        <f>H44+($C$5-$C$7)/100</f>
        <v/>
      </c>
      <c r="I45" s="25">
        <f>COUNTIFS($D$21:$D$10020,"&gt;="&amp;H45,$D$21:$D$10020,"&lt;"&amp;H46)</f>
        <v/>
      </c>
      <c r="J45" s="17" t="n">
        <v>0.24</v>
      </c>
      <c r="K45" s="17">
        <f>1-J45</f>
        <v/>
      </c>
    </row>
    <row r="46">
      <c r="C46">
        <f>ROW()-20</f>
        <v/>
      </c>
      <c r="D46" s="25">
        <f>$C$7+(RAND()*($C$5-$C$7))</f>
        <v/>
      </c>
      <c r="G46" s="25">
        <f>_xlfn.PERCENTILE.INC($D$21:$D$10020,J46)</f>
        <v/>
      </c>
      <c r="H46" s="25">
        <f>H45+($C$5-$C$7)/100</f>
        <v/>
      </c>
      <c r="I46" s="25">
        <f>COUNTIFS($D$21:$D$10020,"&gt;="&amp;H46,$D$21:$D$10020,"&lt;"&amp;H47)</f>
        <v/>
      </c>
      <c r="J46" s="17" t="n">
        <v>0.25</v>
      </c>
      <c r="K46" s="17">
        <f>1-J46</f>
        <v/>
      </c>
    </row>
    <row r="47">
      <c r="C47">
        <f>ROW()-20</f>
        <v/>
      </c>
      <c r="D47" s="25">
        <f>$C$7+(RAND()*($C$5-$C$7))</f>
        <v/>
      </c>
      <c r="G47" s="25">
        <f>_xlfn.PERCENTILE.INC($D$21:$D$10020,J47)</f>
        <v/>
      </c>
      <c r="H47" s="25">
        <f>H46+($C$5-$C$7)/100</f>
        <v/>
      </c>
      <c r="I47" s="25">
        <f>COUNTIFS($D$21:$D$10020,"&gt;="&amp;H47,$D$21:$D$10020,"&lt;"&amp;H48)</f>
        <v/>
      </c>
      <c r="J47" s="17" t="n">
        <v>0.26</v>
      </c>
      <c r="K47" s="17">
        <f>1-J47</f>
        <v/>
      </c>
    </row>
    <row r="48">
      <c r="C48">
        <f>ROW()-20</f>
        <v/>
      </c>
      <c r="D48" s="25">
        <f>$C$7+(RAND()*($C$5-$C$7))</f>
        <v/>
      </c>
      <c r="G48" s="25">
        <f>_xlfn.PERCENTILE.INC($D$21:$D$10020,J48)</f>
        <v/>
      </c>
      <c r="H48" s="25">
        <f>H47+($C$5-$C$7)/100</f>
        <v/>
      </c>
      <c r="I48" s="25">
        <f>COUNTIFS($D$21:$D$10020,"&gt;="&amp;H48,$D$21:$D$10020,"&lt;"&amp;H49)</f>
        <v/>
      </c>
      <c r="J48" s="17" t="n">
        <v>0.27</v>
      </c>
      <c r="K48" s="17">
        <f>1-J48</f>
        <v/>
      </c>
    </row>
    <row r="49">
      <c r="C49">
        <f>ROW()-20</f>
        <v/>
      </c>
      <c r="D49" s="25">
        <f>$C$7+(RAND()*($C$5-$C$7))</f>
        <v/>
      </c>
      <c r="G49" s="25">
        <f>_xlfn.PERCENTILE.INC($D$21:$D$10020,J49)</f>
        <v/>
      </c>
      <c r="H49" s="25">
        <f>H48+($C$5-$C$7)/100</f>
        <v/>
      </c>
      <c r="I49" s="25">
        <f>COUNTIFS($D$21:$D$10020,"&gt;="&amp;H49,$D$21:$D$10020,"&lt;"&amp;H50)</f>
        <v/>
      </c>
      <c r="J49" s="17" t="n">
        <v>0.28</v>
      </c>
      <c r="K49" s="17">
        <f>1-J49</f>
        <v/>
      </c>
    </row>
    <row r="50">
      <c r="C50">
        <f>ROW()-20</f>
        <v/>
      </c>
      <c r="D50" s="25">
        <f>$C$7+(RAND()*($C$5-$C$7))</f>
        <v/>
      </c>
      <c r="G50" s="25">
        <f>_xlfn.PERCENTILE.INC($D$21:$D$10020,J50)</f>
        <v/>
      </c>
      <c r="H50" s="25">
        <f>H49+($C$5-$C$7)/100</f>
        <v/>
      </c>
      <c r="I50" s="25">
        <f>COUNTIFS($D$21:$D$10020,"&gt;="&amp;H50,$D$21:$D$10020,"&lt;"&amp;H51)</f>
        <v/>
      </c>
      <c r="J50" s="17" t="n">
        <v>0.29</v>
      </c>
      <c r="K50" s="17">
        <f>1-J50</f>
        <v/>
      </c>
    </row>
    <row r="51">
      <c r="C51">
        <f>ROW()-20</f>
        <v/>
      </c>
      <c r="D51" s="25">
        <f>$C$7+(RAND()*($C$5-$C$7))</f>
        <v/>
      </c>
      <c r="G51" s="25">
        <f>_xlfn.PERCENTILE.INC($D$21:$D$10020,J51)</f>
        <v/>
      </c>
      <c r="H51" s="25">
        <f>H50+($C$5-$C$7)/100</f>
        <v/>
      </c>
      <c r="I51" s="25">
        <f>COUNTIFS($D$21:$D$10020,"&gt;="&amp;H51,$D$21:$D$10020,"&lt;"&amp;H52)</f>
        <v/>
      </c>
      <c r="J51" s="17" t="n">
        <v>0.3</v>
      </c>
      <c r="K51" s="17">
        <f>1-J51</f>
        <v/>
      </c>
    </row>
    <row r="52">
      <c r="C52">
        <f>ROW()-20</f>
        <v/>
      </c>
      <c r="D52" s="25">
        <f>$C$7+(RAND()*($C$5-$C$7))</f>
        <v/>
      </c>
      <c r="G52" s="25">
        <f>_xlfn.PERCENTILE.INC($D$21:$D$10020,J52)</f>
        <v/>
      </c>
      <c r="H52" s="25">
        <f>H51+($C$5-$C$7)/100</f>
        <v/>
      </c>
      <c r="I52" s="25">
        <f>COUNTIFS($D$21:$D$10020,"&gt;="&amp;H52,$D$21:$D$10020,"&lt;"&amp;H53)</f>
        <v/>
      </c>
      <c r="J52" s="17" t="n">
        <v>0.31</v>
      </c>
      <c r="K52" s="17">
        <f>1-J52</f>
        <v/>
      </c>
    </row>
    <row r="53">
      <c r="C53">
        <f>ROW()-20</f>
        <v/>
      </c>
      <c r="D53" s="25">
        <f>$C$7+(RAND()*($C$5-$C$7))</f>
        <v/>
      </c>
      <c r="G53" s="25">
        <f>_xlfn.PERCENTILE.INC($D$21:$D$10020,J53)</f>
        <v/>
      </c>
      <c r="H53" s="25">
        <f>H52+($C$5-$C$7)/100</f>
        <v/>
      </c>
      <c r="I53" s="25">
        <f>COUNTIFS($D$21:$D$10020,"&gt;="&amp;H53,$D$21:$D$10020,"&lt;"&amp;H54)</f>
        <v/>
      </c>
      <c r="J53" s="17" t="n">
        <v>0.32</v>
      </c>
      <c r="K53" s="17">
        <f>1-J53</f>
        <v/>
      </c>
    </row>
    <row r="54">
      <c r="C54">
        <f>ROW()-20</f>
        <v/>
      </c>
      <c r="D54" s="25">
        <f>$C$7+(RAND()*($C$5-$C$7))</f>
        <v/>
      </c>
      <c r="G54" s="25">
        <f>_xlfn.PERCENTILE.INC($D$21:$D$10020,J54)</f>
        <v/>
      </c>
      <c r="H54" s="25">
        <f>H53+($C$5-$C$7)/100</f>
        <v/>
      </c>
      <c r="I54" s="25">
        <f>COUNTIFS($D$21:$D$10020,"&gt;="&amp;H54,$D$21:$D$10020,"&lt;"&amp;H55)</f>
        <v/>
      </c>
      <c r="J54" s="17" t="n">
        <v>0.33</v>
      </c>
      <c r="K54" s="17">
        <f>1-J54</f>
        <v/>
      </c>
    </row>
    <row r="55">
      <c r="C55">
        <f>ROW()-20</f>
        <v/>
      </c>
      <c r="D55" s="25">
        <f>$C$7+(RAND()*($C$5-$C$7))</f>
        <v/>
      </c>
      <c r="G55" s="25">
        <f>_xlfn.PERCENTILE.INC($D$21:$D$10020,J55)</f>
        <v/>
      </c>
      <c r="H55" s="25">
        <f>H54+($C$5-$C$7)/100</f>
        <v/>
      </c>
      <c r="I55" s="25">
        <f>COUNTIFS($D$21:$D$10020,"&gt;="&amp;H55,$D$21:$D$10020,"&lt;"&amp;H56)</f>
        <v/>
      </c>
      <c r="J55" s="17" t="n">
        <v>0.34</v>
      </c>
      <c r="K55" s="17">
        <f>1-J55</f>
        <v/>
      </c>
    </row>
    <row r="56">
      <c r="C56">
        <f>ROW()-20</f>
        <v/>
      </c>
      <c r="D56" s="25">
        <f>$C$7+(RAND()*($C$5-$C$7))</f>
        <v/>
      </c>
      <c r="G56" s="25">
        <f>_xlfn.PERCENTILE.INC($D$21:$D$10020,J56)</f>
        <v/>
      </c>
      <c r="H56" s="25">
        <f>H55+($C$5-$C$7)/100</f>
        <v/>
      </c>
      <c r="I56" s="25">
        <f>COUNTIFS($D$21:$D$10020,"&gt;="&amp;H56,$D$21:$D$10020,"&lt;"&amp;H57)</f>
        <v/>
      </c>
      <c r="J56" s="17" t="n">
        <v>0.35</v>
      </c>
      <c r="K56" s="17">
        <f>1-J56</f>
        <v/>
      </c>
    </row>
    <row r="57">
      <c r="C57">
        <f>ROW()-20</f>
        <v/>
      </c>
      <c r="D57" s="25">
        <f>$C$7+(RAND()*($C$5-$C$7))</f>
        <v/>
      </c>
      <c r="G57" s="25">
        <f>_xlfn.PERCENTILE.INC($D$21:$D$10020,J57)</f>
        <v/>
      </c>
      <c r="H57" s="25">
        <f>H56+($C$5-$C$7)/100</f>
        <v/>
      </c>
      <c r="I57" s="25">
        <f>COUNTIFS($D$21:$D$10020,"&gt;="&amp;H57,$D$21:$D$10020,"&lt;"&amp;H58)</f>
        <v/>
      </c>
      <c r="J57" s="17" t="n">
        <v>0.36</v>
      </c>
      <c r="K57" s="17">
        <f>1-J57</f>
        <v/>
      </c>
    </row>
    <row r="58">
      <c r="C58">
        <f>ROW()-20</f>
        <v/>
      </c>
      <c r="D58" s="25">
        <f>$C$7+(RAND()*($C$5-$C$7))</f>
        <v/>
      </c>
      <c r="G58" s="25">
        <f>_xlfn.PERCENTILE.INC($D$21:$D$10020,J58)</f>
        <v/>
      </c>
      <c r="H58" s="25">
        <f>H57+($C$5-$C$7)/100</f>
        <v/>
      </c>
      <c r="I58" s="25">
        <f>COUNTIFS($D$21:$D$10020,"&gt;="&amp;H58,$D$21:$D$10020,"&lt;"&amp;H59)</f>
        <v/>
      </c>
      <c r="J58" s="17" t="n">
        <v>0.37</v>
      </c>
      <c r="K58" s="17">
        <f>1-J58</f>
        <v/>
      </c>
    </row>
    <row r="59">
      <c r="C59">
        <f>ROW()-20</f>
        <v/>
      </c>
      <c r="D59" s="25">
        <f>$C$7+(RAND()*($C$5-$C$7))</f>
        <v/>
      </c>
      <c r="G59" s="25">
        <f>_xlfn.PERCENTILE.INC($D$21:$D$10020,J59)</f>
        <v/>
      </c>
      <c r="H59" s="25">
        <f>H58+($C$5-$C$7)/100</f>
        <v/>
      </c>
      <c r="I59" s="25">
        <f>COUNTIFS($D$21:$D$10020,"&gt;="&amp;H59,$D$21:$D$10020,"&lt;"&amp;H60)</f>
        <v/>
      </c>
      <c r="J59" s="17" t="n">
        <v>0.38</v>
      </c>
      <c r="K59" s="17">
        <f>1-J59</f>
        <v/>
      </c>
    </row>
    <row r="60">
      <c r="C60">
        <f>ROW()-20</f>
        <v/>
      </c>
      <c r="D60" s="25">
        <f>$C$7+(RAND()*($C$5-$C$7))</f>
        <v/>
      </c>
      <c r="G60" s="25">
        <f>_xlfn.PERCENTILE.INC($D$21:$D$10020,J60)</f>
        <v/>
      </c>
      <c r="H60" s="25">
        <f>H59+($C$5-$C$7)/100</f>
        <v/>
      </c>
      <c r="I60" s="25">
        <f>COUNTIFS($D$21:$D$10020,"&gt;="&amp;H60,$D$21:$D$10020,"&lt;"&amp;H61)</f>
        <v/>
      </c>
      <c r="J60" s="17" t="n">
        <v>0.39</v>
      </c>
      <c r="K60" s="17">
        <f>1-J60</f>
        <v/>
      </c>
    </row>
    <row r="61">
      <c r="C61">
        <f>ROW()-20</f>
        <v/>
      </c>
      <c r="D61" s="25">
        <f>$C$7+(RAND()*($C$5-$C$7))</f>
        <v/>
      </c>
      <c r="G61" s="25">
        <f>_xlfn.PERCENTILE.INC($D$21:$D$10020,J61)</f>
        <v/>
      </c>
      <c r="H61" s="25">
        <f>H60+($C$5-$C$7)/100</f>
        <v/>
      </c>
      <c r="I61" s="25">
        <f>COUNTIFS($D$21:$D$10020,"&gt;="&amp;H61,$D$21:$D$10020,"&lt;"&amp;H62)</f>
        <v/>
      </c>
      <c r="J61" s="17" t="n">
        <v>0.4</v>
      </c>
      <c r="K61" s="17">
        <f>1-J61</f>
        <v/>
      </c>
    </row>
    <row r="62">
      <c r="C62">
        <f>ROW()-20</f>
        <v/>
      </c>
      <c r="D62" s="25">
        <f>$C$7+(RAND()*($C$5-$C$7))</f>
        <v/>
      </c>
      <c r="G62" s="25">
        <f>_xlfn.PERCENTILE.INC($D$21:$D$10020,J62)</f>
        <v/>
      </c>
      <c r="H62" s="25">
        <f>H61+($C$5-$C$7)/100</f>
        <v/>
      </c>
      <c r="I62" s="25">
        <f>COUNTIFS($D$21:$D$10020,"&gt;="&amp;H62,$D$21:$D$10020,"&lt;"&amp;H63)</f>
        <v/>
      </c>
      <c r="J62" s="17" t="n">
        <v>0.41</v>
      </c>
      <c r="K62" s="17">
        <f>1-J62</f>
        <v/>
      </c>
    </row>
    <row r="63">
      <c r="C63">
        <f>ROW()-20</f>
        <v/>
      </c>
      <c r="D63" s="25">
        <f>$C$7+(RAND()*($C$5-$C$7))</f>
        <v/>
      </c>
      <c r="G63" s="25">
        <f>_xlfn.PERCENTILE.INC($D$21:$D$10020,J63)</f>
        <v/>
      </c>
      <c r="H63" s="25">
        <f>H62+($C$5-$C$7)/100</f>
        <v/>
      </c>
      <c r="I63" s="25">
        <f>COUNTIFS($D$21:$D$10020,"&gt;="&amp;H63,$D$21:$D$10020,"&lt;"&amp;H64)</f>
        <v/>
      </c>
      <c r="J63" s="17" t="n">
        <v>0.42</v>
      </c>
      <c r="K63" s="17">
        <f>1-J63</f>
        <v/>
      </c>
    </row>
    <row r="64">
      <c r="C64">
        <f>ROW()-20</f>
        <v/>
      </c>
      <c r="D64" s="25">
        <f>$C$7+(RAND()*($C$5-$C$7))</f>
        <v/>
      </c>
      <c r="G64" s="25">
        <f>_xlfn.PERCENTILE.INC($D$21:$D$10020,J64)</f>
        <v/>
      </c>
      <c r="H64" s="25">
        <f>H63+($C$5-$C$7)/100</f>
        <v/>
      </c>
      <c r="I64" s="25">
        <f>COUNTIFS($D$21:$D$10020,"&gt;="&amp;H64,$D$21:$D$10020,"&lt;"&amp;H65)</f>
        <v/>
      </c>
      <c r="J64" s="17" t="n">
        <v>0.43</v>
      </c>
      <c r="K64" s="17">
        <f>1-J64</f>
        <v/>
      </c>
    </row>
    <row r="65">
      <c r="C65">
        <f>ROW()-20</f>
        <v/>
      </c>
      <c r="D65" s="25">
        <f>$C$7+(RAND()*($C$5-$C$7))</f>
        <v/>
      </c>
      <c r="G65" s="25">
        <f>_xlfn.PERCENTILE.INC($D$21:$D$10020,J65)</f>
        <v/>
      </c>
      <c r="H65" s="25">
        <f>H64+($C$5-$C$7)/100</f>
        <v/>
      </c>
      <c r="I65" s="25">
        <f>COUNTIFS($D$21:$D$10020,"&gt;="&amp;H65,$D$21:$D$10020,"&lt;"&amp;H66)</f>
        <v/>
      </c>
      <c r="J65" s="17" t="n">
        <v>0.44</v>
      </c>
      <c r="K65" s="17">
        <f>1-J65</f>
        <v/>
      </c>
    </row>
    <row r="66">
      <c r="C66">
        <f>ROW()-20</f>
        <v/>
      </c>
      <c r="D66" s="25">
        <f>$C$7+(RAND()*($C$5-$C$7))</f>
        <v/>
      </c>
      <c r="G66" s="25">
        <f>_xlfn.PERCENTILE.INC($D$21:$D$10020,J66)</f>
        <v/>
      </c>
      <c r="H66" s="25">
        <f>H65+($C$5-$C$7)/100</f>
        <v/>
      </c>
      <c r="I66" s="25">
        <f>COUNTIFS($D$21:$D$10020,"&gt;="&amp;H66,$D$21:$D$10020,"&lt;"&amp;H67)</f>
        <v/>
      </c>
      <c r="J66" s="17" t="n">
        <v>0.45</v>
      </c>
      <c r="K66" s="17">
        <f>1-J66</f>
        <v/>
      </c>
    </row>
    <row r="67">
      <c r="C67">
        <f>ROW()-20</f>
        <v/>
      </c>
      <c r="D67" s="25">
        <f>$C$7+(RAND()*($C$5-$C$7))</f>
        <v/>
      </c>
      <c r="G67" s="25">
        <f>_xlfn.PERCENTILE.INC($D$21:$D$10020,J67)</f>
        <v/>
      </c>
      <c r="H67" s="25">
        <f>H66+($C$5-$C$7)/100</f>
        <v/>
      </c>
      <c r="I67" s="25">
        <f>COUNTIFS($D$21:$D$10020,"&gt;="&amp;H67,$D$21:$D$10020,"&lt;"&amp;H68)</f>
        <v/>
      </c>
      <c r="J67" s="17" t="n">
        <v>0.46</v>
      </c>
      <c r="K67" s="17">
        <f>1-J67</f>
        <v/>
      </c>
    </row>
    <row r="68">
      <c r="C68">
        <f>ROW()-20</f>
        <v/>
      </c>
      <c r="D68" s="25">
        <f>$C$7+(RAND()*($C$5-$C$7))</f>
        <v/>
      </c>
      <c r="G68" s="25">
        <f>_xlfn.PERCENTILE.INC($D$21:$D$10020,J68)</f>
        <v/>
      </c>
      <c r="H68" s="25">
        <f>H67+($C$5-$C$7)/100</f>
        <v/>
      </c>
      <c r="I68" s="25">
        <f>COUNTIFS($D$21:$D$10020,"&gt;="&amp;H68,$D$21:$D$10020,"&lt;"&amp;H69)</f>
        <v/>
      </c>
      <c r="J68" s="17" t="n">
        <v>0.47</v>
      </c>
      <c r="K68" s="17">
        <f>1-J68</f>
        <v/>
      </c>
    </row>
    <row r="69">
      <c r="C69">
        <f>ROW()-20</f>
        <v/>
      </c>
      <c r="D69" s="25">
        <f>$C$7+(RAND()*($C$5-$C$7))</f>
        <v/>
      </c>
      <c r="G69" s="25">
        <f>_xlfn.PERCENTILE.INC($D$21:$D$10020,J69)</f>
        <v/>
      </c>
      <c r="H69" s="25">
        <f>H68+($C$5-$C$7)/100</f>
        <v/>
      </c>
      <c r="I69" s="25">
        <f>COUNTIFS($D$21:$D$10020,"&gt;="&amp;H69,$D$21:$D$10020,"&lt;"&amp;H70)</f>
        <v/>
      </c>
      <c r="J69" s="17" t="n">
        <v>0.48</v>
      </c>
      <c r="K69" s="17">
        <f>1-J69</f>
        <v/>
      </c>
    </row>
    <row r="70">
      <c r="C70">
        <f>ROW()-20</f>
        <v/>
      </c>
      <c r="D70" s="25">
        <f>$C$7+(RAND()*($C$5-$C$7))</f>
        <v/>
      </c>
      <c r="G70" s="25">
        <f>_xlfn.PERCENTILE.INC($D$21:$D$10020,J70)</f>
        <v/>
      </c>
      <c r="H70" s="25">
        <f>H69+($C$5-$C$7)/100</f>
        <v/>
      </c>
      <c r="I70" s="25">
        <f>COUNTIFS($D$21:$D$10020,"&gt;="&amp;H70,$D$21:$D$10020,"&lt;"&amp;H71)</f>
        <v/>
      </c>
      <c r="J70" s="17" t="n">
        <v>0.49</v>
      </c>
      <c r="K70" s="17">
        <f>1-J70</f>
        <v/>
      </c>
    </row>
    <row r="71">
      <c r="C71">
        <f>ROW()-20</f>
        <v/>
      </c>
      <c r="D71" s="25">
        <f>$C$7+(RAND()*($C$5-$C$7))</f>
        <v/>
      </c>
      <c r="G71" s="25">
        <f>_xlfn.PERCENTILE.INC($D$21:$D$10020,J71)</f>
        <v/>
      </c>
      <c r="H71" s="25">
        <f>H70+($C$5-$C$7)/100</f>
        <v/>
      </c>
      <c r="I71" s="25">
        <f>COUNTIFS($D$21:$D$10020,"&gt;="&amp;H71,$D$21:$D$10020,"&lt;"&amp;H72)</f>
        <v/>
      </c>
      <c r="J71" s="17" t="n">
        <v>0.5</v>
      </c>
      <c r="K71" s="17">
        <f>1-J71</f>
        <v/>
      </c>
    </row>
    <row r="72">
      <c r="C72">
        <f>ROW()-20</f>
        <v/>
      </c>
      <c r="D72" s="25">
        <f>$C$7+(RAND()*($C$5-$C$7))</f>
        <v/>
      </c>
      <c r="G72" s="25">
        <f>_xlfn.PERCENTILE.INC($D$21:$D$10020,J72)</f>
        <v/>
      </c>
      <c r="H72" s="25">
        <f>H71+($C$5-$C$7)/100</f>
        <v/>
      </c>
      <c r="I72" s="25">
        <f>COUNTIFS($D$21:$D$10020,"&gt;="&amp;H72,$D$21:$D$10020,"&lt;"&amp;H73)</f>
        <v/>
      </c>
      <c r="J72" s="17" t="n">
        <v>0.51</v>
      </c>
      <c r="K72" s="17">
        <f>1-J72</f>
        <v/>
      </c>
    </row>
    <row r="73">
      <c r="C73">
        <f>ROW()-20</f>
        <v/>
      </c>
      <c r="D73" s="25">
        <f>$C$7+(RAND()*($C$5-$C$7))</f>
        <v/>
      </c>
      <c r="G73" s="25">
        <f>_xlfn.PERCENTILE.INC($D$21:$D$10020,J73)</f>
        <v/>
      </c>
      <c r="H73" s="25">
        <f>H72+($C$5-$C$7)/100</f>
        <v/>
      </c>
      <c r="I73" s="25">
        <f>COUNTIFS($D$21:$D$10020,"&gt;="&amp;H73,$D$21:$D$10020,"&lt;"&amp;H74)</f>
        <v/>
      </c>
      <c r="J73" s="17" t="n">
        <v>0.52</v>
      </c>
      <c r="K73" s="17">
        <f>1-J73</f>
        <v/>
      </c>
    </row>
    <row r="74">
      <c r="C74">
        <f>ROW()-20</f>
        <v/>
      </c>
      <c r="D74" s="25">
        <f>$C$7+(RAND()*($C$5-$C$7))</f>
        <v/>
      </c>
      <c r="G74" s="25">
        <f>_xlfn.PERCENTILE.INC($D$21:$D$10020,J74)</f>
        <v/>
      </c>
      <c r="H74" s="25">
        <f>H73+($C$5-$C$7)/100</f>
        <v/>
      </c>
      <c r="I74" s="25">
        <f>COUNTIFS($D$21:$D$10020,"&gt;="&amp;H74,$D$21:$D$10020,"&lt;"&amp;H75)</f>
        <v/>
      </c>
      <c r="J74" s="17" t="n">
        <v>0.53</v>
      </c>
      <c r="K74" s="17">
        <f>1-J74</f>
        <v/>
      </c>
    </row>
    <row r="75">
      <c r="C75">
        <f>ROW()-20</f>
        <v/>
      </c>
      <c r="D75" s="25">
        <f>$C$7+(RAND()*($C$5-$C$7))</f>
        <v/>
      </c>
      <c r="G75" s="25">
        <f>_xlfn.PERCENTILE.INC($D$21:$D$10020,J75)</f>
        <v/>
      </c>
      <c r="H75" s="25">
        <f>H74+($C$5-$C$7)/100</f>
        <v/>
      </c>
      <c r="I75" s="25">
        <f>COUNTIFS($D$21:$D$10020,"&gt;="&amp;H75,$D$21:$D$10020,"&lt;"&amp;H76)</f>
        <v/>
      </c>
      <c r="J75" s="17" t="n">
        <v>0.54</v>
      </c>
      <c r="K75" s="17">
        <f>1-J75</f>
        <v/>
      </c>
    </row>
    <row r="76">
      <c r="C76">
        <f>ROW()-20</f>
        <v/>
      </c>
      <c r="D76" s="25">
        <f>$C$7+(RAND()*($C$5-$C$7))</f>
        <v/>
      </c>
      <c r="G76" s="25">
        <f>_xlfn.PERCENTILE.INC($D$21:$D$10020,J76)</f>
        <v/>
      </c>
      <c r="H76" s="25">
        <f>H75+($C$5-$C$7)/100</f>
        <v/>
      </c>
      <c r="I76" s="25">
        <f>COUNTIFS($D$21:$D$10020,"&gt;="&amp;H76,$D$21:$D$10020,"&lt;"&amp;H77)</f>
        <v/>
      </c>
      <c r="J76" s="17" t="n">
        <v>0.55</v>
      </c>
      <c r="K76" s="17">
        <f>1-J76</f>
        <v/>
      </c>
    </row>
    <row r="77">
      <c r="C77">
        <f>ROW()-20</f>
        <v/>
      </c>
      <c r="D77" s="25">
        <f>$C$7+(RAND()*($C$5-$C$7))</f>
        <v/>
      </c>
      <c r="G77" s="25">
        <f>_xlfn.PERCENTILE.INC($D$21:$D$10020,J77)</f>
        <v/>
      </c>
      <c r="H77" s="25">
        <f>H76+($C$5-$C$7)/100</f>
        <v/>
      </c>
      <c r="I77" s="25">
        <f>COUNTIFS($D$21:$D$10020,"&gt;="&amp;H77,$D$21:$D$10020,"&lt;"&amp;H78)</f>
        <v/>
      </c>
      <c r="J77" s="17" t="n">
        <v>0.5600000000000001</v>
      </c>
      <c r="K77" s="17">
        <f>1-J77</f>
        <v/>
      </c>
    </row>
    <row r="78">
      <c r="C78">
        <f>ROW()-20</f>
        <v/>
      </c>
      <c r="D78" s="25">
        <f>$C$7+(RAND()*($C$5-$C$7))</f>
        <v/>
      </c>
      <c r="G78" s="25">
        <f>_xlfn.PERCENTILE.INC($D$21:$D$10020,J78)</f>
        <v/>
      </c>
      <c r="H78" s="25">
        <f>H77+($C$5-$C$7)/100</f>
        <v/>
      </c>
      <c r="I78" s="25">
        <f>COUNTIFS($D$21:$D$10020,"&gt;="&amp;H78,$D$21:$D$10020,"&lt;"&amp;H79)</f>
        <v/>
      </c>
      <c r="J78" s="17" t="n">
        <v>0.57</v>
      </c>
      <c r="K78" s="17">
        <f>1-J78</f>
        <v/>
      </c>
    </row>
    <row r="79">
      <c r="C79">
        <f>ROW()-20</f>
        <v/>
      </c>
      <c r="D79" s="25">
        <f>$C$7+(RAND()*($C$5-$C$7))</f>
        <v/>
      </c>
      <c r="G79" s="25">
        <f>_xlfn.PERCENTILE.INC($D$21:$D$10020,J79)</f>
        <v/>
      </c>
      <c r="H79" s="25">
        <f>H78+($C$5-$C$7)/100</f>
        <v/>
      </c>
      <c r="I79" s="25">
        <f>COUNTIFS($D$21:$D$10020,"&gt;="&amp;H79,$D$21:$D$10020,"&lt;"&amp;H80)</f>
        <v/>
      </c>
      <c r="J79" s="17" t="n">
        <v>0.58</v>
      </c>
      <c r="K79" s="17">
        <f>1-J79</f>
        <v/>
      </c>
    </row>
    <row r="80">
      <c r="C80">
        <f>ROW()-20</f>
        <v/>
      </c>
      <c r="D80" s="25">
        <f>$C$7+(RAND()*($C$5-$C$7))</f>
        <v/>
      </c>
      <c r="G80" s="25">
        <f>_xlfn.PERCENTILE.INC($D$21:$D$10020,J80)</f>
        <v/>
      </c>
      <c r="H80" s="25">
        <f>H79+($C$5-$C$7)/100</f>
        <v/>
      </c>
      <c r="I80" s="25">
        <f>COUNTIFS($D$21:$D$10020,"&gt;="&amp;H80,$D$21:$D$10020,"&lt;"&amp;H81)</f>
        <v/>
      </c>
      <c r="J80" s="17" t="n">
        <v>0.59</v>
      </c>
      <c r="K80" s="17">
        <f>1-J80</f>
        <v/>
      </c>
    </row>
    <row r="81">
      <c r="C81">
        <f>ROW()-20</f>
        <v/>
      </c>
      <c r="D81" s="25">
        <f>$C$7+(RAND()*($C$5-$C$7))</f>
        <v/>
      </c>
      <c r="G81" s="25">
        <f>_xlfn.PERCENTILE.INC($D$21:$D$10020,J81)</f>
        <v/>
      </c>
      <c r="H81" s="25">
        <f>H80+($C$5-$C$7)/100</f>
        <v/>
      </c>
      <c r="I81" s="25">
        <f>COUNTIFS($D$21:$D$10020,"&gt;="&amp;H81,$D$21:$D$10020,"&lt;"&amp;H82)</f>
        <v/>
      </c>
      <c r="J81" s="17" t="n">
        <v>0.6</v>
      </c>
      <c r="K81" s="17">
        <f>1-J81</f>
        <v/>
      </c>
    </row>
    <row r="82">
      <c r="C82">
        <f>ROW()-20</f>
        <v/>
      </c>
      <c r="D82" s="25">
        <f>$C$7+(RAND()*($C$5-$C$7))</f>
        <v/>
      </c>
      <c r="G82" s="25">
        <f>_xlfn.PERCENTILE.INC($D$21:$D$10020,J82)</f>
        <v/>
      </c>
      <c r="H82" s="25">
        <f>H81+($C$5-$C$7)/100</f>
        <v/>
      </c>
      <c r="I82" s="25">
        <f>COUNTIFS($D$21:$D$10020,"&gt;="&amp;H82,$D$21:$D$10020,"&lt;"&amp;H83)</f>
        <v/>
      </c>
      <c r="J82" s="17" t="n">
        <v>0.61</v>
      </c>
      <c r="K82" s="17">
        <f>1-J82</f>
        <v/>
      </c>
    </row>
    <row r="83">
      <c r="C83">
        <f>ROW()-20</f>
        <v/>
      </c>
      <c r="D83" s="25">
        <f>$C$7+(RAND()*($C$5-$C$7))</f>
        <v/>
      </c>
      <c r="G83" s="25">
        <f>_xlfn.PERCENTILE.INC($D$21:$D$10020,J83)</f>
        <v/>
      </c>
      <c r="H83" s="25">
        <f>H82+($C$5-$C$7)/100</f>
        <v/>
      </c>
      <c r="I83" s="25">
        <f>COUNTIFS($D$21:$D$10020,"&gt;="&amp;H83,$D$21:$D$10020,"&lt;"&amp;H84)</f>
        <v/>
      </c>
      <c r="J83" s="17" t="n">
        <v>0.62</v>
      </c>
      <c r="K83" s="17">
        <f>1-J83</f>
        <v/>
      </c>
    </row>
    <row r="84">
      <c r="C84">
        <f>ROW()-20</f>
        <v/>
      </c>
      <c r="D84" s="25">
        <f>$C$7+(RAND()*($C$5-$C$7))</f>
        <v/>
      </c>
      <c r="G84" s="25">
        <f>_xlfn.PERCENTILE.INC($D$21:$D$10020,J84)</f>
        <v/>
      </c>
      <c r="H84" s="25">
        <f>H83+($C$5-$C$7)/100</f>
        <v/>
      </c>
      <c r="I84" s="25">
        <f>COUNTIFS($D$21:$D$10020,"&gt;="&amp;H84,$D$21:$D$10020,"&lt;"&amp;H85)</f>
        <v/>
      </c>
      <c r="J84" s="17" t="n">
        <v>0.63</v>
      </c>
      <c r="K84" s="17">
        <f>1-J84</f>
        <v/>
      </c>
    </row>
    <row r="85">
      <c r="C85">
        <f>ROW()-20</f>
        <v/>
      </c>
      <c r="D85" s="25">
        <f>$C$7+(RAND()*($C$5-$C$7))</f>
        <v/>
      </c>
      <c r="G85" s="25">
        <f>_xlfn.PERCENTILE.INC($D$21:$D$10020,J85)</f>
        <v/>
      </c>
      <c r="H85" s="25">
        <f>H84+($C$5-$C$7)/100</f>
        <v/>
      </c>
      <c r="I85" s="25">
        <f>COUNTIFS($D$21:$D$10020,"&gt;="&amp;H85,$D$21:$D$10020,"&lt;"&amp;H86)</f>
        <v/>
      </c>
      <c r="J85" s="17" t="n">
        <v>0.64</v>
      </c>
      <c r="K85" s="17">
        <f>1-J85</f>
        <v/>
      </c>
    </row>
    <row r="86">
      <c r="C86">
        <f>ROW()-20</f>
        <v/>
      </c>
      <c r="D86" s="25">
        <f>$C$7+(RAND()*($C$5-$C$7))</f>
        <v/>
      </c>
      <c r="G86" s="25">
        <f>_xlfn.PERCENTILE.INC($D$21:$D$10020,J86)</f>
        <v/>
      </c>
      <c r="H86" s="25">
        <f>H85+($C$5-$C$7)/100</f>
        <v/>
      </c>
      <c r="I86" s="25">
        <f>COUNTIFS($D$21:$D$10020,"&gt;="&amp;H86,$D$21:$D$10020,"&lt;"&amp;H87)</f>
        <v/>
      </c>
      <c r="J86" s="17" t="n">
        <v>0.65</v>
      </c>
      <c r="K86" s="17">
        <f>1-J86</f>
        <v/>
      </c>
    </row>
    <row r="87">
      <c r="C87">
        <f>ROW()-20</f>
        <v/>
      </c>
      <c r="D87" s="25">
        <f>$C$7+(RAND()*($C$5-$C$7))</f>
        <v/>
      </c>
      <c r="G87" s="25">
        <f>_xlfn.PERCENTILE.INC($D$21:$D$10020,J87)</f>
        <v/>
      </c>
      <c r="H87" s="25">
        <f>H86+($C$5-$C$7)/100</f>
        <v/>
      </c>
      <c r="I87" s="25">
        <f>COUNTIFS($D$21:$D$10020,"&gt;="&amp;H87,$D$21:$D$10020,"&lt;"&amp;H88)</f>
        <v/>
      </c>
      <c r="J87" s="17" t="n">
        <v>0.66</v>
      </c>
      <c r="K87" s="17">
        <f>1-J87</f>
        <v/>
      </c>
    </row>
    <row r="88">
      <c r="C88">
        <f>ROW()-20</f>
        <v/>
      </c>
      <c r="D88" s="25">
        <f>$C$7+(RAND()*($C$5-$C$7))</f>
        <v/>
      </c>
      <c r="G88" s="25">
        <f>_xlfn.PERCENTILE.INC($D$21:$D$10020,J88)</f>
        <v/>
      </c>
      <c r="H88" s="25">
        <f>H87+($C$5-$C$7)/100</f>
        <v/>
      </c>
      <c r="I88" s="25">
        <f>COUNTIFS($D$21:$D$10020,"&gt;="&amp;H88,$D$21:$D$10020,"&lt;"&amp;H89)</f>
        <v/>
      </c>
      <c r="J88" s="17" t="n">
        <v>0.67</v>
      </c>
      <c r="K88" s="17">
        <f>1-J88</f>
        <v/>
      </c>
    </row>
    <row r="89">
      <c r="C89">
        <f>ROW()-20</f>
        <v/>
      </c>
      <c r="D89" s="25">
        <f>$C$7+(RAND()*($C$5-$C$7))</f>
        <v/>
      </c>
      <c r="G89" s="25">
        <f>_xlfn.PERCENTILE.INC($D$21:$D$10020,J89)</f>
        <v/>
      </c>
      <c r="H89" s="25">
        <f>H88+($C$5-$C$7)/100</f>
        <v/>
      </c>
      <c r="I89" s="25">
        <f>COUNTIFS($D$21:$D$10020,"&gt;="&amp;H89,$D$21:$D$10020,"&lt;"&amp;H90)</f>
        <v/>
      </c>
      <c r="J89" s="17" t="n">
        <v>0.68</v>
      </c>
      <c r="K89" s="17">
        <f>1-J89</f>
        <v/>
      </c>
    </row>
    <row r="90">
      <c r="C90">
        <f>ROW()-20</f>
        <v/>
      </c>
      <c r="D90" s="25">
        <f>$C$7+(RAND()*($C$5-$C$7))</f>
        <v/>
      </c>
      <c r="G90" s="25">
        <f>_xlfn.PERCENTILE.INC($D$21:$D$10020,J90)</f>
        <v/>
      </c>
      <c r="H90" s="25">
        <f>H89+($C$5-$C$7)/100</f>
        <v/>
      </c>
      <c r="I90" s="25">
        <f>COUNTIFS($D$21:$D$10020,"&gt;="&amp;H90,$D$21:$D$10020,"&lt;"&amp;H91)</f>
        <v/>
      </c>
      <c r="J90" s="17" t="n">
        <v>0.6899999999999999</v>
      </c>
      <c r="K90" s="17">
        <f>1-J90</f>
        <v/>
      </c>
    </row>
    <row r="91">
      <c r="C91">
        <f>ROW()-20</f>
        <v/>
      </c>
      <c r="D91" s="25">
        <f>$C$7+(RAND()*($C$5-$C$7))</f>
        <v/>
      </c>
      <c r="G91" s="25">
        <f>_xlfn.PERCENTILE.INC($D$21:$D$10020,J91)</f>
        <v/>
      </c>
      <c r="H91" s="25">
        <f>H90+($C$5-$C$7)/100</f>
        <v/>
      </c>
      <c r="I91" s="25">
        <f>COUNTIFS($D$21:$D$10020,"&gt;="&amp;H91,$D$21:$D$10020,"&lt;"&amp;H92)</f>
        <v/>
      </c>
      <c r="J91" s="17" t="n">
        <v>0.7</v>
      </c>
      <c r="K91" s="17">
        <f>1-J91</f>
        <v/>
      </c>
    </row>
    <row r="92">
      <c r="C92">
        <f>ROW()-20</f>
        <v/>
      </c>
      <c r="D92" s="25">
        <f>$C$7+(RAND()*($C$5-$C$7))</f>
        <v/>
      </c>
      <c r="G92" s="25">
        <f>_xlfn.PERCENTILE.INC($D$21:$D$10020,J92)</f>
        <v/>
      </c>
      <c r="H92" s="25">
        <f>H91+($C$5-$C$7)/100</f>
        <v/>
      </c>
      <c r="I92" s="25">
        <f>COUNTIFS($D$21:$D$10020,"&gt;="&amp;H92,$D$21:$D$10020,"&lt;"&amp;H93)</f>
        <v/>
      </c>
      <c r="J92" s="17" t="n">
        <v>0.71</v>
      </c>
      <c r="K92" s="17">
        <f>1-J92</f>
        <v/>
      </c>
    </row>
    <row r="93">
      <c r="C93">
        <f>ROW()-20</f>
        <v/>
      </c>
      <c r="D93" s="25">
        <f>$C$7+(RAND()*($C$5-$C$7))</f>
        <v/>
      </c>
      <c r="G93" s="25">
        <f>_xlfn.PERCENTILE.INC($D$21:$D$10020,J93)</f>
        <v/>
      </c>
      <c r="H93" s="25">
        <f>H92+($C$5-$C$7)/100</f>
        <v/>
      </c>
      <c r="I93" s="25">
        <f>COUNTIFS($D$21:$D$10020,"&gt;="&amp;H93,$D$21:$D$10020,"&lt;"&amp;H94)</f>
        <v/>
      </c>
      <c r="J93" s="17" t="n">
        <v>0.72</v>
      </c>
      <c r="K93" s="17">
        <f>1-J93</f>
        <v/>
      </c>
    </row>
    <row r="94">
      <c r="C94">
        <f>ROW()-20</f>
        <v/>
      </c>
      <c r="D94" s="25">
        <f>$C$7+(RAND()*($C$5-$C$7))</f>
        <v/>
      </c>
      <c r="G94" s="25">
        <f>_xlfn.PERCENTILE.INC($D$21:$D$10020,J94)</f>
        <v/>
      </c>
      <c r="H94" s="25">
        <f>H93+($C$5-$C$7)/100</f>
        <v/>
      </c>
      <c r="I94" s="25">
        <f>COUNTIFS($D$21:$D$10020,"&gt;="&amp;H94,$D$21:$D$10020,"&lt;"&amp;H95)</f>
        <v/>
      </c>
      <c r="J94" s="17" t="n">
        <v>0.73</v>
      </c>
      <c r="K94" s="17">
        <f>1-J94</f>
        <v/>
      </c>
    </row>
    <row r="95">
      <c r="C95">
        <f>ROW()-20</f>
        <v/>
      </c>
      <c r="D95" s="25">
        <f>$C$7+(RAND()*($C$5-$C$7))</f>
        <v/>
      </c>
      <c r="G95" s="25">
        <f>_xlfn.PERCENTILE.INC($D$21:$D$10020,J95)</f>
        <v/>
      </c>
      <c r="H95" s="25">
        <f>H94+($C$5-$C$7)/100</f>
        <v/>
      </c>
      <c r="I95" s="25">
        <f>COUNTIFS($D$21:$D$10020,"&gt;="&amp;H95,$D$21:$D$10020,"&lt;"&amp;H96)</f>
        <v/>
      </c>
      <c r="J95" s="17" t="n">
        <v>0.74</v>
      </c>
      <c r="K95" s="17">
        <f>1-J95</f>
        <v/>
      </c>
    </row>
    <row r="96">
      <c r="C96">
        <f>ROW()-20</f>
        <v/>
      </c>
      <c r="D96" s="25">
        <f>$C$7+(RAND()*($C$5-$C$7))</f>
        <v/>
      </c>
      <c r="G96" s="25">
        <f>_xlfn.PERCENTILE.INC($D$21:$D$10020,J96)</f>
        <v/>
      </c>
      <c r="H96" s="25">
        <f>H95+($C$5-$C$7)/100</f>
        <v/>
      </c>
      <c r="I96" s="25">
        <f>COUNTIFS($D$21:$D$10020,"&gt;="&amp;H96,$D$21:$D$10020,"&lt;"&amp;H97)</f>
        <v/>
      </c>
      <c r="J96" s="17" t="n">
        <v>0.75</v>
      </c>
      <c r="K96" s="17">
        <f>1-J96</f>
        <v/>
      </c>
    </row>
    <row r="97">
      <c r="C97">
        <f>ROW()-20</f>
        <v/>
      </c>
      <c r="D97" s="25">
        <f>$C$7+(RAND()*($C$5-$C$7))</f>
        <v/>
      </c>
      <c r="G97" s="25">
        <f>_xlfn.PERCENTILE.INC($D$21:$D$10020,J97)</f>
        <v/>
      </c>
      <c r="H97" s="25">
        <f>H96+($C$5-$C$7)/100</f>
        <v/>
      </c>
      <c r="I97" s="25">
        <f>COUNTIFS($D$21:$D$10020,"&gt;="&amp;H97,$D$21:$D$10020,"&lt;"&amp;H98)</f>
        <v/>
      </c>
      <c r="J97" s="17" t="n">
        <v>0.76</v>
      </c>
      <c r="K97" s="17">
        <f>1-J97</f>
        <v/>
      </c>
    </row>
    <row r="98">
      <c r="C98">
        <f>ROW()-20</f>
        <v/>
      </c>
      <c r="D98" s="25">
        <f>$C$7+(RAND()*($C$5-$C$7))</f>
        <v/>
      </c>
      <c r="G98" s="25">
        <f>_xlfn.PERCENTILE.INC($D$21:$D$10020,J98)</f>
        <v/>
      </c>
      <c r="H98" s="25">
        <f>H97+($C$5-$C$7)/100</f>
        <v/>
      </c>
      <c r="I98" s="25">
        <f>COUNTIFS($D$21:$D$10020,"&gt;="&amp;H98,$D$21:$D$10020,"&lt;"&amp;H99)</f>
        <v/>
      </c>
      <c r="J98" s="17" t="n">
        <v>0.77</v>
      </c>
      <c r="K98" s="17">
        <f>1-J98</f>
        <v/>
      </c>
    </row>
    <row r="99">
      <c r="C99">
        <f>ROW()-20</f>
        <v/>
      </c>
      <c r="D99" s="25">
        <f>$C$7+(RAND()*($C$5-$C$7))</f>
        <v/>
      </c>
      <c r="G99" s="25">
        <f>_xlfn.PERCENTILE.INC($D$21:$D$10020,J99)</f>
        <v/>
      </c>
      <c r="H99" s="25">
        <f>H98+($C$5-$C$7)/100</f>
        <v/>
      </c>
      <c r="I99" s="25">
        <f>COUNTIFS($D$21:$D$10020,"&gt;="&amp;H99,$D$21:$D$10020,"&lt;"&amp;H100)</f>
        <v/>
      </c>
      <c r="J99" s="17" t="n">
        <v>0.78</v>
      </c>
      <c r="K99" s="17">
        <f>1-J99</f>
        <v/>
      </c>
    </row>
    <row r="100">
      <c r="C100">
        <f>ROW()-20</f>
        <v/>
      </c>
      <c r="D100" s="25">
        <f>$C$7+(RAND()*($C$5-$C$7))</f>
        <v/>
      </c>
      <c r="G100" s="25">
        <f>_xlfn.PERCENTILE.INC($D$21:$D$10020,J100)</f>
        <v/>
      </c>
      <c r="H100" s="25">
        <f>H99+($C$5-$C$7)/100</f>
        <v/>
      </c>
      <c r="I100" s="25">
        <f>COUNTIFS($D$21:$D$10020,"&gt;="&amp;H100,$D$21:$D$10020,"&lt;"&amp;H101)</f>
        <v/>
      </c>
      <c r="J100" s="17" t="n">
        <v>0.79</v>
      </c>
      <c r="K100" s="17">
        <f>1-J100</f>
        <v/>
      </c>
    </row>
    <row r="101">
      <c r="C101">
        <f>ROW()-20</f>
        <v/>
      </c>
      <c r="D101" s="25">
        <f>$C$7+(RAND()*($C$5-$C$7))</f>
        <v/>
      </c>
      <c r="G101" s="25">
        <f>_xlfn.PERCENTILE.INC($D$21:$D$10020,J101)</f>
        <v/>
      </c>
      <c r="H101" s="25">
        <f>H100+($C$5-$C$7)/100</f>
        <v/>
      </c>
      <c r="I101" s="25">
        <f>COUNTIFS($D$21:$D$10020,"&gt;="&amp;H101,$D$21:$D$10020,"&lt;"&amp;H102)</f>
        <v/>
      </c>
      <c r="J101" s="17" t="n">
        <v>0.8</v>
      </c>
      <c r="K101" s="17">
        <f>1-J101</f>
        <v/>
      </c>
    </row>
    <row r="102">
      <c r="C102">
        <f>ROW()-20</f>
        <v/>
      </c>
      <c r="D102" s="25">
        <f>$C$7+(RAND()*($C$5-$C$7))</f>
        <v/>
      </c>
      <c r="G102" s="25">
        <f>_xlfn.PERCENTILE.INC($D$21:$D$10020,J102)</f>
        <v/>
      </c>
      <c r="H102" s="25">
        <f>H101+($C$5-$C$7)/100</f>
        <v/>
      </c>
      <c r="I102" s="25">
        <f>COUNTIFS($D$21:$D$10020,"&gt;="&amp;H102,$D$21:$D$10020,"&lt;"&amp;H103)</f>
        <v/>
      </c>
      <c r="J102" s="17" t="n">
        <v>0.8100000000000001</v>
      </c>
      <c r="K102" s="17">
        <f>1-J102</f>
        <v/>
      </c>
    </row>
    <row r="103">
      <c r="C103">
        <f>ROW()-20</f>
        <v/>
      </c>
      <c r="D103" s="25">
        <f>$C$7+(RAND()*($C$5-$C$7))</f>
        <v/>
      </c>
      <c r="G103" s="25">
        <f>_xlfn.PERCENTILE.INC($D$21:$D$10020,J103)</f>
        <v/>
      </c>
      <c r="H103" s="25">
        <f>H102+($C$5-$C$7)/100</f>
        <v/>
      </c>
      <c r="I103" s="25">
        <f>COUNTIFS($D$21:$D$10020,"&gt;="&amp;H103,$D$21:$D$10020,"&lt;"&amp;H104)</f>
        <v/>
      </c>
      <c r="J103" s="17" t="n">
        <v>0.82</v>
      </c>
      <c r="K103" s="17">
        <f>1-J103</f>
        <v/>
      </c>
    </row>
    <row r="104">
      <c r="C104">
        <f>ROW()-20</f>
        <v/>
      </c>
      <c r="D104" s="25">
        <f>$C$7+(RAND()*($C$5-$C$7))</f>
        <v/>
      </c>
      <c r="G104" s="25">
        <f>_xlfn.PERCENTILE.INC($D$21:$D$10020,J104)</f>
        <v/>
      </c>
      <c r="H104" s="25">
        <f>H103+($C$5-$C$7)/100</f>
        <v/>
      </c>
      <c r="I104" s="25">
        <f>COUNTIFS($D$21:$D$10020,"&gt;="&amp;H104,$D$21:$D$10020,"&lt;"&amp;H105)</f>
        <v/>
      </c>
      <c r="J104" s="17" t="n">
        <v>0.83</v>
      </c>
      <c r="K104" s="17">
        <f>1-J104</f>
        <v/>
      </c>
    </row>
    <row r="105">
      <c r="C105">
        <f>ROW()-20</f>
        <v/>
      </c>
      <c r="D105" s="25">
        <f>$C$7+(RAND()*($C$5-$C$7))</f>
        <v/>
      </c>
      <c r="G105" s="25">
        <f>_xlfn.PERCENTILE.INC($D$21:$D$10020,J105)</f>
        <v/>
      </c>
      <c r="H105" s="25">
        <f>H104+($C$5-$C$7)/100</f>
        <v/>
      </c>
      <c r="I105" s="25">
        <f>COUNTIFS($D$21:$D$10020,"&gt;="&amp;H105,$D$21:$D$10020,"&lt;"&amp;H106)</f>
        <v/>
      </c>
      <c r="J105" s="17" t="n">
        <v>0.84</v>
      </c>
      <c r="K105" s="17">
        <f>1-J105</f>
        <v/>
      </c>
    </row>
    <row r="106">
      <c r="C106">
        <f>ROW()-20</f>
        <v/>
      </c>
      <c r="D106" s="25">
        <f>$C$7+(RAND()*($C$5-$C$7))</f>
        <v/>
      </c>
      <c r="G106" s="25">
        <f>_xlfn.PERCENTILE.INC($D$21:$D$10020,J106)</f>
        <v/>
      </c>
      <c r="H106" s="25">
        <f>H105+($C$5-$C$7)/100</f>
        <v/>
      </c>
      <c r="I106" s="25">
        <f>COUNTIFS($D$21:$D$10020,"&gt;="&amp;H106,$D$21:$D$10020,"&lt;"&amp;H107)</f>
        <v/>
      </c>
      <c r="J106" s="17" t="n">
        <v>0.85</v>
      </c>
      <c r="K106" s="17">
        <f>1-J106</f>
        <v/>
      </c>
    </row>
    <row r="107">
      <c r="C107">
        <f>ROW()-20</f>
        <v/>
      </c>
      <c r="D107" s="25">
        <f>$C$7+(RAND()*($C$5-$C$7))</f>
        <v/>
      </c>
      <c r="G107" s="25">
        <f>_xlfn.PERCENTILE.INC($D$21:$D$10020,J107)</f>
        <v/>
      </c>
      <c r="H107" s="25">
        <f>H106+($C$5-$C$7)/100</f>
        <v/>
      </c>
      <c r="I107" s="25">
        <f>COUNTIFS($D$21:$D$10020,"&gt;="&amp;H107,$D$21:$D$10020,"&lt;"&amp;H108)</f>
        <v/>
      </c>
      <c r="J107" s="17" t="n">
        <v>0.86</v>
      </c>
      <c r="K107" s="17">
        <f>1-J107</f>
        <v/>
      </c>
    </row>
    <row r="108">
      <c r="C108">
        <f>ROW()-20</f>
        <v/>
      </c>
      <c r="D108" s="25">
        <f>$C$7+(RAND()*($C$5-$C$7))</f>
        <v/>
      </c>
      <c r="G108" s="25">
        <f>_xlfn.PERCENTILE.INC($D$21:$D$10020,J108)</f>
        <v/>
      </c>
      <c r="H108" s="25">
        <f>H107+($C$5-$C$7)/100</f>
        <v/>
      </c>
      <c r="I108" s="25">
        <f>COUNTIFS($D$21:$D$10020,"&gt;="&amp;H108,$D$21:$D$10020,"&lt;"&amp;H109)</f>
        <v/>
      </c>
      <c r="J108" s="17" t="n">
        <v>0.87</v>
      </c>
      <c r="K108" s="17">
        <f>1-J108</f>
        <v/>
      </c>
    </row>
    <row r="109">
      <c r="C109">
        <f>ROW()-20</f>
        <v/>
      </c>
      <c r="D109" s="25">
        <f>$C$7+(RAND()*($C$5-$C$7))</f>
        <v/>
      </c>
      <c r="G109" s="25">
        <f>_xlfn.PERCENTILE.INC($D$21:$D$10020,J109)</f>
        <v/>
      </c>
      <c r="H109" s="25">
        <f>H108+($C$5-$C$7)/100</f>
        <v/>
      </c>
      <c r="I109" s="25">
        <f>COUNTIFS($D$21:$D$10020,"&gt;="&amp;H109,$D$21:$D$10020,"&lt;"&amp;H110)</f>
        <v/>
      </c>
      <c r="J109" s="17" t="n">
        <v>0.88</v>
      </c>
      <c r="K109" s="17">
        <f>1-J109</f>
        <v/>
      </c>
    </row>
    <row r="110">
      <c r="C110">
        <f>ROW()-20</f>
        <v/>
      </c>
      <c r="D110" s="25">
        <f>$C$7+(RAND()*($C$5-$C$7))</f>
        <v/>
      </c>
      <c r="G110" s="25">
        <f>_xlfn.PERCENTILE.INC($D$21:$D$10020,J110)</f>
        <v/>
      </c>
      <c r="H110" s="25">
        <f>H109+($C$5-$C$7)/100</f>
        <v/>
      </c>
      <c r="I110" s="25">
        <f>COUNTIFS($D$21:$D$10020,"&gt;="&amp;H110,$D$21:$D$10020,"&lt;"&amp;H111)</f>
        <v/>
      </c>
      <c r="J110" s="17" t="n">
        <v>0.89</v>
      </c>
      <c r="K110" s="17">
        <f>1-J110</f>
        <v/>
      </c>
    </row>
    <row r="111">
      <c r="C111">
        <f>ROW()-20</f>
        <v/>
      </c>
      <c r="D111" s="25">
        <f>$C$7+(RAND()*($C$5-$C$7))</f>
        <v/>
      </c>
      <c r="G111" s="25">
        <f>_xlfn.PERCENTILE.INC($D$21:$D$10020,J111)</f>
        <v/>
      </c>
      <c r="H111" s="25">
        <f>H110+($C$5-$C$7)/100</f>
        <v/>
      </c>
      <c r="I111" s="25">
        <f>COUNTIFS($D$21:$D$10020,"&gt;="&amp;H111,$D$21:$D$10020,"&lt;"&amp;H112)</f>
        <v/>
      </c>
      <c r="J111" s="17" t="n">
        <v>0.9</v>
      </c>
      <c r="K111" s="17">
        <f>1-J111</f>
        <v/>
      </c>
    </row>
    <row r="112">
      <c r="C112">
        <f>ROW()-20</f>
        <v/>
      </c>
      <c r="D112" s="25">
        <f>$C$7+(RAND()*($C$5-$C$7))</f>
        <v/>
      </c>
      <c r="G112" s="25">
        <f>_xlfn.PERCENTILE.INC($D$21:$D$10020,J112)</f>
        <v/>
      </c>
      <c r="H112" s="25">
        <f>H111+($C$5-$C$7)/100</f>
        <v/>
      </c>
      <c r="I112" s="25">
        <f>COUNTIFS($D$21:$D$10020,"&gt;="&amp;H112,$D$21:$D$10020,"&lt;"&amp;H113)</f>
        <v/>
      </c>
      <c r="J112" s="17" t="n">
        <v>0.91</v>
      </c>
      <c r="K112" s="17">
        <f>1-J112</f>
        <v/>
      </c>
    </row>
    <row r="113">
      <c r="C113">
        <f>ROW()-20</f>
        <v/>
      </c>
      <c r="D113" s="25">
        <f>$C$7+(RAND()*($C$5-$C$7))</f>
        <v/>
      </c>
      <c r="G113" s="25">
        <f>_xlfn.PERCENTILE.INC($D$21:$D$10020,J113)</f>
        <v/>
      </c>
      <c r="H113" s="25">
        <f>H112+($C$5-$C$7)/100</f>
        <v/>
      </c>
      <c r="I113" s="25">
        <f>COUNTIFS($D$21:$D$10020,"&gt;="&amp;H113,$D$21:$D$10020,"&lt;"&amp;H114)</f>
        <v/>
      </c>
      <c r="J113" s="17" t="n">
        <v>0.92</v>
      </c>
      <c r="K113" s="17">
        <f>1-J113</f>
        <v/>
      </c>
    </row>
    <row r="114">
      <c r="C114">
        <f>ROW()-20</f>
        <v/>
      </c>
      <c r="D114" s="25">
        <f>$C$7+(RAND()*($C$5-$C$7))</f>
        <v/>
      </c>
      <c r="G114" s="25">
        <f>_xlfn.PERCENTILE.INC($D$21:$D$10020,J114)</f>
        <v/>
      </c>
      <c r="H114" s="25">
        <f>H113+($C$5-$C$7)/100</f>
        <v/>
      </c>
      <c r="I114" s="25">
        <f>COUNTIFS($D$21:$D$10020,"&gt;="&amp;H114,$D$21:$D$10020,"&lt;"&amp;H115)</f>
        <v/>
      </c>
      <c r="J114" s="17" t="n">
        <v>0.93</v>
      </c>
      <c r="K114" s="17">
        <f>1-J114</f>
        <v/>
      </c>
    </row>
    <row r="115">
      <c r="C115">
        <f>ROW()-20</f>
        <v/>
      </c>
      <c r="D115" s="25">
        <f>$C$7+(RAND()*($C$5-$C$7))</f>
        <v/>
      </c>
      <c r="G115" s="25">
        <f>_xlfn.PERCENTILE.INC($D$21:$D$10020,J115)</f>
        <v/>
      </c>
      <c r="H115" s="25">
        <f>H114+($C$5-$C$7)/100</f>
        <v/>
      </c>
      <c r="I115" s="25">
        <f>COUNTIFS($D$21:$D$10020,"&gt;="&amp;H115,$D$21:$D$10020,"&lt;"&amp;H116)</f>
        <v/>
      </c>
      <c r="J115" s="17" t="n">
        <v>0.9399999999999999</v>
      </c>
      <c r="K115" s="17">
        <f>1-J115</f>
        <v/>
      </c>
    </row>
    <row r="116">
      <c r="C116">
        <f>ROW()-20</f>
        <v/>
      </c>
      <c r="D116" s="25">
        <f>$C$7+(RAND()*($C$5-$C$7))</f>
        <v/>
      </c>
      <c r="G116" s="25">
        <f>_xlfn.PERCENTILE.INC($D$21:$D$10020,J116)</f>
        <v/>
      </c>
      <c r="H116" s="25">
        <f>H115+($C$5-$C$7)/100</f>
        <v/>
      </c>
      <c r="I116" s="25">
        <f>COUNTIFS($D$21:$D$10020,"&gt;="&amp;H116,$D$21:$D$10020,"&lt;"&amp;H117)</f>
        <v/>
      </c>
      <c r="J116" s="17" t="n">
        <v>0.95</v>
      </c>
      <c r="K116" s="17">
        <f>1-J116</f>
        <v/>
      </c>
    </row>
    <row r="117">
      <c r="C117">
        <f>ROW()-20</f>
        <v/>
      </c>
      <c r="D117" s="25">
        <f>$C$7+(RAND()*($C$5-$C$7))</f>
        <v/>
      </c>
      <c r="G117" s="25">
        <f>_xlfn.PERCENTILE.INC($D$21:$D$10020,J117)</f>
        <v/>
      </c>
      <c r="H117" s="25">
        <f>H116+($C$5-$C$7)/100</f>
        <v/>
      </c>
      <c r="I117" s="25">
        <f>COUNTIFS($D$21:$D$10020,"&gt;="&amp;H117,$D$21:$D$10020,"&lt;"&amp;H118)</f>
        <v/>
      </c>
      <c r="J117" s="17" t="n">
        <v>0.96</v>
      </c>
      <c r="K117" s="17">
        <f>1-J117</f>
        <v/>
      </c>
    </row>
    <row r="118">
      <c r="C118">
        <f>ROW()-20</f>
        <v/>
      </c>
      <c r="D118" s="25">
        <f>$C$7+(RAND()*($C$5-$C$7))</f>
        <v/>
      </c>
      <c r="G118" s="25">
        <f>_xlfn.PERCENTILE.INC($D$21:$D$10020,J118)</f>
        <v/>
      </c>
      <c r="H118" s="25">
        <f>H117+($C$5-$C$7)/100</f>
        <v/>
      </c>
      <c r="I118" s="25">
        <f>COUNTIFS($D$21:$D$10020,"&gt;="&amp;H118,$D$21:$D$10020,"&lt;"&amp;H119)</f>
        <v/>
      </c>
      <c r="J118" s="17" t="n">
        <v>0.97</v>
      </c>
      <c r="K118" s="17">
        <f>1-J118</f>
        <v/>
      </c>
    </row>
    <row r="119">
      <c r="C119">
        <f>ROW()-20</f>
        <v/>
      </c>
      <c r="D119" s="25">
        <f>$C$7+(RAND()*($C$5-$C$7))</f>
        <v/>
      </c>
      <c r="G119" s="25">
        <f>_xlfn.PERCENTILE.INC($D$21:$D$10020,J119)</f>
        <v/>
      </c>
      <c r="H119" s="25">
        <f>H118+($C$5-$C$7)/100</f>
        <v/>
      </c>
      <c r="I119" s="25">
        <f>COUNTIFS($D$21:$D$10020,"&gt;="&amp;H119,$D$21:$D$10020,"&lt;"&amp;H120)</f>
        <v/>
      </c>
      <c r="J119" s="17" t="n">
        <v>0.98</v>
      </c>
      <c r="K119" s="17">
        <f>1-J119</f>
        <v/>
      </c>
    </row>
    <row r="120">
      <c r="C120">
        <f>ROW()-20</f>
        <v/>
      </c>
      <c r="D120" s="25">
        <f>$C$7+(RAND()*($C$5-$C$7))</f>
        <v/>
      </c>
      <c r="G120" s="25">
        <f>_xlfn.PERCENTILE.INC($D$21:$D$10020,J120)</f>
        <v/>
      </c>
      <c r="H120" s="25">
        <f>H119+($C$5-$C$7)/100</f>
        <v/>
      </c>
      <c r="I120" s="25">
        <f>COUNTIFS($D$21:$D$10020,"&gt;="&amp;H120,$D$21:$D$10020,"&lt;"&amp;H121)</f>
        <v/>
      </c>
      <c r="J120" s="17" t="n">
        <v>0.99</v>
      </c>
      <c r="K120" s="17">
        <f>1-J120</f>
        <v/>
      </c>
    </row>
    <row r="121">
      <c r="C121">
        <f>ROW()-20</f>
        <v/>
      </c>
      <c r="D121" s="25">
        <f>$C$7+(RAND()*($C$5-$C$7))</f>
        <v/>
      </c>
      <c r="G121" s="25">
        <f>MAX($D$21:$D$10020)</f>
        <v/>
      </c>
      <c r="H121" s="25">
        <f>$C$5</f>
        <v/>
      </c>
      <c r="I121" s="25">
        <f>COUNTIFS($D$21:$D$10020,"&gt;="&amp;H121)</f>
        <v/>
      </c>
      <c r="J121" s="17" t="n">
        <v>1</v>
      </c>
      <c r="K121" s="17">
        <f>1-J121</f>
        <v/>
      </c>
    </row>
    <row r="122">
      <c r="C122">
        <f>ROW()-20</f>
        <v/>
      </c>
      <c r="D122" s="25">
        <f>$C$7+(RAND()*($C$5-$C$7))</f>
        <v/>
      </c>
    </row>
    <row r="123">
      <c r="C123">
        <f>ROW()-20</f>
        <v/>
      </c>
      <c r="D123" s="25">
        <f>$C$7+(RAND()*($C$5-$C$7))</f>
        <v/>
      </c>
    </row>
    <row r="124">
      <c r="C124">
        <f>ROW()-20</f>
        <v/>
      </c>
      <c r="D124" s="25">
        <f>$C$7+(RAND()*($C$5-$C$7))</f>
        <v/>
      </c>
    </row>
    <row r="125">
      <c r="C125">
        <f>ROW()-20</f>
        <v/>
      </c>
      <c r="D125" s="25">
        <f>$C$7+(RAND()*($C$5-$C$7))</f>
        <v/>
      </c>
    </row>
    <row r="126">
      <c r="C126">
        <f>ROW()-20</f>
        <v/>
      </c>
      <c r="D126" s="25">
        <f>$C$7+(RAND()*($C$5-$C$7))</f>
        <v/>
      </c>
    </row>
    <row r="127">
      <c r="C127">
        <f>ROW()-20</f>
        <v/>
      </c>
      <c r="D127" s="25">
        <f>$C$7+(RAND()*($C$5-$C$7))</f>
        <v/>
      </c>
    </row>
    <row r="128">
      <c r="C128">
        <f>ROW()-20</f>
        <v/>
      </c>
      <c r="D128" s="25">
        <f>$C$7+(RAND()*($C$5-$C$7))</f>
        <v/>
      </c>
    </row>
    <row r="129">
      <c r="C129">
        <f>ROW()-20</f>
        <v/>
      </c>
      <c r="D129" s="25">
        <f>$C$7+(RAND()*($C$5-$C$7))</f>
        <v/>
      </c>
    </row>
    <row r="130">
      <c r="C130">
        <f>ROW()-20</f>
        <v/>
      </c>
      <c r="D130" s="25">
        <f>$C$7+(RAND()*($C$5-$C$7))</f>
        <v/>
      </c>
    </row>
    <row r="131">
      <c r="C131">
        <f>ROW()-20</f>
        <v/>
      </c>
      <c r="D131" s="25">
        <f>$C$7+(RAND()*($C$5-$C$7))</f>
        <v/>
      </c>
    </row>
    <row r="132">
      <c r="C132">
        <f>ROW()-20</f>
        <v/>
      </c>
      <c r="D132" s="25">
        <f>$C$7+(RAND()*($C$5-$C$7))</f>
        <v/>
      </c>
    </row>
    <row r="133">
      <c r="C133">
        <f>ROW()-20</f>
        <v/>
      </c>
      <c r="D133" s="25">
        <f>$C$7+(RAND()*($C$5-$C$7))</f>
        <v/>
      </c>
    </row>
    <row r="134">
      <c r="C134">
        <f>ROW()-20</f>
        <v/>
      </c>
      <c r="D134" s="25">
        <f>$C$7+(RAND()*($C$5-$C$7))</f>
        <v/>
      </c>
    </row>
    <row r="135">
      <c r="C135">
        <f>ROW()-20</f>
        <v/>
      </c>
      <c r="D135" s="25">
        <f>$C$7+(RAND()*($C$5-$C$7))</f>
        <v/>
      </c>
    </row>
    <row r="136">
      <c r="C136">
        <f>ROW()-20</f>
        <v/>
      </c>
      <c r="D136" s="25">
        <f>$C$7+(RAND()*($C$5-$C$7))</f>
        <v/>
      </c>
    </row>
    <row r="137">
      <c r="C137">
        <f>ROW()-20</f>
        <v/>
      </c>
      <c r="D137" s="25">
        <f>$C$7+(RAND()*($C$5-$C$7))</f>
        <v/>
      </c>
    </row>
    <row r="138">
      <c r="C138">
        <f>ROW()-20</f>
        <v/>
      </c>
      <c r="D138" s="25">
        <f>$C$7+(RAND()*($C$5-$C$7))</f>
        <v/>
      </c>
    </row>
    <row r="139">
      <c r="C139">
        <f>ROW()-20</f>
        <v/>
      </c>
      <c r="D139" s="25">
        <f>$C$7+(RAND()*($C$5-$C$7))</f>
        <v/>
      </c>
    </row>
    <row r="140">
      <c r="C140">
        <f>ROW()-20</f>
        <v/>
      </c>
      <c r="D140" s="25">
        <f>$C$7+(RAND()*($C$5-$C$7))</f>
        <v/>
      </c>
    </row>
    <row r="141">
      <c r="C141">
        <f>ROW()-20</f>
        <v/>
      </c>
      <c r="D141" s="25">
        <f>$C$7+(RAND()*($C$5-$C$7))</f>
        <v/>
      </c>
    </row>
    <row r="142">
      <c r="C142">
        <f>ROW()-20</f>
        <v/>
      </c>
      <c r="D142" s="25">
        <f>$C$7+(RAND()*($C$5-$C$7))</f>
        <v/>
      </c>
    </row>
    <row r="143">
      <c r="C143">
        <f>ROW()-20</f>
        <v/>
      </c>
      <c r="D143" s="25">
        <f>$C$7+(RAND()*($C$5-$C$7))</f>
        <v/>
      </c>
    </row>
    <row r="144">
      <c r="C144">
        <f>ROW()-20</f>
        <v/>
      </c>
      <c r="D144" s="25">
        <f>$C$7+(RAND()*($C$5-$C$7))</f>
        <v/>
      </c>
    </row>
    <row r="145">
      <c r="C145">
        <f>ROW()-20</f>
        <v/>
      </c>
      <c r="D145" s="25">
        <f>$C$7+(RAND()*($C$5-$C$7))</f>
        <v/>
      </c>
    </row>
    <row r="146">
      <c r="C146">
        <f>ROW()-20</f>
        <v/>
      </c>
      <c r="D146" s="25">
        <f>$C$7+(RAND()*($C$5-$C$7))</f>
        <v/>
      </c>
    </row>
    <row r="147">
      <c r="C147">
        <f>ROW()-20</f>
        <v/>
      </c>
      <c r="D147" s="25">
        <f>$C$7+(RAND()*($C$5-$C$7))</f>
        <v/>
      </c>
    </row>
    <row r="148">
      <c r="C148">
        <f>ROW()-20</f>
        <v/>
      </c>
      <c r="D148" s="25">
        <f>$C$7+(RAND()*($C$5-$C$7))</f>
        <v/>
      </c>
    </row>
    <row r="149">
      <c r="C149">
        <f>ROW()-20</f>
        <v/>
      </c>
      <c r="D149" s="25">
        <f>$C$7+(RAND()*($C$5-$C$7))</f>
        <v/>
      </c>
    </row>
    <row r="150">
      <c r="C150">
        <f>ROW()-20</f>
        <v/>
      </c>
      <c r="D150" s="25">
        <f>$C$7+(RAND()*($C$5-$C$7))</f>
        <v/>
      </c>
    </row>
    <row r="151">
      <c r="C151">
        <f>ROW()-20</f>
        <v/>
      </c>
      <c r="D151" s="25">
        <f>$C$7+(RAND()*($C$5-$C$7))</f>
        <v/>
      </c>
    </row>
    <row r="152">
      <c r="C152">
        <f>ROW()-20</f>
        <v/>
      </c>
      <c r="D152" s="25">
        <f>$C$7+(RAND()*($C$5-$C$7))</f>
        <v/>
      </c>
    </row>
    <row r="153">
      <c r="C153">
        <f>ROW()-20</f>
        <v/>
      </c>
      <c r="D153" s="25">
        <f>$C$7+(RAND()*($C$5-$C$7))</f>
        <v/>
      </c>
    </row>
    <row r="154">
      <c r="C154">
        <f>ROW()-20</f>
        <v/>
      </c>
      <c r="D154" s="25">
        <f>$C$7+(RAND()*($C$5-$C$7))</f>
        <v/>
      </c>
    </row>
    <row r="155">
      <c r="C155">
        <f>ROW()-20</f>
        <v/>
      </c>
      <c r="D155" s="25">
        <f>$C$7+(RAND()*($C$5-$C$7))</f>
        <v/>
      </c>
    </row>
    <row r="156">
      <c r="C156">
        <f>ROW()-20</f>
        <v/>
      </c>
      <c r="D156" s="25">
        <f>$C$7+(RAND()*($C$5-$C$7))</f>
        <v/>
      </c>
    </row>
    <row r="157">
      <c r="C157">
        <f>ROW()-20</f>
        <v/>
      </c>
      <c r="D157" s="25">
        <f>$C$7+(RAND()*($C$5-$C$7))</f>
        <v/>
      </c>
    </row>
    <row r="158">
      <c r="C158">
        <f>ROW()-20</f>
        <v/>
      </c>
      <c r="D158" s="25">
        <f>$C$7+(RAND()*($C$5-$C$7))</f>
        <v/>
      </c>
    </row>
    <row r="159">
      <c r="C159">
        <f>ROW()-20</f>
        <v/>
      </c>
      <c r="D159" s="25">
        <f>$C$7+(RAND()*($C$5-$C$7))</f>
        <v/>
      </c>
    </row>
    <row r="160">
      <c r="C160">
        <f>ROW()-20</f>
        <v/>
      </c>
      <c r="D160" s="25">
        <f>$C$7+(RAND()*($C$5-$C$7))</f>
        <v/>
      </c>
    </row>
    <row r="161">
      <c r="C161">
        <f>ROW()-20</f>
        <v/>
      </c>
      <c r="D161" s="25">
        <f>$C$7+(RAND()*($C$5-$C$7))</f>
        <v/>
      </c>
    </row>
    <row r="162">
      <c r="C162">
        <f>ROW()-20</f>
        <v/>
      </c>
      <c r="D162" s="25">
        <f>$C$7+(RAND()*($C$5-$C$7))</f>
        <v/>
      </c>
    </row>
    <row r="163">
      <c r="C163">
        <f>ROW()-20</f>
        <v/>
      </c>
      <c r="D163" s="25">
        <f>$C$7+(RAND()*($C$5-$C$7))</f>
        <v/>
      </c>
    </row>
    <row r="164">
      <c r="C164">
        <f>ROW()-20</f>
        <v/>
      </c>
      <c r="D164" s="25">
        <f>$C$7+(RAND()*($C$5-$C$7))</f>
        <v/>
      </c>
    </row>
    <row r="165">
      <c r="C165">
        <f>ROW()-20</f>
        <v/>
      </c>
      <c r="D165" s="25">
        <f>$C$7+(RAND()*($C$5-$C$7))</f>
        <v/>
      </c>
    </row>
    <row r="166">
      <c r="C166">
        <f>ROW()-20</f>
        <v/>
      </c>
      <c r="D166" s="25">
        <f>$C$7+(RAND()*($C$5-$C$7))</f>
        <v/>
      </c>
    </row>
    <row r="167">
      <c r="C167">
        <f>ROW()-20</f>
        <v/>
      </c>
      <c r="D167" s="25">
        <f>$C$7+(RAND()*($C$5-$C$7))</f>
        <v/>
      </c>
    </row>
    <row r="168">
      <c r="C168">
        <f>ROW()-20</f>
        <v/>
      </c>
      <c r="D168" s="25">
        <f>$C$7+(RAND()*($C$5-$C$7))</f>
        <v/>
      </c>
    </row>
    <row r="169">
      <c r="C169">
        <f>ROW()-20</f>
        <v/>
      </c>
      <c r="D169" s="25">
        <f>$C$7+(RAND()*($C$5-$C$7))</f>
        <v/>
      </c>
    </row>
    <row r="170">
      <c r="C170">
        <f>ROW()-20</f>
        <v/>
      </c>
      <c r="D170" s="25">
        <f>$C$7+(RAND()*($C$5-$C$7))</f>
        <v/>
      </c>
    </row>
    <row r="171">
      <c r="C171">
        <f>ROW()-20</f>
        <v/>
      </c>
      <c r="D171" s="25">
        <f>$C$7+(RAND()*($C$5-$C$7))</f>
        <v/>
      </c>
    </row>
    <row r="172">
      <c r="C172">
        <f>ROW()-20</f>
        <v/>
      </c>
      <c r="D172" s="25">
        <f>$C$7+(RAND()*($C$5-$C$7))</f>
        <v/>
      </c>
    </row>
    <row r="173">
      <c r="C173">
        <f>ROW()-20</f>
        <v/>
      </c>
      <c r="D173" s="25">
        <f>$C$7+(RAND()*($C$5-$C$7))</f>
        <v/>
      </c>
    </row>
    <row r="174">
      <c r="C174">
        <f>ROW()-20</f>
        <v/>
      </c>
      <c r="D174" s="25">
        <f>$C$7+(RAND()*($C$5-$C$7))</f>
        <v/>
      </c>
    </row>
    <row r="175">
      <c r="C175">
        <f>ROW()-20</f>
        <v/>
      </c>
      <c r="D175" s="25">
        <f>$C$7+(RAND()*($C$5-$C$7))</f>
        <v/>
      </c>
    </row>
    <row r="176">
      <c r="C176">
        <f>ROW()-20</f>
        <v/>
      </c>
      <c r="D176" s="25">
        <f>$C$7+(RAND()*($C$5-$C$7))</f>
        <v/>
      </c>
    </row>
    <row r="177">
      <c r="C177">
        <f>ROW()-20</f>
        <v/>
      </c>
      <c r="D177" s="25">
        <f>$C$7+(RAND()*($C$5-$C$7))</f>
        <v/>
      </c>
    </row>
    <row r="178">
      <c r="C178">
        <f>ROW()-20</f>
        <v/>
      </c>
      <c r="D178" s="25">
        <f>$C$7+(RAND()*($C$5-$C$7))</f>
        <v/>
      </c>
    </row>
    <row r="179">
      <c r="C179">
        <f>ROW()-20</f>
        <v/>
      </c>
      <c r="D179" s="25">
        <f>$C$7+(RAND()*($C$5-$C$7))</f>
        <v/>
      </c>
    </row>
    <row r="180">
      <c r="C180">
        <f>ROW()-20</f>
        <v/>
      </c>
      <c r="D180" s="25">
        <f>$C$7+(RAND()*($C$5-$C$7))</f>
        <v/>
      </c>
    </row>
    <row r="181">
      <c r="C181">
        <f>ROW()-20</f>
        <v/>
      </c>
      <c r="D181" s="25">
        <f>$C$7+(RAND()*($C$5-$C$7))</f>
        <v/>
      </c>
    </row>
    <row r="182">
      <c r="C182">
        <f>ROW()-20</f>
        <v/>
      </c>
      <c r="D182" s="25">
        <f>$C$7+(RAND()*($C$5-$C$7))</f>
        <v/>
      </c>
    </row>
    <row r="183">
      <c r="C183">
        <f>ROW()-20</f>
        <v/>
      </c>
      <c r="D183" s="25">
        <f>$C$7+(RAND()*($C$5-$C$7))</f>
        <v/>
      </c>
    </row>
    <row r="184">
      <c r="C184">
        <f>ROW()-20</f>
        <v/>
      </c>
      <c r="D184" s="25">
        <f>$C$7+(RAND()*($C$5-$C$7))</f>
        <v/>
      </c>
    </row>
    <row r="185">
      <c r="C185">
        <f>ROW()-20</f>
        <v/>
      </c>
      <c r="D185" s="25">
        <f>$C$7+(RAND()*($C$5-$C$7))</f>
        <v/>
      </c>
    </row>
    <row r="186">
      <c r="C186">
        <f>ROW()-20</f>
        <v/>
      </c>
      <c r="D186" s="25">
        <f>$C$7+(RAND()*($C$5-$C$7))</f>
        <v/>
      </c>
    </row>
    <row r="187">
      <c r="C187">
        <f>ROW()-20</f>
        <v/>
      </c>
      <c r="D187" s="25">
        <f>$C$7+(RAND()*($C$5-$C$7))</f>
        <v/>
      </c>
    </row>
    <row r="188">
      <c r="C188">
        <f>ROW()-20</f>
        <v/>
      </c>
      <c r="D188" s="25">
        <f>$C$7+(RAND()*($C$5-$C$7))</f>
        <v/>
      </c>
    </row>
    <row r="189">
      <c r="C189">
        <f>ROW()-20</f>
        <v/>
      </c>
      <c r="D189" s="25">
        <f>$C$7+(RAND()*($C$5-$C$7))</f>
        <v/>
      </c>
    </row>
    <row r="190">
      <c r="C190">
        <f>ROW()-20</f>
        <v/>
      </c>
      <c r="D190" s="25">
        <f>$C$7+(RAND()*($C$5-$C$7))</f>
        <v/>
      </c>
    </row>
    <row r="191">
      <c r="C191">
        <f>ROW()-20</f>
        <v/>
      </c>
      <c r="D191" s="25">
        <f>$C$7+(RAND()*($C$5-$C$7))</f>
        <v/>
      </c>
    </row>
    <row r="192">
      <c r="C192">
        <f>ROW()-20</f>
        <v/>
      </c>
      <c r="D192" s="25">
        <f>$C$7+(RAND()*($C$5-$C$7))</f>
        <v/>
      </c>
    </row>
    <row r="193">
      <c r="C193">
        <f>ROW()-20</f>
        <v/>
      </c>
      <c r="D193" s="25">
        <f>$C$7+(RAND()*($C$5-$C$7))</f>
        <v/>
      </c>
    </row>
    <row r="194">
      <c r="C194">
        <f>ROW()-20</f>
        <v/>
      </c>
      <c r="D194" s="25">
        <f>$C$7+(RAND()*($C$5-$C$7))</f>
        <v/>
      </c>
    </row>
    <row r="195">
      <c r="C195">
        <f>ROW()-20</f>
        <v/>
      </c>
      <c r="D195" s="25">
        <f>$C$7+(RAND()*($C$5-$C$7))</f>
        <v/>
      </c>
    </row>
    <row r="196">
      <c r="C196">
        <f>ROW()-20</f>
        <v/>
      </c>
      <c r="D196" s="25">
        <f>$C$7+(RAND()*($C$5-$C$7))</f>
        <v/>
      </c>
    </row>
    <row r="197">
      <c r="C197">
        <f>ROW()-20</f>
        <v/>
      </c>
      <c r="D197" s="25">
        <f>$C$7+(RAND()*($C$5-$C$7))</f>
        <v/>
      </c>
    </row>
    <row r="198">
      <c r="C198">
        <f>ROW()-20</f>
        <v/>
      </c>
      <c r="D198" s="25">
        <f>$C$7+(RAND()*($C$5-$C$7))</f>
        <v/>
      </c>
    </row>
    <row r="199">
      <c r="C199">
        <f>ROW()-20</f>
        <v/>
      </c>
      <c r="D199" s="25">
        <f>$C$7+(RAND()*($C$5-$C$7))</f>
        <v/>
      </c>
    </row>
    <row r="200">
      <c r="C200">
        <f>ROW()-20</f>
        <v/>
      </c>
      <c r="D200" s="25">
        <f>$C$7+(RAND()*($C$5-$C$7))</f>
        <v/>
      </c>
    </row>
    <row r="201">
      <c r="C201">
        <f>ROW()-20</f>
        <v/>
      </c>
      <c r="D201" s="25">
        <f>$C$7+(RAND()*($C$5-$C$7))</f>
        <v/>
      </c>
    </row>
    <row r="202">
      <c r="C202">
        <f>ROW()-20</f>
        <v/>
      </c>
      <c r="D202" s="25">
        <f>$C$7+(RAND()*($C$5-$C$7))</f>
        <v/>
      </c>
    </row>
    <row r="203">
      <c r="C203">
        <f>ROW()-20</f>
        <v/>
      </c>
      <c r="D203" s="25">
        <f>$C$7+(RAND()*($C$5-$C$7))</f>
        <v/>
      </c>
    </row>
    <row r="204">
      <c r="C204">
        <f>ROW()-20</f>
        <v/>
      </c>
      <c r="D204" s="25">
        <f>$C$7+(RAND()*($C$5-$C$7))</f>
        <v/>
      </c>
    </row>
    <row r="205">
      <c r="C205">
        <f>ROW()-20</f>
        <v/>
      </c>
      <c r="D205" s="25">
        <f>$C$7+(RAND()*($C$5-$C$7))</f>
        <v/>
      </c>
    </row>
    <row r="206">
      <c r="C206">
        <f>ROW()-20</f>
        <v/>
      </c>
      <c r="D206" s="25">
        <f>$C$7+(RAND()*($C$5-$C$7))</f>
        <v/>
      </c>
    </row>
    <row r="207">
      <c r="C207">
        <f>ROW()-20</f>
        <v/>
      </c>
      <c r="D207" s="25">
        <f>$C$7+(RAND()*($C$5-$C$7))</f>
        <v/>
      </c>
    </row>
    <row r="208">
      <c r="C208">
        <f>ROW()-20</f>
        <v/>
      </c>
      <c r="D208" s="25">
        <f>$C$7+(RAND()*($C$5-$C$7))</f>
        <v/>
      </c>
    </row>
    <row r="209">
      <c r="C209">
        <f>ROW()-20</f>
        <v/>
      </c>
      <c r="D209" s="25">
        <f>$C$7+(RAND()*($C$5-$C$7))</f>
        <v/>
      </c>
    </row>
    <row r="210">
      <c r="C210">
        <f>ROW()-20</f>
        <v/>
      </c>
      <c r="D210" s="25">
        <f>$C$7+(RAND()*($C$5-$C$7))</f>
        <v/>
      </c>
    </row>
    <row r="211">
      <c r="C211">
        <f>ROW()-20</f>
        <v/>
      </c>
      <c r="D211" s="25">
        <f>$C$7+(RAND()*($C$5-$C$7))</f>
        <v/>
      </c>
    </row>
    <row r="212">
      <c r="C212">
        <f>ROW()-20</f>
        <v/>
      </c>
      <c r="D212" s="25">
        <f>$C$7+(RAND()*($C$5-$C$7))</f>
        <v/>
      </c>
    </row>
    <row r="213">
      <c r="C213">
        <f>ROW()-20</f>
        <v/>
      </c>
      <c r="D213" s="25">
        <f>$C$7+(RAND()*($C$5-$C$7))</f>
        <v/>
      </c>
    </row>
    <row r="214">
      <c r="C214">
        <f>ROW()-20</f>
        <v/>
      </c>
      <c r="D214" s="25">
        <f>$C$7+(RAND()*($C$5-$C$7))</f>
        <v/>
      </c>
    </row>
    <row r="215">
      <c r="C215">
        <f>ROW()-20</f>
        <v/>
      </c>
      <c r="D215" s="25">
        <f>$C$7+(RAND()*($C$5-$C$7))</f>
        <v/>
      </c>
    </row>
    <row r="216">
      <c r="C216">
        <f>ROW()-20</f>
        <v/>
      </c>
      <c r="D216" s="25">
        <f>$C$7+(RAND()*($C$5-$C$7))</f>
        <v/>
      </c>
    </row>
    <row r="217">
      <c r="C217">
        <f>ROW()-20</f>
        <v/>
      </c>
      <c r="D217" s="25">
        <f>$C$7+(RAND()*($C$5-$C$7))</f>
        <v/>
      </c>
    </row>
    <row r="218">
      <c r="C218">
        <f>ROW()-20</f>
        <v/>
      </c>
      <c r="D218" s="25">
        <f>$C$7+(RAND()*($C$5-$C$7))</f>
        <v/>
      </c>
    </row>
    <row r="219">
      <c r="C219">
        <f>ROW()-20</f>
        <v/>
      </c>
      <c r="D219" s="25">
        <f>$C$7+(RAND()*($C$5-$C$7))</f>
        <v/>
      </c>
    </row>
    <row r="220">
      <c r="C220">
        <f>ROW()-20</f>
        <v/>
      </c>
      <c r="D220" s="25">
        <f>$C$7+(RAND()*($C$5-$C$7))</f>
        <v/>
      </c>
    </row>
    <row r="221">
      <c r="C221">
        <f>ROW()-20</f>
        <v/>
      </c>
      <c r="D221" s="25">
        <f>$C$7+(RAND()*($C$5-$C$7))</f>
        <v/>
      </c>
    </row>
    <row r="222">
      <c r="C222">
        <f>ROW()-20</f>
        <v/>
      </c>
      <c r="D222" s="25">
        <f>$C$7+(RAND()*($C$5-$C$7))</f>
        <v/>
      </c>
    </row>
    <row r="223">
      <c r="C223">
        <f>ROW()-20</f>
        <v/>
      </c>
      <c r="D223" s="25">
        <f>$C$7+(RAND()*($C$5-$C$7))</f>
        <v/>
      </c>
    </row>
    <row r="224">
      <c r="C224">
        <f>ROW()-20</f>
        <v/>
      </c>
      <c r="D224" s="25">
        <f>$C$7+(RAND()*($C$5-$C$7))</f>
        <v/>
      </c>
    </row>
    <row r="225">
      <c r="C225">
        <f>ROW()-20</f>
        <v/>
      </c>
      <c r="D225" s="25">
        <f>$C$7+(RAND()*($C$5-$C$7))</f>
        <v/>
      </c>
    </row>
    <row r="226">
      <c r="C226">
        <f>ROW()-20</f>
        <v/>
      </c>
      <c r="D226" s="25">
        <f>$C$7+(RAND()*($C$5-$C$7))</f>
        <v/>
      </c>
    </row>
    <row r="227">
      <c r="C227">
        <f>ROW()-20</f>
        <v/>
      </c>
      <c r="D227" s="25">
        <f>$C$7+(RAND()*($C$5-$C$7))</f>
        <v/>
      </c>
    </row>
    <row r="228">
      <c r="C228">
        <f>ROW()-20</f>
        <v/>
      </c>
      <c r="D228" s="25">
        <f>$C$7+(RAND()*($C$5-$C$7))</f>
        <v/>
      </c>
    </row>
    <row r="229">
      <c r="C229">
        <f>ROW()-20</f>
        <v/>
      </c>
      <c r="D229" s="25">
        <f>$C$7+(RAND()*($C$5-$C$7))</f>
        <v/>
      </c>
    </row>
    <row r="230">
      <c r="C230">
        <f>ROW()-20</f>
        <v/>
      </c>
      <c r="D230" s="25">
        <f>$C$7+(RAND()*($C$5-$C$7))</f>
        <v/>
      </c>
    </row>
    <row r="231">
      <c r="C231">
        <f>ROW()-20</f>
        <v/>
      </c>
      <c r="D231" s="25">
        <f>$C$7+(RAND()*($C$5-$C$7))</f>
        <v/>
      </c>
    </row>
    <row r="232">
      <c r="C232">
        <f>ROW()-20</f>
        <v/>
      </c>
      <c r="D232" s="25">
        <f>$C$7+(RAND()*($C$5-$C$7))</f>
        <v/>
      </c>
    </row>
    <row r="233">
      <c r="C233">
        <f>ROW()-20</f>
        <v/>
      </c>
      <c r="D233" s="25">
        <f>$C$7+(RAND()*($C$5-$C$7))</f>
        <v/>
      </c>
    </row>
    <row r="234">
      <c r="C234">
        <f>ROW()-20</f>
        <v/>
      </c>
      <c r="D234" s="25">
        <f>$C$7+(RAND()*($C$5-$C$7))</f>
        <v/>
      </c>
    </row>
    <row r="235">
      <c r="C235">
        <f>ROW()-20</f>
        <v/>
      </c>
      <c r="D235" s="25">
        <f>$C$7+(RAND()*($C$5-$C$7))</f>
        <v/>
      </c>
    </row>
    <row r="236">
      <c r="C236">
        <f>ROW()-20</f>
        <v/>
      </c>
      <c r="D236" s="25">
        <f>$C$7+(RAND()*($C$5-$C$7))</f>
        <v/>
      </c>
    </row>
    <row r="237">
      <c r="C237">
        <f>ROW()-20</f>
        <v/>
      </c>
      <c r="D237" s="25">
        <f>$C$7+(RAND()*($C$5-$C$7))</f>
        <v/>
      </c>
    </row>
    <row r="238">
      <c r="C238">
        <f>ROW()-20</f>
        <v/>
      </c>
      <c r="D238" s="25">
        <f>$C$7+(RAND()*($C$5-$C$7))</f>
        <v/>
      </c>
    </row>
    <row r="239">
      <c r="C239">
        <f>ROW()-20</f>
        <v/>
      </c>
      <c r="D239" s="25">
        <f>$C$7+(RAND()*($C$5-$C$7))</f>
        <v/>
      </c>
    </row>
    <row r="240">
      <c r="C240">
        <f>ROW()-20</f>
        <v/>
      </c>
      <c r="D240" s="25">
        <f>$C$7+(RAND()*($C$5-$C$7))</f>
        <v/>
      </c>
    </row>
    <row r="241">
      <c r="C241">
        <f>ROW()-20</f>
        <v/>
      </c>
      <c r="D241" s="25">
        <f>$C$7+(RAND()*($C$5-$C$7))</f>
        <v/>
      </c>
    </row>
    <row r="242">
      <c r="C242">
        <f>ROW()-20</f>
        <v/>
      </c>
      <c r="D242" s="25">
        <f>$C$7+(RAND()*($C$5-$C$7))</f>
        <v/>
      </c>
    </row>
    <row r="243">
      <c r="C243">
        <f>ROW()-20</f>
        <v/>
      </c>
      <c r="D243" s="25">
        <f>$C$7+(RAND()*($C$5-$C$7))</f>
        <v/>
      </c>
    </row>
    <row r="244">
      <c r="C244">
        <f>ROW()-20</f>
        <v/>
      </c>
      <c r="D244" s="25">
        <f>$C$7+(RAND()*($C$5-$C$7))</f>
        <v/>
      </c>
    </row>
    <row r="245">
      <c r="C245">
        <f>ROW()-20</f>
        <v/>
      </c>
      <c r="D245" s="25">
        <f>$C$7+(RAND()*($C$5-$C$7))</f>
        <v/>
      </c>
    </row>
    <row r="246">
      <c r="C246">
        <f>ROW()-20</f>
        <v/>
      </c>
      <c r="D246" s="25">
        <f>$C$7+(RAND()*($C$5-$C$7))</f>
        <v/>
      </c>
    </row>
    <row r="247">
      <c r="C247">
        <f>ROW()-20</f>
        <v/>
      </c>
      <c r="D247" s="25">
        <f>$C$7+(RAND()*($C$5-$C$7))</f>
        <v/>
      </c>
    </row>
    <row r="248">
      <c r="C248">
        <f>ROW()-20</f>
        <v/>
      </c>
      <c r="D248" s="25">
        <f>$C$7+(RAND()*($C$5-$C$7))</f>
        <v/>
      </c>
    </row>
    <row r="249">
      <c r="C249">
        <f>ROW()-20</f>
        <v/>
      </c>
      <c r="D249" s="25">
        <f>$C$7+(RAND()*($C$5-$C$7))</f>
        <v/>
      </c>
    </row>
    <row r="250">
      <c r="C250">
        <f>ROW()-20</f>
        <v/>
      </c>
      <c r="D250" s="25">
        <f>$C$7+(RAND()*($C$5-$C$7))</f>
        <v/>
      </c>
    </row>
    <row r="251">
      <c r="C251">
        <f>ROW()-20</f>
        <v/>
      </c>
      <c r="D251" s="25">
        <f>$C$7+(RAND()*($C$5-$C$7))</f>
        <v/>
      </c>
    </row>
    <row r="252">
      <c r="C252">
        <f>ROW()-20</f>
        <v/>
      </c>
      <c r="D252" s="25">
        <f>$C$7+(RAND()*($C$5-$C$7))</f>
        <v/>
      </c>
    </row>
    <row r="253">
      <c r="C253">
        <f>ROW()-20</f>
        <v/>
      </c>
      <c r="D253" s="25">
        <f>$C$7+(RAND()*($C$5-$C$7))</f>
        <v/>
      </c>
    </row>
    <row r="254">
      <c r="C254">
        <f>ROW()-20</f>
        <v/>
      </c>
      <c r="D254" s="25">
        <f>$C$7+(RAND()*($C$5-$C$7))</f>
        <v/>
      </c>
    </row>
    <row r="255">
      <c r="C255">
        <f>ROW()-20</f>
        <v/>
      </c>
      <c r="D255" s="25">
        <f>$C$7+(RAND()*($C$5-$C$7))</f>
        <v/>
      </c>
    </row>
    <row r="256">
      <c r="C256">
        <f>ROW()-20</f>
        <v/>
      </c>
      <c r="D256" s="25">
        <f>$C$7+(RAND()*($C$5-$C$7))</f>
        <v/>
      </c>
    </row>
    <row r="257">
      <c r="C257">
        <f>ROW()-20</f>
        <v/>
      </c>
      <c r="D257" s="25">
        <f>$C$7+(RAND()*($C$5-$C$7))</f>
        <v/>
      </c>
    </row>
    <row r="258">
      <c r="C258">
        <f>ROW()-20</f>
        <v/>
      </c>
      <c r="D258" s="25">
        <f>$C$7+(RAND()*($C$5-$C$7))</f>
        <v/>
      </c>
    </row>
    <row r="259">
      <c r="C259">
        <f>ROW()-20</f>
        <v/>
      </c>
      <c r="D259" s="25">
        <f>$C$7+(RAND()*($C$5-$C$7))</f>
        <v/>
      </c>
    </row>
    <row r="260">
      <c r="C260">
        <f>ROW()-20</f>
        <v/>
      </c>
      <c r="D260" s="25">
        <f>$C$7+(RAND()*($C$5-$C$7))</f>
        <v/>
      </c>
    </row>
    <row r="261">
      <c r="C261">
        <f>ROW()-20</f>
        <v/>
      </c>
      <c r="D261" s="25">
        <f>$C$7+(RAND()*($C$5-$C$7))</f>
        <v/>
      </c>
    </row>
    <row r="262">
      <c r="C262">
        <f>ROW()-20</f>
        <v/>
      </c>
      <c r="D262" s="25">
        <f>$C$7+(RAND()*($C$5-$C$7))</f>
        <v/>
      </c>
    </row>
    <row r="263">
      <c r="C263">
        <f>ROW()-20</f>
        <v/>
      </c>
      <c r="D263" s="25">
        <f>$C$7+(RAND()*($C$5-$C$7))</f>
        <v/>
      </c>
    </row>
    <row r="264">
      <c r="C264">
        <f>ROW()-20</f>
        <v/>
      </c>
      <c r="D264" s="25">
        <f>$C$7+(RAND()*($C$5-$C$7))</f>
        <v/>
      </c>
    </row>
    <row r="265">
      <c r="C265">
        <f>ROW()-20</f>
        <v/>
      </c>
      <c r="D265" s="25">
        <f>$C$7+(RAND()*($C$5-$C$7))</f>
        <v/>
      </c>
    </row>
    <row r="266">
      <c r="C266">
        <f>ROW()-20</f>
        <v/>
      </c>
      <c r="D266" s="25">
        <f>$C$7+(RAND()*($C$5-$C$7))</f>
        <v/>
      </c>
    </row>
    <row r="267">
      <c r="C267">
        <f>ROW()-20</f>
        <v/>
      </c>
      <c r="D267" s="25">
        <f>$C$7+(RAND()*($C$5-$C$7))</f>
        <v/>
      </c>
    </row>
    <row r="268">
      <c r="C268">
        <f>ROW()-20</f>
        <v/>
      </c>
      <c r="D268" s="25">
        <f>$C$7+(RAND()*($C$5-$C$7))</f>
        <v/>
      </c>
    </row>
    <row r="269">
      <c r="C269">
        <f>ROW()-20</f>
        <v/>
      </c>
      <c r="D269" s="25">
        <f>$C$7+(RAND()*($C$5-$C$7))</f>
        <v/>
      </c>
    </row>
    <row r="270">
      <c r="C270">
        <f>ROW()-20</f>
        <v/>
      </c>
      <c r="D270" s="25">
        <f>$C$7+(RAND()*($C$5-$C$7))</f>
        <v/>
      </c>
    </row>
    <row r="271">
      <c r="C271">
        <f>ROW()-20</f>
        <v/>
      </c>
      <c r="D271" s="25">
        <f>$C$7+(RAND()*($C$5-$C$7))</f>
        <v/>
      </c>
    </row>
    <row r="272">
      <c r="C272">
        <f>ROW()-20</f>
        <v/>
      </c>
      <c r="D272" s="25">
        <f>$C$7+(RAND()*($C$5-$C$7))</f>
        <v/>
      </c>
    </row>
    <row r="273">
      <c r="C273">
        <f>ROW()-20</f>
        <v/>
      </c>
      <c r="D273" s="25">
        <f>$C$7+(RAND()*($C$5-$C$7))</f>
        <v/>
      </c>
    </row>
    <row r="274">
      <c r="C274">
        <f>ROW()-20</f>
        <v/>
      </c>
      <c r="D274" s="25">
        <f>$C$7+(RAND()*($C$5-$C$7))</f>
        <v/>
      </c>
    </row>
    <row r="275">
      <c r="C275">
        <f>ROW()-20</f>
        <v/>
      </c>
      <c r="D275" s="25">
        <f>$C$7+(RAND()*($C$5-$C$7))</f>
        <v/>
      </c>
    </row>
    <row r="276">
      <c r="C276">
        <f>ROW()-20</f>
        <v/>
      </c>
      <c r="D276" s="25">
        <f>$C$7+(RAND()*($C$5-$C$7))</f>
        <v/>
      </c>
    </row>
    <row r="277">
      <c r="C277">
        <f>ROW()-20</f>
        <v/>
      </c>
      <c r="D277" s="25">
        <f>$C$7+(RAND()*($C$5-$C$7))</f>
        <v/>
      </c>
    </row>
    <row r="278">
      <c r="C278">
        <f>ROW()-20</f>
        <v/>
      </c>
      <c r="D278" s="25">
        <f>$C$7+(RAND()*($C$5-$C$7))</f>
        <v/>
      </c>
    </row>
    <row r="279">
      <c r="C279">
        <f>ROW()-20</f>
        <v/>
      </c>
      <c r="D279" s="25">
        <f>$C$7+(RAND()*($C$5-$C$7))</f>
        <v/>
      </c>
    </row>
    <row r="280">
      <c r="C280">
        <f>ROW()-20</f>
        <v/>
      </c>
      <c r="D280" s="25">
        <f>$C$7+(RAND()*($C$5-$C$7))</f>
        <v/>
      </c>
    </row>
    <row r="281">
      <c r="C281">
        <f>ROW()-20</f>
        <v/>
      </c>
      <c r="D281" s="25">
        <f>$C$7+(RAND()*($C$5-$C$7))</f>
        <v/>
      </c>
    </row>
    <row r="282">
      <c r="C282">
        <f>ROW()-20</f>
        <v/>
      </c>
      <c r="D282" s="25">
        <f>$C$7+(RAND()*($C$5-$C$7))</f>
        <v/>
      </c>
    </row>
    <row r="283">
      <c r="C283">
        <f>ROW()-20</f>
        <v/>
      </c>
      <c r="D283" s="25">
        <f>$C$7+(RAND()*($C$5-$C$7))</f>
        <v/>
      </c>
    </row>
    <row r="284">
      <c r="C284">
        <f>ROW()-20</f>
        <v/>
      </c>
      <c r="D284" s="25">
        <f>$C$7+(RAND()*($C$5-$C$7))</f>
        <v/>
      </c>
    </row>
    <row r="285">
      <c r="C285">
        <f>ROW()-20</f>
        <v/>
      </c>
      <c r="D285" s="25">
        <f>$C$7+(RAND()*($C$5-$C$7))</f>
        <v/>
      </c>
    </row>
    <row r="286">
      <c r="C286">
        <f>ROW()-20</f>
        <v/>
      </c>
      <c r="D286" s="25">
        <f>$C$7+(RAND()*($C$5-$C$7))</f>
        <v/>
      </c>
    </row>
    <row r="287">
      <c r="C287">
        <f>ROW()-20</f>
        <v/>
      </c>
      <c r="D287" s="25">
        <f>$C$7+(RAND()*($C$5-$C$7))</f>
        <v/>
      </c>
    </row>
    <row r="288">
      <c r="C288">
        <f>ROW()-20</f>
        <v/>
      </c>
      <c r="D288" s="25">
        <f>$C$7+(RAND()*($C$5-$C$7))</f>
        <v/>
      </c>
    </row>
    <row r="289">
      <c r="C289">
        <f>ROW()-20</f>
        <v/>
      </c>
      <c r="D289" s="25">
        <f>$C$7+(RAND()*($C$5-$C$7))</f>
        <v/>
      </c>
    </row>
    <row r="290">
      <c r="C290">
        <f>ROW()-20</f>
        <v/>
      </c>
      <c r="D290" s="25">
        <f>$C$7+(RAND()*($C$5-$C$7))</f>
        <v/>
      </c>
    </row>
    <row r="291">
      <c r="C291">
        <f>ROW()-20</f>
        <v/>
      </c>
      <c r="D291" s="25">
        <f>$C$7+(RAND()*($C$5-$C$7))</f>
        <v/>
      </c>
    </row>
    <row r="292">
      <c r="C292">
        <f>ROW()-20</f>
        <v/>
      </c>
      <c r="D292" s="25">
        <f>$C$7+(RAND()*($C$5-$C$7))</f>
        <v/>
      </c>
    </row>
    <row r="293">
      <c r="C293">
        <f>ROW()-20</f>
        <v/>
      </c>
      <c r="D293" s="25">
        <f>$C$7+(RAND()*($C$5-$C$7))</f>
        <v/>
      </c>
    </row>
    <row r="294">
      <c r="C294">
        <f>ROW()-20</f>
        <v/>
      </c>
      <c r="D294" s="25">
        <f>$C$7+(RAND()*($C$5-$C$7))</f>
        <v/>
      </c>
    </row>
    <row r="295">
      <c r="C295">
        <f>ROW()-20</f>
        <v/>
      </c>
      <c r="D295" s="25">
        <f>$C$7+(RAND()*($C$5-$C$7))</f>
        <v/>
      </c>
    </row>
    <row r="296">
      <c r="C296">
        <f>ROW()-20</f>
        <v/>
      </c>
      <c r="D296" s="25">
        <f>$C$7+(RAND()*($C$5-$C$7))</f>
        <v/>
      </c>
    </row>
    <row r="297">
      <c r="C297">
        <f>ROW()-20</f>
        <v/>
      </c>
      <c r="D297" s="25">
        <f>$C$7+(RAND()*($C$5-$C$7))</f>
        <v/>
      </c>
    </row>
    <row r="298">
      <c r="C298">
        <f>ROW()-20</f>
        <v/>
      </c>
      <c r="D298" s="25">
        <f>$C$7+(RAND()*($C$5-$C$7))</f>
        <v/>
      </c>
    </row>
    <row r="299">
      <c r="C299">
        <f>ROW()-20</f>
        <v/>
      </c>
      <c r="D299" s="25">
        <f>$C$7+(RAND()*($C$5-$C$7))</f>
        <v/>
      </c>
    </row>
    <row r="300">
      <c r="C300">
        <f>ROW()-20</f>
        <v/>
      </c>
      <c r="D300" s="25">
        <f>$C$7+(RAND()*($C$5-$C$7))</f>
        <v/>
      </c>
    </row>
    <row r="301">
      <c r="C301">
        <f>ROW()-20</f>
        <v/>
      </c>
      <c r="D301" s="25">
        <f>$C$7+(RAND()*($C$5-$C$7))</f>
        <v/>
      </c>
    </row>
    <row r="302">
      <c r="C302">
        <f>ROW()-20</f>
        <v/>
      </c>
      <c r="D302" s="25">
        <f>$C$7+(RAND()*($C$5-$C$7))</f>
        <v/>
      </c>
    </row>
    <row r="303">
      <c r="C303">
        <f>ROW()-20</f>
        <v/>
      </c>
      <c r="D303" s="25">
        <f>$C$7+(RAND()*($C$5-$C$7))</f>
        <v/>
      </c>
    </row>
    <row r="304">
      <c r="C304">
        <f>ROW()-20</f>
        <v/>
      </c>
      <c r="D304" s="25">
        <f>$C$7+(RAND()*($C$5-$C$7))</f>
        <v/>
      </c>
    </row>
    <row r="305">
      <c r="C305">
        <f>ROW()-20</f>
        <v/>
      </c>
      <c r="D305" s="25">
        <f>$C$7+(RAND()*($C$5-$C$7))</f>
        <v/>
      </c>
    </row>
    <row r="306">
      <c r="C306">
        <f>ROW()-20</f>
        <v/>
      </c>
      <c r="D306" s="25">
        <f>$C$7+(RAND()*($C$5-$C$7))</f>
        <v/>
      </c>
    </row>
    <row r="307">
      <c r="C307">
        <f>ROW()-20</f>
        <v/>
      </c>
      <c r="D307" s="25">
        <f>$C$7+(RAND()*($C$5-$C$7))</f>
        <v/>
      </c>
    </row>
    <row r="308">
      <c r="C308">
        <f>ROW()-20</f>
        <v/>
      </c>
      <c r="D308" s="25">
        <f>$C$7+(RAND()*($C$5-$C$7))</f>
        <v/>
      </c>
    </row>
    <row r="309">
      <c r="C309">
        <f>ROW()-20</f>
        <v/>
      </c>
      <c r="D309" s="25">
        <f>$C$7+(RAND()*($C$5-$C$7))</f>
        <v/>
      </c>
    </row>
    <row r="310">
      <c r="C310">
        <f>ROW()-20</f>
        <v/>
      </c>
      <c r="D310" s="25">
        <f>$C$7+(RAND()*($C$5-$C$7))</f>
        <v/>
      </c>
    </row>
    <row r="311">
      <c r="C311">
        <f>ROW()-20</f>
        <v/>
      </c>
      <c r="D311" s="25">
        <f>$C$7+(RAND()*($C$5-$C$7))</f>
        <v/>
      </c>
    </row>
    <row r="312">
      <c r="C312">
        <f>ROW()-20</f>
        <v/>
      </c>
      <c r="D312" s="25">
        <f>$C$7+(RAND()*($C$5-$C$7))</f>
        <v/>
      </c>
    </row>
    <row r="313">
      <c r="C313">
        <f>ROW()-20</f>
        <v/>
      </c>
      <c r="D313" s="25">
        <f>$C$7+(RAND()*($C$5-$C$7))</f>
        <v/>
      </c>
    </row>
    <row r="314">
      <c r="C314">
        <f>ROW()-20</f>
        <v/>
      </c>
      <c r="D314" s="25">
        <f>$C$7+(RAND()*($C$5-$C$7))</f>
        <v/>
      </c>
    </row>
    <row r="315">
      <c r="C315">
        <f>ROW()-20</f>
        <v/>
      </c>
      <c r="D315" s="25">
        <f>$C$7+(RAND()*($C$5-$C$7))</f>
        <v/>
      </c>
    </row>
    <row r="316">
      <c r="C316">
        <f>ROW()-20</f>
        <v/>
      </c>
      <c r="D316" s="25">
        <f>$C$7+(RAND()*($C$5-$C$7))</f>
        <v/>
      </c>
    </row>
    <row r="317">
      <c r="C317">
        <f>ROW()-20</f>
        <v/>
      </c>
      <c r="D317" s="25">
        <f>$C$7+(RAND()*($C$5-$C$7))</f>
        <v/>
      </c>
    </row>
    <row r="318">
      <c r="C318">
        <f>ROW()-20</f>
        <v/>
      </c>
      <c r="D318" s="25">
        <f>$C$7+(RAND()*($C$5-$C$7))</f>
        <v/>
      </c>
    </row>
    <row r="319">
      <c r="C319">
        <f>ROW()-20</f>
        <v/>
      </c>
      <c r="D319" s="25">
        <f>$C$7+(RAND()*($C$5-$C$7))</f>
        <v/>
      </c>
    </row>
    <row r="320">
      <c r="C320">
        <f>ROW()-20</f>
        <v/>
      </c>
      <c r="D320" s="25">
        <f>$C$7+(RAND()*($C$5-$C$7))</f>
        <v/>
      </c>
    </row>
    <row r="321">
      <c r="C321">
        <f>ROW()-20</f>
        <v/>
      </c>
      <c r="D321" s="25">
        <f>$C$7+(RAND()*($C$5-$C$7))</f>
        <v/>
      </c>
    </row>
    <row r="322">
      <c r="C322">
        <f>ROW()-20</f>
        <v/>
      </c>
      <c r="D322" s="25">
        <f>$C$7+(RAND()*($C$5-$C$7))</f>
        <v/>
      </c>
    </row>
    <row r="323">
      <c r="C323">
        <f>ROW()-20</f>
        <v/>
      </c>
      <c r="D323" s="25">
        <f>$C$7+(RAND()*($C$5-$C$7))</f>
        <v/>
      </c>
    </row>
    <row r="324">
      <c r="C324">
        <f>ROW()-20</f>
        <v/>
      </c>
      <c r="D324" s="25">
        <f>$C$7+(RAND()*($C$5-$C$7))</f>
        <v/>
      </c>
    </row>
    <row r="325">
      <c r="C325">
        <f>ROW()-20</f>
        <v/>
      </c>
      <c r="D325" s="25">
        <f>$C$7+(RAND()*($C$5-$C$7))</f>
        <v/>
      </c>
    </row>
    <row r="326">
      <c r="C326">
        <f>ROW()-20</f>
        <v/>
      </c>
      <c r="D326" s="25">
        <f>$C$7+(RAND()*($C$5-$C$7))</f>
        <v/>
      </c>
    </row>
    <row r="327">
      <c r="C327">
        <f>ROW()-20</f>
        <v/>
      </c>
      <c r="D327" s="25">
        <f>$C$7+(RAND()*($C$5-$C$7))</f>
        <v/>
      </c>
    </row>
    <row r="328">
      <c r="C328">
        <f>ROW()-20</f>
        <v/>
      </c>
      <c r="D328" s="25">
        <f>$C$7+(RAND()*($C$5-$C$7))</f>
        <v/>
      </c>
    </row>
    <row r="329">
      <c r="C329">
        <f>ROW()-20</f>
        <v/>
      </c>
      <c r="D329" s="25">
        <f>$C$7+(RAND()*($C$5-$C$7))</f>
        <v/>
      </c>
    </row>
    <row r="330">
      <c r="C330">
        <f>ROW()-20</f>
        <v/>
      </c>
      <c r="D330" s="25">
        <f>$C$7+(RAND()*($C$5-$C$7))</f>
        <v/>
      </c>
    </row>
    <row r="331">
      <c r="C331">
        <f>ROW()-20</f>
        <v/>
      </c>
      <c r="D331" s="25">
        <f>$C$7+(RAND()*($C$5-$C$7))</f>
        <v/>
      </c>
    </row>
    <row r="332">
      <c r="C332">
        <f>ROW()-20</f>
        <v/>
      </c>
      <c r="D332" s="25">
        <f>$C$7+(RAND()*($C$5-$C$7))</f>
        <v/>
      </c>
    </row>
    <row r="333">
      <c r="C333">
        <f>ROW()-20</f>
        <v/>
      </c>
      <c r="D333" s="25">
        <f>$C$7+(RAND()*($C$5-$C$7))</f>
        <v/>
      </c>
    </row>
    <row r="334">
      <c r="C334">
        <f>ROW()-20</f>
        <v/>
      </c>
      <c r="D334" s="25">
        <f>$C$7+(RAND()*($C$5-$C$7))</f>
        <v/>
      </c>
    </row>
    <row r="335">
      <c r="C335">
        <f>ROW()-20</f>
        <v/>
      </c>
      <c r="D335" s="25">
        <f>$C$7+(RAND()*($C$5-$C$7))</f>
        <v/>
      </c>
    </row>
    <row r="336">
      <c r="C336">
        <f>ROW()-20</f>
        <v/>
      </c>
      <c r="D336" s="25">
        <f>$C$7+(RAND()*($C$5-$C$7))</f>
        <v/>
      </c>
    </row>
    <row r="337">
      <c r="C337">
        <f>ROW()-20</f>
        <v/>
      </c>
      <c r="D337" s="25">
        <f>$C$7+(RAND()*($C$5-$C$7))</f>
        <v/>
      </c>
    </row>
    <row r="338">
      <c r="C338">
        <f>ROW()-20</f>
        <v/>
      </c>
      <c r="D338" s="25">
        <f>$C$7+(RAND()*($C$5-$C$7))</f>
        <v/>
      </c>
    </row>
    <row r="339">
      <c r="C339">
        <f>ROW()-20</f>
        <v/>
      </c>
      <c r="D339" s="25">
        <f>$C$7+(RAND()*($C$5-$C$7))</f>
        <v/>
      </c>
    </row>
    <row r="340">
      <c r="C340">
        <f>ROW()-20</f>
        <v/>
      </c>
      <c r="D340" s="25">
        <f>$C$7+(RAND()*($C$5-$C$7))</f>
        <v/>
      </c>
    </row>
    <row r="341">
      <c r="C341">
        <f>ROW()-20</f>
        <v/>
      </c>
      <c r="D341" s="25">
        <f>$C$7+(RAND()*($C$5-$C$7))</f>
        <v/>
      </c>
    </row>
    <row r="342">
      <c r="C342">
        <f>ROW()-20</f>
        <v/>
      </c>
      <c r="D342" s="25">
        <f>$C$7+(RAND()*($C$5-$C$7))</f>
        <v/>
      </c>
    </row>
    <row r="343">
      <c r="C343">
        <f>ROW()-20</f>
        <v/>
      </c>
      <c r="D343" s="25">
        <f>$C$7+(RAND()*($C$5-$C$7))</f>
        <v/>
      </c>
    </row>
    <row r="344">
      <c r="C344">
        <f>ROW()-20</f>
        <v/>
      </c>
      <c r="D344" s="25">
        <f>$C$7+(RAND()*($C$5-$C$7))</f>
        <v/>
      </c>
    </row>
    <row r="345">
      <c r="C345">
        <f>ROW()-20</f>
        <v/>
      </c>
      <c r="D345" s="25">
        <f>$C$7+(RAND()*($C$5-$C$7))</f>
        <v/>
      </c>
    </row>
    <row r="346">
      <c r="C346">
        <f>ROW()-20</f>
        <v/>
      </c>
      <c r="D346" s="25">
        <f>$C$7+(RAND()*($C$5-$C$7))</f>
        <v/>
      </c>
    </row>
    <row r="347">
      <c r="C347">
        <f>ROW()-20</f>
        <v/>
      </c>
      <c r="D347" s="25">
        <f>$C$7+(RAND()*($C$5-$C$7))</f>
        <v/>
      </c>
    </row>
    <row r="348">
      <c r="C348">
        <f>ROW()-20</f>
        <v/>
      </c>
      <c r="D348" s="25">
        <f>$C$7+(RAND()*($C$5-$C$7))</f>
        <v/>
      </c>
    </row>
    <row r="349">
      <c r="C349">
        <f>ROW()-20</f>
        <v/>
      </c>
      <c r="D349" s="25">
        <f>$C$7+(RAND()*($C$5-$C$7))</f>
        <v/>
      </c>
    </row>
    <row r="350">
      <c r="C350">
        <f>ROW()-20</f>
        <v/>
      </c>
      <c r="D350" s="25">
        <f>$C$7+(RAND()*($C$5-$C$7))</f>
        <v/>
      </c>
    </row>
    <row r="351">
      <c r="C351">
        <f>ROW()-20</f>
        <v/>
      </c>
      <c r="D351" s="25">
        <f>$C$7+(RAND()*($C$5-$C$7))</f>
        <v/>
      </c>
    </row>
    <row r="352">
      <c r="C352">
        <f>ROW()-20</f>
        <v/>
      </c>
      <c r="D352" s="25">
        <f>$C$7+(RAND()*($C$5-$C$7))</f>
        <v/>
      </c>
    </row>
    <row r="353">
      <c r="C353">
        <f>ROW()-20</f>
        <v/>
      </c>
      <c r="D353" s="25">
        <f>$C$7+(RAND()*($C$5-$C$7))</f>
        <v/>
      </c>
    </row>
    <row r="354">
      <c r="C354">
        <f>ROW()-20</f>
        <v/>
      </c>
      <c r="D354" s="25">
        <f>$C$7+(RAND()*($C$5-$C$7))</f>
        <v/>
      </c>
    </row>
    <row r="355">
      <c r="C355">
        <f>ROW()-20</f>
        <v/>
      </c>
      <c r="D355" s="25">
        <f>$C$7+(RAND()*($C$5-$C$7))</f>
        <v/>
      </c>
    </row>
    <row r="356">
      <c r="C356">
        <f>ROW()-20</f>
        <v/>
      </c>
      <c r="D356" s="25">
        <f>$C$7+(RAND()*($C$5-$C$7))</f>
        <v/>
      </c>
    </row>
    <row r="357">
      <c r="C357">
        <f>ROW()-20</f>
        <v/>
      </c>
      <c r="D357" s="25">
        <f>$C$7+(RAND()*($C$5-$C$7))</f>
        <v/>
      </c>
    </row>
    <row r="358">
      <c r="C358">
        <f>ROW()-20</f>
        <v/>
      </c>
      <c r="D358" s="25">
        <f>$C$7+(RAND()*($C$5-$C$7))</f>
        <v/>
      </c>
    </row>
    <row r="359">
      <c r="C359">
        <f>ROW()-20</f>
        <v/>
      </c>
      <c r="D359" s="25">
        <f>$C$7+(RAND()*($C$5-$C$7))</f>
        <v/>
      </c>
    </row>
    <row r="360">
      <c r="C360">
        <f>ROW()-20</f>
        <v/>
      </c>
      <c r="D360" s="25">
        <f>$C$7+(RAND()*($C$5-$C$7))</f>
        <v/>
      </c>
    </row>
    <row r="361">
      <c r="C361">
        <f>ROW()-20</f>
        <v/>
      </c>
      <c r="D361" s="25">
        <f>$C$7+(RAND()*($C$5-$C$7))</f>
        <v/>
      </c>
    </row>
    <row r="362">
      <c r="C362">
        <f>ROW()-20</f>
        <v/>
      </c>
      <c r="D362" s="25">
        <f>$C$7+(RAND()*($C$5-$C$7))</f>
        <v/>
      </c>
    </row>
    <row r="363">
      <c r="C363">
        <f>ROW()-20</f>
        <v/>
      </c>
      <c r="D363" s="25">
        <f>$C$7+(RAND()*($C$5-$C$7))</f>
        <v/>
      </c>
    </row>
    <row r="364">
      <c r="C364">
        <f>ROW()-20</f>
        <v/>
      </c>
      <c r="D364" s="25">
        <f>$C$7+(RAND()*($C$5-$C$7))</f>
        <v/>
      </c>
    </row>
    <row r="365">
      <c r="C365">
        <f>ROW()-20</f>
        <v/>
      </c>
      <c r="D365" s="25">
        <f>$C$7+(RAND()*($C$5-$C$7))</f>
        <v/>
      </c>
    </row>
    <row r="366">
      <c r="C366">
        <f>ROW()-20</f>
        <v/>
      </c>
      <c r="D366" s="25">
        <f>$C$7+(RAND()*($C$5-$C$7))</f>
        <v/>
      </c>
    </row>
    <row r="367">
      <c r="C367">
        <f>ROW()-20</f>
        <v/>
      </c>
      <c r="D367" s="25">
        <f>$C$7+(RAND()*($C$5-$C$7))</f>
        <v/>
      </c>
    </row>
    <row r="368">
      <c r="C368">
        <f>ROW()-20</f>
        <v/>
      </c>
      <c r="D368" s="25">
        <f>$C$7+(RAND()*($C$5-$C$7))</f>
        <v/>
      </c>
    </row>
    <row r="369">
      <c r="C369">
        <f>ROW()-20</f>
        <v/>
      </c>
      <c r="D369" s="25">
        <f>$C$7+(RAND()*($C$5-$C$7))</f>
        <v/>
      </c>
    </row>
    <row r="370">
      <c r="C370">
        <f>ROW()-20</f>
        <v/>
      </c>
      <c r="D370" s="25">
        <f>$C$7+(RAND()*($C$5-$C$7))</f>
        <v/>
      </c>
    </row>
    <row r="371">
      <c r="C371">
        <f>ROW()-20</f>
        <v/>
      </c>
      <c r="D371" s="25">
        <f>$C$7+(RAND()*($C$5-$C$7))</f>
        <v/>
      </c>
    </row>
    <row r="372">
      <c r="C372">
        <f>ROW()-20</f>
        <v/>
      </c>
      <c r="D372" s="25">
        <f>$C$7+(RAND()*($C$5-$C$7))</f>
        <v/>
      </c>
    </row>
    <row r="373">
      <c r="C373">
        <f>ROW()-20</f>
        <v/>
      </c>
      <c r="D373" s="25">
        <f>$C$7+(RAND()*($C$5-$C$7))</f>
        <v/>
      </c>
    </row>
    <row r="374">
      <c r="C374">
        <f>ROW()-20</f>
        <v/>
      </c>
      <c r="D374" s="25">
        <f>$C$7+(RAND()*($C$5-$C$7))</f>
        <v/>
      </c>
    </row>
    <row r="375">
      <c r="C375">
        <f>ROW()-20</f>
        <v/>
      </c>
      <c r="D375" s="25">
        <f>$C$7+(RAND()*($C$5-$C$7))</f>
        <v/>
      </c>
    </row>
    <row r="376">
      <c r="C376">
        <f>ROW()-20</f>
        <v/>
      </c>
      <c r="D376" s="25">
        <f>$C$7+(RAND()*($C$5-$C$7))</f>
        <v/>
      </c>
    </row>
    <row r="377">
      <c r="C377">
        <f>ROW()-20</f>
        <v/>
      </c>
      <c r="D377" s="25">
        <f>$C$7+(RAND()*($C$5-$C$7))</f>
        <v/>
      </c>
    </row>
    <row r="378">
      <c r="C378">
        <f>ROW()-20</f>
        <v/>
      </c>
      <c r="D378" s="25">
        <f>$C$7+(RAND()*($C$5-$C$7))</f>
        <v/>
      </c>
    </row>
    <row r="379">
      <c r="C379">
        <f>ROW()-20</f>
        <v/>
      </c>
      <c r="D379" s="25">
        <f>$C$7+(RAND()*($C$5-$C$7))</f>
        <v/>
      </c>
    </row>
    <row r="380">
      <c r="C380">
        <f>ROW()-20</f>
        <v/>
      </c>
      <c r="D380" s="25">
        <f>$C$7+(RAND()*($C$5-$C$7))</f>
        <v/>
      </c>
    </row>
    <row r="381">
      <c r="C381">
        <f>ROW()-20</f>
        <v/>
      </c>
      <c r="D381" s="25">
        <f>$C$7+(RAND()*($C$5-$C$7))</f>
        <v/>
      </c>
    </row>
    <row r="382">
      <c r="C382">
        <f>ROW()-20</f>
        <v/>
      </c>
      <c r="D382" s="25">
        <f>$C$7+(RAND()*($C$5-$C$7))</f>
        <v/>
      </c>
    </row>
    <row r="383">
      <c r="C383">
        <f>ROW()-20</f>
        <v/>
      </c>
      <c r="D383" s="25">
        <f>$C$7+(RAND()*($C$5-$C$7))</f>
        <v/>
      </c>
    </row>
    <row r="384">
      <c r="C384">
        <f>ROW()-20</f>
        <v/>
      </c>
      <c r="D384" s="25">
        <f>$C$7+(RAND()*($C$5-$C$7))</f>
        <v/>
      </c>
    </row>
    <row r="385">
      <c r="C385">
        <f>ROW()-20</f>
        <v/>
      </c>
      <c r="D385" s="25">
        <f>$C$7+(RAND()*($C$5-$C$7))</f>
        <v/>
      </c>
    </row>
    <row r="386">
      <c r="C386">
        <f>ROW()-20</f>
        <v/>
      </c>
      <c r="D386" s="25">
        <f>$C$7+(RAND()*($C$5-$C$7))</f>
        <v/>
      </c>
    </row>
    <row r="387">
      <c r="C387">
        <f>ROW()-20</f>
        <v/>
      </c>
      <c r="D387" s="25">
        <f>$C$7+(RAND()*($C$5-$C$7))</f>
        <v/>
      </c>
    </row>
    <row r="388">
      <c r="C388">
        <f>ROW()-20</f>
        <v/>
      </c>
      <c r="D388" s="25">
        <f>$C$7+(RAND()*($C$5-$C$7))</f>
        <v/>
      </c>
    </row>
    <row r="389">
      <c r="C389">
        <f>ROW()-20</f>
        <v/>
      </c>
      <c r="D389" s="25">
        <f>$C$7+(RAND()*($C$5-$C$7))</f>
        <v/>
      </c>
    </row>
    <row r="390">
      <c r="C390">
        <f>ROW()-20</f>
        <v/>
      </c>
      <c r="D390" s="25">
        <f>$C$7+(RAND()*($C$5-$C$7))</f>
        <v/>
      </c>
    </row>
    <row r="391">
      <c r="C391">
        <f>ROW()-20</f>
        <v/>
      </c>
      <c r="D391" s="25">
        <f>$C$7+(RAND()*($C$5-$C$7))</f>
        <v/>
      </c>
    </row>
    <row r="392">
      <c r="C392">
        <f>ROW()-20</f>
        <v/>
      </c>
      <c r="D392" s="25">
        <f>$C$7+(RAND()*($C$5-$C$7))</f>
        <v/>
      </c>
    </row>
    <row r="393">
      <c r="C393">
        <f>ROW()-20</f>
        <v/>
      </c>
      <c r="D393" s="25">
        <f>$C$7+(RAND()*($C$5-$C$7))</f>
        <v/>
      </c>
    </row>
    <row r="394">
      <c r="C394">
        <f>ROW()-20</f>
        <v/>
      </c>
      <c r="D394" s="25">
        <f>$C$7+(RAND()*($C$5-$C$7))</f>
        <v/>
      </c>
    </row>
    <row r="395">
      <c r="C395">
        <f>ROW()-20</f>
        <v/>
      </c>
      <c r="D395" s="25">
        <f>$C$7+(RAND()*($C$5-$C$7))</f>
        <v/>
      </c>
    </row>
    <row r="396">
      <c r="C396">
        <f>ROW()-20</f>
        <v/>
      </c>
      <c r="D396" s="25">
        <f>$C$7+(RAND()*($C$5-$C$7))</f>
        <v/>
      </c>
    </row>
    <row r="397">
      <c r="C397">
        <f>ROW()-20</f>
        <v/>
      </c>
      <c r="D397" s="25">
        <f>$C$7+(RAND()*($C$5-$C$7))</f>
        <v/>
      </c>
    </row>
    <row r="398">
      <c r="C398">
        <f>ROW()-20</f>
        <v/>
      </c>
      <c r="D398" s="25">
        <f>$C$7+(RAND()*($C$5-$C$7))</f>
        <v/>
      </c>
    </row>
    <row r="399">
      <c r="C399">
        <f>ROW()-20</f>
        <v/>
      </c>
      <c r="D399" s="25">
        <f>$C$7+(RAND()*($C$5-$C$7))</f>
        <v/>
      </c>
    </row>
    <row r="400">
      <c r="C400">
        <f>ROW()-20</f>
        <v/>
      </c>
      <c r="D400" s="25">
        <f>$C$7+(RAND()*($C$5-$C$7))</f>
        <v/>
      </c>
    </row>
    <row r="401">
      <c r="C401">
        <f>ROW()-20</f>
        <v/>
      </c>
      <c r="D401" s="25">
        <f>$C$7+(RAND()*($C$5-$C$7))</f>
        <v/>
      </c>
    </row>
    <row r="402">
      <c r="C402">
        <f>ROW()-20</f>
        <v/>
      </c>
      <c r="D402" s="25">
        <f>$C$7+(RAND()*($C$5-$C$7))</f>
        <v/>
      </c>
    </row>
    <row r="403">
      <c r="C403">
        <f>ROW()-20</f>
        <v/>
      </c>
      <c r="D403" s="25">
        <f>$C$7+(RAND()*($C$5-$C$7))</f>
        <v/>
      </c>
    </row>
    <row r="404">
      <c r="C404">
        <f>ROW()-20</f>
        <v/>
      </c>
      <c r="D404" s="25">
        <f>$C$7+(RAND()*($C$5-$C$7))</f>
        <v/>
      </c>
    </row>
    <row r="405">
      <c r="C405">
        <f>ROW()-20</f>
        <v/>
      </c>
      <c r="D405" s="25">
        <f>$C$7+(RAND()*($C$5-$C$7))</f>
        <v/>
      </c>
    </row>
    <row r="406">
      <c r="C406">
        <f>ROW()-20</f>
        <v/>
      </c>
      <c r="D406" s="25">
        <f>$C$7+(RAND()*($C$5-$C$7))</f>
        <v/>
      </c>
    </row>
    <row r="407">
      <c r="C407">
        <f>ROW()-20</f>
        <v/>
      </c>
      <c r="D407" s="25">
        <f>$C$7+(RAND()*($C$5-$C$7))</f>
        <v/>
      </c>
    </row>
    <row r="408">
      <c r="C408">
        <f>ROW()-20</f>
        <v/>
      </c>
      <c r="D408" s="25">
        <f>$C$7+(RAND()*($C$5-$C$7))</f>
        <v/>
      </c>
    </row>
    <row r="409">
      <c r="C409">
        <f>ROW()-20</f>
        <v/>
      </c>
      <c r="D409" s="25">
        <f>$C$7+(RAND()*($C$5-$C$7))</f>
        <v/>
      </c>
    </row>
    <row r="410">
      <c r="C410">
        <f>ROW()-20</f>
        <v/>
      </c>
      <c r="D410" s="25">
        <f>$C$7+(RAND()*($C$5-$C$7))</f>
        <v/>
      </c>
    </row>
    <row r="411">
      <c r="C411">
        <f>ROW()-20</f>
        <v/>
      </c>
      <c r="D411" s="25">
        <f>$C$7+(RAND()*($C$5-$C$7))</f>
        <v/>
      </c>
    </row>
    <row r="412">
      <c r="C412">
        <f>ROW()-20</f>
        <v/>
      </c>
      <c r="D412" s="25">
        <f>$C$7+(RAND()*($C$5-$C$7))</f>
        <v/>
      </c>
    </row>
    <row r="413">
      <c r="C413">
        <f>ROW()-20</f>
        <v/>
      </c>
      <c r="D413" s="25">
        <f>$C$7+(RAND()*($C$5-$C$7))</f>
        <v/>
      </c>
    </row>
    <row r="414">
      <c r="C414">
        <f>ROW()-20</f>
        <v/>
      </c>
      <c r="D414" s="25">
        <f>$C$7+(RAND()*($C$5-$C$7))</f>
        <v/>
      </c>
    </row>
    <row r="415">
      <c r="C415">
        <f>ROW()-20</f>
        <v/>
      </c>
      <c r="D415" s="25">
        <f>$C$7+(RAND()*($C$5-$C$7))</f>
        <v/>
      </c>
    </row>
    <row r="416">
      <c r="C416">
        <f>ROW()-20</f>
        <v/>
      </c>
      <c r="D416" s="25">
        <f>$C$7+(RAND()*($C$5-$C$7))</f>
        <v/>
      </c>
    </row>
    <row r="417">
      <c r="C417">
        <f>ROW()-20</f>
        <v/>
      </c>
      <c r="D417" s="25">
        <f>$C$7+(RAND()*($C$5-$C$7))</f>
        <v/>
      </c>
    </row>
    <row r="418">
      <c r="C418">
        <f>ROW()-20</f>
        <v/>
      </c>
      <c r="D418" s="25">
        <f>$C$7+(RAND()*($C$5-$C$7))</f>
        <v/>
      </c>
    </row>
    <row r="419">
      <c r="C419">
        <f>ROW()-20</f>
        <v/>
      </c>
      <c r="D419" s="25">
        <f>$C$7+(RAND()*($C$5-$C$7))</f>
        <v/>
      </c>
    </row>
    <row r="420">
      <c r="C420">
        <f>ROW()-20</f>
        <v/>
      </c>
      <c r="D420" s="25">
        <f>$C$7+(RAND()*($C$5-$C$7))</f>
        <v/>
      </c>
    </row>
    <row r="421">
      <c r="C421">
        <f>ROW()-20</f>
        <v/>
      </c>
      <c r="D421" s="25">
        <f>$C$7+(RAND()*($C$5-$C$7))</f>
        <v/>
      </c>
    </row>
    <row r="422">
      <c r="C422">
        <f>ROW()-20</f>
        <v/>
      </c>
      <c r="D422" s="25">
        <f>$C$7+(RAND()*($C$5-$C$7))</f>
        <v/>
      </c>
    </row>
    <row r="423">
      <c r="C423">
        <f>ROW()-20</f>
        <v/>
      </c>
      <c r="D423" s="25">
        <f>$C$7+(RAND()*($C$5-$C$7))</f>
        <v/>
      </c>
    </row>
    <row r="424">
      <c r="C424">
        <f>ROW()-20</f>
        <v/>
      </c>
      <c r="D424" s="25">
        <f>$C$7+(RAND()*($C$5-$C$7))</f>
        <v/>
      </c>
    </row>
    <row r="425">
      <c r="C425">
        <f>ROW()-20</f>
        <v/>
      </c>
      <c r="D425" s="25">
        <f>$C$7+(RAND()*($C$5-$C$7))</f>
        <v/>
      </c>
    </row>
    <row r="426">
      <c r="C426">
        <f>ROW()-20</f>
        <v/>
      </c>
      <c r="D426" s="25">
        <f>$C$7+(RAND()*($C$5-$C$7))</f>
        <v/>
      </c>
    </row>
    <row r="427">
      <c r="C427">
        <f>ROW()-20</f>
        <v/>
      </c>
      <c r="D427" s="25">
        <f>$C$7+(RAND()*($C$5-$C$7))</f>
        <v/>
      </c>
    </row>
    <row r="428">
      <c r="C428">
        <f>ROW()-20</f>
        <v/>
      </c>
      <c r="D428" s="25">
        <f>$C$7+(RAND()*($C$5-$C$7))</f>
        <v/>
      </c>
    </row>
    <row r="429">
      <c r="C429">
        <f>ROW()-20</f>
        <v/>
      </c>
      <c r="D429" s="25">
        <f>$C$7+(RAND()*($C$5-$C$7))</f>
        <v/>
      </c>
    </row>
    <row r="430">
      <c r="C430">
        <f>ROW()-20</f>
        <v/>
      </c>
      <c r="D430" s="25">
        <f>$C$7+(RAND()*($C$5-$C$7))</f>
        <v/>
      </c>
    </row>
    <row r="431">
      <c r="C431">
        <f>ROW()-20</f>
        <v/>
      </c>
      <c r="D431" s="25">
        <f>$C$7+(RAND()*($C$5-$C$7))</f>
        <v/>
      </c>
    </row>
    <row r="432">
      <c r="C432">
        <f>ROW()-20</f>
        <v/>
      </c>
      <c r="D432" s="25">
        <f>$C$7+(RAND()*($C$5-$C$7))</f>
        <v/>
      </c>
    </row>
    <row r="433">
      <c r="C433">
        <f>ROW()-20</f>
        <v/>
      </c>
      <c r="D433" s="25">
        <f>$C$7+(RAND()*($C$5-$C$7))</f>
        <v/>
      </c>
    </row>
    <row r="434">
      <c r="C434">
        <f>ROW()-20</f>
        <v/>
      </c>
      <c r="D434" s="25">
        <f>$C$7+(RAND()*($C$5-$C$7))</f>
        <v/>
      </c>
    </row>
    <row r="435">
      <c r="C435">
        <f>ROW()-20</f>
        <v/>
      </c>
      <c r="D435" s="25">
        <f>$C$7+(RAND()*($C$5-$C$7))</f>
        <v/>
      </c>
    </row>
    <row r="436">
      <c r="C436">
        <f>ROW()-20</f>
        <v/>
      </c>
      <c r="D436" s="25">
        <f>$C$7+(RAND()*($C$5-$C$7))</f>
        <v/>
      </c>
    </row>
    <row r="437">
      <c r="C437">
        <f>ROW()-20</f>
        <v/>
      </c>
      <c r="D437" s="25">
        <f>$C$7+(RAND()*($C$5-$C$7))</f>
        <v/>
      </c>
    </row>
    <row r="438">
      <c r="C438">
        <f>ROW()-20</f>
        <v/>
      </c>
      <c r="D438" s="25">
        <f>$C$7+(RAND()*($C$5-$C$7))</f>
        <v/>
      </c>
    </row>
    <row r="439">
      <c r="C439">
        <f>ROW()-20</f>
        <v/>
      </c>
      <c r="D439" s="25">
        <f>$C$7+(RAND()*($C$5-$C$7))</f>
        <v/>
      </c>
    </row>
    <row r="440">
      <c r="C440">
        <f>ROW()-20</f>
        <v/>
      </c>
      <c r="D440" s="25">
        <f>$C$7+(RAND()*($C$5-$C$7))</f>
        <v/>
      </c>
    </row>
    <row r="441">
      <c r="C441">
        <f>ROW()-20</f>
        <v/>
      </c>
      <c r="D441" s="25">
        <f>$C$7+(RAND()*($C$5-$C$7))</f>
        <v/>
      </c>
    </row>
    <row r="442">
      <c r="C442">
        <f>ROW()-20</f>
        <v/>
      </c>
      <c r="D442" s="25">
        <f>$C$7+(RAND()*($C$5-$C$7))</f>
        <v/>
      </c>
    </row>
    <row r="443">
      <c r="C443">
        <f>ROW()-20</f>
        <v/>
      </c>
      <c r="D443" s="25">
        <f>$C$7+(RAND()*($C$5-$C$7))</f>
        <v/>
      </c>
    </row>
    <row r="444">
      <c r="C444">
        <f>ROW()-20</f>
        <v/>
      </c>
      <c r="D444" s="25">
        <f>$C$7+(RAND()*($C$5-$C$7))</f>
        <v/>
      </c>
    </row>
    <row r="445">
      <c r="C445">
        <f>ROW()-20</f>
        <v/>
      </c>
      <c r="D445" s="25">
        <f>$C$7+(RAND()*($C$5-$C$7))</f>
        <v/>
      </c>
    </row>
    <row r="446">
      <c r="C446">
        <f>ROW()-20</f>
        <v/>
      </c>
      <c r="D446" s="25">
        <f>$C$7+(RAND()*($C$5-$C$7))</f>
        <v/>
      </c>
    </row>
    <row r="447">
      <c r="C447">
        <f>ROW()-20</f>
        <v/>
      </c>
      <c r="D447" s="25">
        <f>$C$7+(RAND()*($C$5-$C$7))</f>
        <v/>
      </c>
    </row>
    <row r="448">
      <c r="C448">
        <f>ROW()-20</f>
        <v/>
      </c>
      <c r="D448" s="25">
        <f>$C$7+(RAND()*($C$5-$C$7))</f>
        <v/>
      </c>
    </row>
    <row r="449">
      <c r="C449">
        <f>ROW()-20</f>
        <v/>
      </c>
      <c r="D449" s="25">
        <f>$C$7+(RAND()*($C$5-$C$7))</f>
        <v/>
      </c>
    </row>
    <row r="450">
      <c r="C450">
        <f>ROW()-20</f>
        <v/>
      </c>
      <c r="D450" s="25">
        <f>$C$7+(RAND()*($C$5-$C$7))</f>
        <v/>
      </c>
    </row>
    <row r="451">
      <c r="C451">
        <f>ROW()-20</f>
        <v/>
      </c>
      <c r="D451" s="25">
        <f>$C$7+(RAND()*($C$5-$C$7))</f>
        <v/>
      </c>
    </row>
    <row r="452">
      <c r="C452">
        <f>ROW()-20</f>
        <v/>
      </c>
      <c r="D452" s="25">
        <f>$C$7+(RAND()*($C$5-$C$7))</f>
        <v/>
      </c>
    </row>
    <row r="453">
      <c r="C453">
        <f>ROW()-20</f>
        <v/>
      </c>
      <c r="D453" s="25">
        <f>$C$7+(RAND()*($C$5-$C$7))</f>
        <v/>
      </c>
    </row>
    <row r="454">
      <c r="C454">
        <f>ROW()-20</f>
        <v/>
      </c>
      <c r="D454" s="25">
        <f>$C$7+(RAND()*($C$5-$C$7))</f>
        <v/>
      </c>
    </row>
    <row r="455">
      <c r="C455">
        <f>ROW()-20</f>
        <v/>
      </c>
      <c r="D455" s="25">
        <f>$C$7+(RAND()*($C$5-$C$7))</f>
        <v/>
      </c>
    </row>
    <row r="456">
      <c r="C456">
        <f>ROW()-20</f>
        <v/>
      </c>
      <c r="D456" s="25">
        <f>$C$7+(RAND()*($C$5-$C$7))</f>
        <v/>
      </c>
    </row>
    <row r="457">
      <c r="C457">
        <f>ROW()-20</f>
        <v/>
      </c>
      <c r="D457" s="25">
        <f>$C$7+(RAND()*($C$5-$C$7))</f>
        <v/>
      </c>
    </row>
    <row r="458">
      <c r="C458">
        <f>ROW()-20</f>
        <v/>
      </c>
      <c r="D458" s="25">
        <f>$C$7+(RAND()*($C$5-$C$7))</f>
        <v/>
      </c>
    </row>
    <row r="459">
      <c r="C459">
        <f>ROW()-20</f>
        <v/>
      </c>
      <c r="D459" s="25">
        <f>$C$7+(RAND()*($C$5-$C$7))</f>
        <v/>
      </c>
    </row>
    <row r="460">
      <c r="C460">
        <f>ROW()-20</f>
        <v/>
      </c>
      <c r="D460" s="25">
        <f>$C$7+(RAND()*($C$5-$C$7))</f>
        <v/>
      </c>
    </row>
    <row r="461">
      <c r="C461">
        <f>ROW()-20</f>
        <v/>
      </c>
      <c r="D461" s="25">
        <f>$C$7+(RAND()*($C$5-$C$7))</f>
        <v/>
      </c>
    </row>
    <row r="462">
      <c r="C462">
        <f>ROW()-20</f>
        <v/>
      </c>
      <c r="D462" s="25">
        <f>$C$7+(RAND()*($C$5-$C$7))</f>
        <v/>
      </c>
    </row>
    <row r="463">
      <c r="C463">
        <f>ROW()-20</f>
        <v/>
      </c>
      <c r="D463" s="25">
        <f>$C$7+(RAND()*($C$5-$C$7))</f>
        <v/>
      </c>
    </row>
    <row r="464">
      <c r="C464">
        <f>ROW()-20</f>
        <v/>
      </c>
      <c r="D464" s="25">
        <f>$C$7+(RAND()*($C$5-$C$7))</f>
        <v/>
      </c>
    </row>
    <row r="465">
      <c r="C465">
        <f>ROW()-20</f>
        <v/>
      </c>
      <c r="D465" s="25">
        <f>$C$7+(RAND()*($C$5-$C$7))</f>
        <v/>
      </c>
    </row>
    <row r="466">
      <c r="C466">
        <f>ROW()-20</f>
        <v/>
      </c>
      <c r="D466" s="25">
        <f>$C$7+(RAND()*($C$5-$C$7))</f>
        <v/>
      </c>
    </row>
    <row r="467">
      <c r="C467">
        <f>ROW()-20</f>
        <v/>
      </c>
      <c r="D467" s="25">
        <f>$C$7+(RAND()*($C$5-$C$7))</f>
        <v/>
      </c>
    </row>
    <row r="468">
      <c r="C468">
        <f>ROW()-20</f>
        <v/>
      </c>
      <c r="D468" s="25">
        <f>$C$7+(RAND()*($C$5-$C$7))</f>
        <v/>
      </c>
    </row>
    <row r="469">
      <c r="C469">
        <f>ROW()-20</f>
        <v/>
      </c>
      <c r="D469" s="25">
        <f>$C$7+(RAND()*($C$5-$C$7))</f>
        <v/>
      </c>
    </row>
    <row r="470">
      <c r="C470">
        <f>ROW()-20</f>
        <v/>
      </c>
      <c r="D470" s="25">
        <f>$C$7+(RAND()*($C$5-$C$7))</f>
        <v/>
      </c>
    </row>
    <row r="471">
      <c r="C471">
        <f>ROW()-20</f>
        <v/>
      </c>
      <c r="D471" s="25">
        <f>$C$7+(RAND()*($C$5-$C$7))</f>
        <v/>
      </c>
    </row>
    <row r="472">
      <c r="C472">
        <f>ROW()-20</f>
        <v/>
      </c>
      <c r="D472" s="25">
        <f>$C$7+(RAND()*($C$5-$C$7))</f>
        <v/>
      </c>
    </row>
    <row r="473">
      <c r="C473">
        <f>ROW()-20</f>
        <v/>
      </c>
      <c r="D473" s="25">
        <f>$C$7+(RAND()*($C$5-$C$7))</f>
        <v/>
      </c>
    </row>
    <row r="474">
      <c r="C474">
        <f>ROW()-20</f>
        <v/>
      </c>
      <c r="D474" s="25">
        <f>$C$7+(RAND()*($C$5-$C$7))</f>
        <v/>
      </c>
    </row>
    <row r="475">
      <c r="C475">
        <f>ROW()-20</f>
        <v/>
      </c>
      <c r="D475" s="25">
        <f>$C$7+(RAND()*($C$5-$C$7))</f>
        <v/>
      </c>
    </row>
    <row r="476">
      <c r="C476">
        <f>ROW()-20</f>
        <v/>
      </c>
      <c r="D476" s="25">
        <f>$C$7+(RAND()*($C$5-$C$7))</f>
        <v/>
      </c>
    </row>
    <row r="477">
      <c r="C477">
        <f>ROW()-20</f>
        <v/>
      </c>
      <c r="D477" s="25">
        <f>$C$7+(RAND()*($C$5-$C$7))</f>
        <v/>
      </c>
    </row>
    <row r="478">
      <c r="C478">
        <f>ROW()-20</f>
        <v/>
      </c>
      <c r="D478" s="25">
        <f>$C$7+(RAND()*($C$5-$C$7))</f>
        <v/>
      </c>
    </row>
    <row r="479">
      <c r="C479">
        <f>ROW()-20</f>
        <v/>
      </c>
      <c r="D479" s="25">
        <f>$C$7+(RAND()*($C$5-$C$7))</f>
        <v/>
      </c>
    </row>
    <row r="480">
      <c r="C480">
        <f>ROW()-20</f>
        <v/>
      </c>
      <c r="D480" s="25">
        <f>$C$7+(RAND()*($C$5-$C$7))</f>
        <v/>
      </c>
    </row>
    <row r="481">
      <c r="C481">
        <f>ROW()-20</f>
        <v/>
      </c>
      <c r="D481" s="25">
        <f>$C$7+(RAND()*($C$5-$C$7))</f>
        <v/>
      </c>
    </row>
    <row r="482">
      <c r="C482">
        <f>ROW()-20</f>
        <v/>
      </c>
      <c r="D482" s="25">
        <f>$C$7+(RAND()*($C$5-$C$7))</f>
        <v/>
      </c>
    </row>
    <row r="483">
      <c r="C483">
        <f>ROW()-20</f>
        <v/>
      </c>
      <c r="D483" s="25">
        <f>$C$7+(RAND()*($C$5-$C$7))</f>
        <v/>
      </c>
    </row>
    <row r="484">
      <c r="C484">
        <f>ROW()-20</f>
        <v/>
      </c>
      <c r="D484" s="25">
        <f>$C$7+(RAND()*($C$5-$C$7))</f>
        <v/>
      </c>
    </row>
    <row r="485">
      <c r="C485">
        <f>ROW()-20</f>
        <v/>
      </c>
      <c r="D485" s="25">
        <f>$C$7+(RAND()*($C$5-$C$7))</f>
        <v/>
      </c>
    </row>
    <row r="486">
      <c r="C486">
        <f>ROW()-20</f>
        <v/>
      </c>
      <c r="D486" s="25">
        <f>$C$7+(RAND()*($C$5-$C$7))</f>
        <v/>
      </c>
    </row>
    <row r="487">
      <c r="C487">
        <f>ROW()-20</f>
        <v/>
      </c>
      <c r="D487" s="25">
        <f>$C$7+(RAND()*($C$5-$C$7))</f>
        <v/>
      </c>
    </row>
    <row r="488">
      <c r="C488">
        <f>ROW()-20</f>
        <v/>
      </c>
      <c r="D488" s="25">
        <f>$C$7+(RAND()*($C$5-$C$7))</f>
        <v/>
      </c>
    </row>
    <row r="489">
      <c r="C489">
        <f>ROW()-20</f>
        <v/>
      </c>
      <c r="D489" s="25">
        <f>$C$7+(RAND()*($C$5-$C$7))</f>
        <v/>
      </c>
    </row>
    <row r="490">
      <c r="C490">
        <f>ROW()-20</f>
        <v/>
      </c>
      <c r="D490" s="25">
        <f>$C$7+(RAND()*($C$5-$C$7))</f>
        <v/>
      </c>
    </row>
    <row r="491">
      <c r="C491">
        <f>ROW()-20</f>
        <v/>
      </c>
      <c r="D491" s="25">
        <f>$C$7+(RAND()*($C$5-$C$7))</f>
        <v/>
      </c>
    </row>
    <row r="492">
      <c r="C492">
        <f>ROW()-20</f>
        <v/>
      </c>
      <c r="D492" s="25">
        <f>$C$7+(RAND()*($C$5-$C$7))</f>
        <v/>
      </c>
    </row>
    <row r="493">
      <c r="C493">
        <f>ROW()-20</f>
        <v/>
      </c>
      <c r="D493" s="25">
        <f>$C$7+(RAND()*($C$5-$C$7))</f>
        <v/>
      </c>
    </row>
    <row r="494">
      <c r="C494">
        <f>ROW()-20</f>
        <v/>
      </c>
      <c r="D494" s="25">
        <f>$C$7+(RAND()*($C$5-$C$7))</f>
        <v/>
      </c>
    </row>
    <row r="495">
      <c r="C495">
        <f>ROW()-20</f>
        <v/>
      </c>
      <c r="D495" s="25">
        <f>$C$7+(RAND()*($C$5-$C$7))</f>
        <v/>
      </c>
    </row>
    <row r="496">
      <c r="C496">
        <f>ROW()-20</f>
        <v/>
      </c>
      <c r="D496" s="25">
        <f>$C$7+(RAND()*($C$5-$C$7))</f>
        <v/>
      </c>
    </row>
    <row r="497">
      <c r="C497">
        <f>ROW()-20</f>
        <v/>
      </c>
      <c r="D497" s="25">
        <f>$C$7+(RAND()*($C$5-$C$7))</f>
        <v/>
      </c>
    </row>
    <row r="498">
      <c r="C498">
        <f>ROW()-20</f>
        <v/>
      </c>
      <c r="D498" s="25">
        <f>$C$7+(RAND()*($C$5-$C$7))</f>
        <v/>
      </c>
    </row>
    <row r="499">
      <c r="C499">
        <f>ROW()-20</f>
        <v/>
      </c>
      <c r="D499" s="25">
        <f>$C$7+(RAND()*($C$5-$C$7))</f>
        <v/>
      </c>
    </row>
    <row r="500">
      <c r="C500">
        <f>ROW()-20</f>
        <v/>
      </c>
      <c r="D500" s="25">
        <f>$C$7+(RAND()*($C$5-$C$7))</f>
        <v/>
      </c>
    </row>
    <row r="501">
      <c r="C501">
        <f>ROW()-20</f>
        <v/>
      </c>
      <c r="D501" s="25">
        <f>$C$7+(RAND()*($C$5-$C$7))</f>
        <v/>
      </c>
    </row>
    <row r="502">
      <c r="C502">
        <f>ROW()-20</f>
        <v/>
      </c>
      <c r="D502" s="25">
        <f>$C$7+(RAND()*($C$5-$C$7))</f>
        <v/>
      </c>
    </row>
    <row r="503">
      <c r="C503">
        <f>ROW()-20</f>
        <v/>
      </c>
      <c r="D503" s="25">
        <f>$C$7+(RAND()*($C$5-$C$7))</f>
        <v/>
      </c>
    </row>
    <row r="504">
      <c r="C504">
        <f>ROW()-20</f>
        <v/>
      </c>
      <c r="D504" s="25">
        <f>$C$7+(RAND()*($C$5-$C$7))</f>
        <v/>
      </c>
    </row>
    <row r="505">
      <c r="C505">
        <f>ROW()-20</f>
        <v/>
      </c>
      <c r="D505" s="25">
        <f>$C$7+(RAND()*($C$5-$C$7))</f>
        <v/>
      </c>
    </row>
    <row r="506">
      <c r="C506">
        <f>ROW()-20</f>
        <v/>
      </c>
      <c r="D506" s="25">
        <f>$C$7+(RAND()*($C$5-$C$7))</f>
        <v/>
      </c>
    </row>
    <row r="507">
      <c r="C507">
        <f>ROW()-20</f>
        <v/>
      </c>
      <c r="D507" s="25">
        <f>$C$7+(RAND()*($C$5-$C$7))</f>
        <v/>
      </c>
    </row>
    <row r="508">
      <c r="C508">
        <f>ROW()-20</f>
        <v/>
      </c>
      <c r="D508" s="25">
        <f>$C$7+(RAND()*($C$5-$C$7))</f>
        <v/>
      </c>
    </row>
    <row r="509">
      <c r="C509">
        <f>ROW()-20</f>
        <v/>
      </c>
      <c r="D509" s="25">
        <f>$C$7+(RAND()*($C$5-$C$7))</f>
        <v/>
      </c>
    </row>
    <row r="510">
      <c r="C510">
        <f>ROW()-20</f>
        <v/>
      </c>
      <c r="D510" s="25">
        <f>$C$7+(RAND()*($C$5-$C$7))</f>
        <v/>
      </c>
    </row>
    <row r="511">
      <c r="C511">
        <f>ROW()-20</f>
        <v/>
      </c>
      <c r="D511" s="25">
        <f>$C$7+(RAND()*($C$5-$C$7))</f>
        <v/>
      </c>
    </row>
    <row r="512">
      <c r="C512">
        <f>ROW()-20</f>
        <v/>
      </c>
      <c r="D512" s="25">
        <f>$C$7+(RAND()*($C$5-$C$7))</f>
        <v/>
      </c>
    </row>
    <row r="513">
      <c r="C513">
        <f>ROW()-20</f>
        <v/>
      </c>
      <c r="D513" s="25">
        <f>$C$7+(RAND()*($C$5-$C$7))</f>
        <v/>
      </c>
    </row>
    <row r="514">
      <c r="C514">
        <f>ROW()-20</f>
        <v/>
      </c>
      <c r="D514" s="25">
        <f>$C$7+(RAND()*($C$5-$C$7))</f>
        <v/>
      </c>
    </row>
    <row r="515">
      <c r="C515">
        <f>ROW()-20</f>
        <v/>
      </c>
      <c r="D515" s="25">
        <f>$C$7+(RAND()*($C$5-$C$7))</f>
        <v/>
      </c>
    </row>
    <row r="516">
      <c r="C516">
        <f>ROW()-20</f>
        <v/>
      </c>
      <c r="D516" s="25">
        <f>$C$7+(RAND()*($C$5-$C$7))</f>
        <v/>
      </c>
    </row>
    <row r="517">
      <c r="C517">
        <f>ROW()-20</f>
        <v/>
      </c>
      <c r="D517" s="25">
        <f>$C$7+(RAND()*($C$5-$C$7))</f>
        <v/>
      </c>
    </row>
    <row r="518">
      <c r="C518">
        <f>ROW()-20</f>
        <v/>
      </c>
      <c r="D518" s="25">
        <f>$C$7+(RAND()*($C$5-$C$7))</f>
        <v/>
      </c>
    </row>
    <row r="519">
      <c r="C519">
        <f>ROW()-20</f>
        <v/>
      </c>
      <c r="D519" s="25">
        <f>$C$7+(RAND()*($C$5-$C$7))</f>
        <v/>
      </c>
    </row>
    <row r="520">
      <c r="C520">
        <f>ROW()-20</f>
        <v/>
      </c>
      <c r="D520" s="25">
        <f>$C$7+(RAND()*($C$5-$C$7))</f>
        <v/>
      </c>
    </row>
    <row r="521">
      <c r="C521">
        <f>ROW()-20</f>
        <v/>
      </c>
      <c r="D521" s="25">
        <f>$C$7+(RAND()*($C$5-$C$7))</f>
        <v/>
      </c>
    </row>
    <row r="522">
      <c r="C522">
        <f>ROW()-20</f>
        <v/>
      </c>
      <c r="D522" s="25">
        <f>$C$7+(RAND()*($C$5-$C$7))</f>
        <v/>
      </c>
    </row>
    <row r="523">
      <c r="C523">
        <f>ROW()-20</f>
        <v/>
      </c>
      <c r="D523" s="25">
        <f>$C$7+(RAND()*($C$5-$C$7))</f>
        <v/>
      </c>
    </row>
    <row r="524">
      <c r="C524">
        <f>ROW()-20</f>
        <v/>
      </c>
      <c r="D524" s="25">
        <f>$C$7+(RAND()*($C$5-$C$7))</f>
        <v/>
      </c>
    </row>
    <row r="525">
      <c r="C525">
        <f>ROW()-20</f>
        <v/>
      </c>
      <c r="D525" s="25">
        <f>$C$7+(RAND()*($C$5-$C$7))</f>
        <v/>
      </c>
    </row>
    <row r="526">
      <c r="C526">
        <f>ROW()-20</f>
        <v/>
      </c>
      <c r="D526" s="25">
        <f>$C$7+(RAND()*($C$5-$C$7))</f>
        <v/>
      </c>
    </row>
    <row r="527">
      <c r="C527">
        <f>ROW()-20</f>
        <v/>
      </c>
      <c r="D527" s="25">
        <f>$C$7+(RAND()*($C$5-$C$7))</f>
        <v/>
      </c>
    </row>
    <row r="528">
      <c r="C528">
        <f>ROW()-20</f>
        <v/>
      </c>
      <c r="D528" s="25">
        <f>$C$7+(RAND()*($C$5-$C$7))</f>
        <v/>
      </c>
    </row>
    <row r="529">
      <c r="C529">
        <f>ROW()-20</f>
        <v/>
      </c>
      <c r="D529" s="25">
        <f>$C$7+(RAND()*($C$5-$C$7))</f>
        <v/>
      </c>
    </row>
    <row r="530">
      <c r="C530">
        <f>ROW()-20</f>
        <v/>
      </c>
      <c r="D530" s="25">
        <f>$C$7+(RAND()*($C$5-$C$7))</f>
        <v/>
      </c>
    </row>
    <row r="531">
      <c r="C531">
        <f>ROW()-20</f>
        <v/>
      </c>
      <c r="D531" s="25">
        <f>$C$7+(RAND()*($C$5-$C$7))</f>
        <v/>
      </c>
    </row>
    <row r="532">
      <c r="C532">
        <f>ROW()-20</f>
        <v/>
      </c>
      <c r="D532" s="25">
        <f>$C$7+(RAND()*($C$5-$C$7))</f>
        <v/>
      </c>
    </row>
    <row r="533">
      <c r="C533">
        <f>ROW()-20</f>
        <v/>
      </c>
      <c r="D533" s="25">
        <f>$C$7+(RAND()*($C$5-$C$7))</f>
        <v/>
      </c>
    </row>
    <row r="534">
      <c r="C534">
        <f>ROW()-20</f>
        <v/>
      </c>
      <c r="D534" s="25">
        <f>$C$7+(RAND()*($C$5-$C$7))</f>
        <v/>
      </c>
    </row>
    <row r="535">
      <c r="C535">
        <f>ROW()-20</f>
        <v/>
      </c>
      <c r="D535" s="25">
        <f>$C$7+(RAND()*($C$5-$C$7))</f>
        <v/>
      </c>
    </row>
    <row r="536">
      <c r="C536">
        <f>ROW()-20</f>
        <v/>
      </c>
      <c r="D536" s="25">
        <f>$C$7+(RAND()*($C$5-$C$7))</f>
        <v/>
      </c>
    </row>
    <row r="537">
      <c r="C537">
        <f>ROW()-20</f>
        <v/>
      </c>
      <c r="D537" s="25">
        <f>$C$7+(RAND()*($C$5-$C$7))</f>
        <v/>
      </c>
    </row>
    <row r="538">
      <c r="C538">
        <f>ROW()-20</f>
        <v/>
      </c>
      <c r="D538" s="25">
        <f>$C$7+(RAND()*($C$5-$C$7))</f>
        <v/>
      </c>
    </row>
    <row r="539">
      <c r="C539">
        <f>ROW()-20</f>
        <v/>
      </c>
      <c r="D539" s="25">
        <f>$C$7+(RAND()*($C$5-$C$7))</f>
        <v/>
      </c>
    </row>
    <row r="540">
      <c r="C540">
        <f>ROW()-20</f>
        <v/>
      </c>
      <c r="D540" s="25">
        <f>$C$7+(RAND()*($C$5-$C$7))</f>
        <v/>
      </c>
    </row>
    <row r="541">
      <c r="C541">
        <f>ROW()-20</f>
        <v/>
      </c>
      <c r="D541" s="25">
        <f>$C$7+(RAND()*($C$5-$C$7))</f>
        <v/>
      </c>
    </row>
    <row r="542">
      <c r="C542">
        <f>ROW()-20</f>
        <v/>
      </c>
      <c r="D542" s="25">
        <f>$C$7+(RAND()*($C$5-$C$7))</f>
        <v/>
      </c>
    </row>
    <row r="543">
      <c r="C543">
        <f>ROW()-20</f>
        <v/>
      </c>
      <c r="D543" s="25">
        <f>$C$7+(RAND()*($C$5-$C$7))</f>
        <v/>
      </c>
    </row>
    <row r="544">
      <c r="C544">
        <f>ROW()-20</f>
        <v/>
      </c>
      <c r="D544" s="25">
        <f>$C$7+(RAND()*($C$5-$C$7))</f>
        <v/>
      </c>
    </row>
    <row r="545">
      <c r="C545">
        <f>ROW()-20</f>
        <v/>
      </c>
      <c r="D545" s="25">
        <f>$C$7+(RAND()*($C$5-$C$7))</f>
        <v/>
      </c>
    </row>
    <row r="546">
      <c r="C546">
        <f>ROW()-20</f>
        <v/>
      </c>
      <c r="D546" s="25">
        <f>$C$7+(RAND()*($C$5-$C$7))</f>
        <v/>
      </c>
    </row>
    <row r="547">
      <c r="C547">
        <f>ROW()-20</f>
        <v/>
      </c>
      <c r="D547" s="25">
        <f>$C$7+(RAND()*($C$5-$C$7))</f>
        <v/>
      </c>
    </row>
    <row r="548">
      <c r="C548">
        <f>ROW()-20</f>
        <v/>
      </c>
      <c r="D548" s="25">
        <f>$C$7+(RAND()*($C$5-$C$7))</f>
        <v/>
      </c>
    </row>
    <row r="549">
      <c r="C549">
        <f>ROW()-20</f>
        <v/>
      </c>
      <c r="D549" s="25">
        <f>$C$7+(RAND()*($C$5-$C$7))</f>
        <v/>
      </c>
    </row>
    <row r="550">
      <c r="C550">
        <f>ROW()-20</f>
        <v/>
      </c>
      <c r="D550" s="25">
        <f>$C$7+(RAND()*($C$5-$C$7))</f>
        <v/>
      </c>
    </row>
    <row r="551">
      <c r="C551">
        <f>ROW()-20</f>
        <v/>
      </c>
      <c r="D551" s="25">
        <f>$C$7+(RAND()*($C$5-$C$7))</f>
        <v/>
      </c>
    </row>
    <row r="552">
      <c r="C552">
        <f>ROW()-20</f>
        <v/>
      </c>
      <c r="D552" s="25">
        <f>$C$7+(RAND()*($C$5-$C$7))</f>
        <v/>
      </c>
    </row>
    <row r="553">
      <c r="C553">
        <f>ROW()-20</f>
        <v/>
      </c>
      <c r="D553" s="25">
        <f>$C$7+(RAND()*($C$5-$C$7))</f>
        <v/>
      </c>
    </row>
    <row r="554">
      <c r="C554">
        <f>ROW()-20</f>
        <v/>
      </c>
      <c r="D554" s="25">
        <f>$C$7+(RAND()*($C$5-$C$7))</f>
        <v/>
      </c>
    </row>
    <row r="555">
      <c r="C555">
        <f>ROW()-20</f>
        <v/>
      </c>
      <c r="D555" s="25">
        <f>$C$7+(RAND()*($C$5-$C$7))</f>
        <v/>
      </c>
    </row>
    <row r="556">
      <c r="C556">
        <f>ROW()-20</f>
        <v/>
      </c>
      <c r="D556" s="25">
        <f>$C$7+(RAND()*($C$5-$C$7))</f>
        <v/>
      </c>
    </row>
    <row r="557">
      <c r="C557">
        <f>ROW()-20</f>
        <v/>
      </c>
      <c r="D557" s="25">
        <f>$C$7+(RAND()*($C$5-$C$7))</f>
        <v/>
      </c>
    </row>
    <row r="558">
      <c r="C558">
        <f>ROW()-20</f>
        <v/>
      </c>
      <c r="D558" s="25">
        <f>$C$7+(RAND()*($C$5-$C$7))</f>
        <v/>
      </c>
    </row>
    <row r="559">
      <c r="C559">
        <f>ROW()-20</f>
        <v/>
      </c>
      <c r="D559" s="25">
        <f>$C$7+(RAND()*($C$5-$C$7))</f>
        <v/>
      </c>
    </row>
    <row r="560">
      <c r="C560">
        <f>ROW()-20</f>
        <v/>
      </c>
      <c r="D560" s="25">
        <f>$C$7+(RAND()*($C$5-$C$7))</f>
        <v/>
      </c>
    </row>
    <row r="561">
      <c r="C561">
        <f>ROW()-20</f>
        <v/>
      </c>
      <c r="D561" s="25">
        <f>$C$7+(RAND()*($C$5-$C$7))</f>
        <v/>
      </c>
    </row>
    <row r="562">
      <c r="C562">
        <f>ROW()-20</f>
        <v/>
      </c>
      <c r="D562" s="25">
        <f>$C$7+(RAND()*($C$5-$C$7))</f>
        <v/>
      </c>
    </row>
    <row r="563">
      <c r="C563">
        <f>ROW()-20</f>
        <v/>
      </c>
      <c r="D563" s="25">
        <f>$C$7+(RAND()*($C$5-$C$7))</f>
        <v/>
      </c>
    </row>
    <row r="564">
      <c r="C564">
        <f>ROW()-20</f>
        <v/>
      </c>
      <c r="D564" s="25">
        <f>$C$7+(RAND()*($C$5-$C$7))</f>
        <v/>
      </c>
    </row>
    <row r="565">
      <c r="C565">
        <f>ROW()-20</f>
        <v/>
      </c>
      <c r="D565" s="25">
        <f>$C$7+(RAND()*($C$5-$C$7))</f>
        <v/>
      </c>
    </row>
    <row r="566">
      <c r="C566">
        <f>ROW()-20</f>
        <v/>
      </c>
      <c r="D566" s="25">
        <f>$C$7+(RAND()*($C$5-$C$7))</f>
        <v/>
      </c>
    </row>
    <row r="567">
      <c r="C567">
        <f>ROW()-20</f>
        <v/>
      </c>
      <c r="D567" s="25">
        <f>$C$7+(RAND()*($C$5-$C$7))</f>
        <v/>
      </c>
    </row>
    <row r="568">
      <c r="C568">
        <f>ROW()-20</f>
        <v/>
      </c>
      <c r="D568" s="25">
        <f>$C$7+(RAND()*($C$5-$C$7))</f>
        <v/>
      </c>
    </row>
    <row r="569">
      <c r="C569">
        <f>ROW()-20</f>
        <v/>
      </c>
      <c r="D569" s="25">
        <f>$C$7+(RAND()*($C$5-$C$7))</f>
        <v/>
      </c>
    </row>
    <row r="570">
      <c r="C570">
        <f>ROW()-20</f>
        <v/>
      </c>
      <c r="D570" s="25">
        <f>$C$7+(RAND()*($C$5-$C$7))</f>
        <v/>
      </c>
    </row>
    <row r="571">
      <c r="C571">
        <f>ROW()-20</f>
        <v/>
      </c>
      <c r="D571" s="25">
        <f>$C$7+(RAND()*($C$5-$C$7))</f>
        <v/>
      </c>
    </row>
    <row r="572">
      <c r="C572">
        <f>ROW()-20</f>
        <v/>
      </c>
      <c r="D572" s="25">
        <f>$C$7+(RAND()*($C$5-$C$7))</f>
        <v/>
      </c>
    </row>
    <row r="573">
      <c r="C573">
        <f>ROW()-20</f>
        <v/>
      </c>
      <c r="D573" s="25">
        <f>$C$7+(RAND()*($C$5-$C$7))</f>
        <v/>
      </c>
    </row>
    <row r="574">
      <c r="C574">
        <f>ROW()-20</f>
        <v/>
      </c>
      <c r="D574" s="25">
        <f>$C$7+(RAND()*($C$5-$C$7))</f>
        <v/>
      </c>
    </row>
    <row r="575">
      <c r="C575">
        <f>ROW()-20</f>
        <v/>
      </c>
      <c r="D575" s="25">
        <f>$C$7+(RAND()*($C$5-$C$7))</f>
        <v/>
      </c>
    </row>
    <row r="576">
      <c r="C576">
        <f>ROW()-20</f>
        <v/>
      </c>
      <c r="D576" s="25">
        <f>$C$7+(RAND()*($C$5-$C$7))</f>
        <v/>
      </c>
    </row>
    <row r="577">
      <c r="C577">
        <f>ROW()-20</f>
        <v/>
      </c>
      <c r="D577" s="25">
        <f>$C$7+(RAND()*($C$5-$C$7))</f>
        <v/>
      </c>
    </row>
    <row r="578">
      <c r="C578">
        <f>ROW()-20</f>
        <v/>
      </c>
      <c r="D578" s="25">
        <f>$C$7+(RAND()*($C$5-$C$7))</f>
        <v/>
      </c>
    </row>
    <row r="579">
      <c r="C579">
        <f>ROW()-20</f>
        <v/>
      </c>
      <c r="D579" s="25">
        <f>$C$7+(RAND()*($C$5-$C$7))</f>
        <v/>
      </c>
    </row>
    <row r="580">
      <c r="C580">
        <f>ROW()-20</f>
        <v/>
      </c>
      <c r="D580" s="25">
        <f>$C$7+(RAND()*($C$5-$C$7))</f>
        <v/>
      </c>
    </row>
    <row r="581">
      <c r="C581">
        <f>ROW()-20</f>
        <v/>
      </c>
      <c r="D581" s="25">
        <f>$C$7+(RAND()*($C$5-$C$7))</f>
        <v/>
      </c>
    </row>
    <row r="582">
      <c r="C582">
        <f>ROW()-20</f>
        <v/>
      </c>
      <c r="D582" s="25">
        <f>$C$7+(RAND()*($C$5-$C$7))</f>
        <v/>
      </c>
    </row>
    <row r="583">
      <c r="C583">
        <f>ROW()-20</f>
        <v/>
      </c>
      <c r="D583" s="25">
        <f>$C$7+(RAND()*($C$5-$C$7))</f>
        <v/>
      </c>
    </row>
    <row r="584">
      <c r="C584">
        <f>ROW()-20</f>
        <v/>
      </c>
      <c r="D584" s="25">
        <f>$C$7+(RAND()*($C$5-$C$7))</f>
        <v/>
      </c>
    </row>
    <row r="585">
      <c r="C585">
        <f>ROW()-20</f>
        <v/>
      </c>
      <c r="D585" s="25">
        <f>$C$7+(RAND()*($C$5-$C$7))</f>
        <v/>
      </c>
    </row>
    <row r="586">
      <c r="C586">
        <f>ROW()-20</f>
        <v/>
      </c>
      <c r="D586" s="25">
        <f>$C$7+(RAND()*($C$5-$C$7))</f>
        <v/>
      </c>
    </row>
    <row r="587">
      <c r="C587">
        <f>ROW()-20</f>
        <v/>
      </c>
      <c r="D587" s="25">
        <f>$C$7+(RAND()*($C$5-$C$7))</f>
        <v/>
      </c>
    </row>
    <row r="588">
      <c r="C588">
        <f>ROW()-20</f>
        <v/>
      </c>
      <c r="D588" s="25">
        <f>$C$7+(RAND()*($C$5-$C$7))</f>
        <v/>
      </c>
    </row>
    <row r="589">
      <c r="C589">
        <f>ROW()-20</f>
        <v/>
      </c>
      <c r="D589" s="25">
        <f>$C$7+(RAND()*($C$5-$C$7))</f>
        <v/>
      </c>
    </row>
    <row r="590">
      <c r="C590">
        <f>ROW()-20</f>
        <v/>
      </c>
      <c r="D590" s="25">
        <f>$C$7+(RAND()*($C$5-$C$7))</f>
        <v/>
      </c>
    </row>
    <row r="591">
      <c r="C591">
        <f>ROW()-20</f>
        <v/>
      </c>
      <c r="D591" s="25">
        <f>$C$7+(RAND()*($C$5-$C$7))</f>
        <v/>
      </c>
    </row>
    <row r="592">
      <c r="C592">
        <f>ROW()-20</f>
        <v/>
      </c>
      <c r="D592" s="25">
        <f>$C$7+(RAND()*($C$5-$C$7))</f>
        <v/>
      </c>
    </row>
    <row r="593">
      <c r="C593">
        <f>ROW()-20</f>
        <v/>
      </c>
      <c r="D593" s="25">
        <f>$C$7+(RAND()*($C$5-$C$7))</f>
        <v/>
      </c>
    </row>
    <row r="594">
      <c r="C594">
        <f>ROW()-20</f>
        <v/>
      </c>
      <c r="D594" s="25">
        <f>$C$7+(RAND()*($C$5-$C$7))</f>
        <v/>
      </c>
    </row>
    <row r="595">
      <c r="C595">
        <f>ROW()-20</f>
        <v/>
      </c>
      <c r="D595" s="25">
        <f>$C$7+(RAND()*($C$5-$C$7))</f>
        <v/>
      </c>
    </row>
    <row r="596">
      <c r="C596">
        <f>ROW()-20</f>
        <v/>
      </c>
      <c r="D596" s="25">
        <f>$C$7+(RAND()*($C$5-$C$7))</f>
        <v/>
      </c>
    </row>
    <row r="597">
      <c r="C597">
        <f>ROW()-20</f>
        <v/>
      </c>
      <c r="D597" s="25">
        <f>$C$7+(RAND()*($C$5-$C$7))</f>
        <v/>
      </c>
    </row>
    <row r="598">
      <c r="C598">
        <f>ROW()-20</f>
        <v/>
      </c>
      <c r="D598" s="25">
        <f>$C$7+(RAND()*($C$5-$C$7))</f>
        <v/>
      </c>
    </row>
    <row r="599">
      <c r="C599">
        <f>ROW()-20</f>
        <v/>
      </c>
      <c r="D599" s="25">
        <f>$C$7+(RAND()*($C$5-$C$7))</f>
        <v/>
      </c>
    </row>
    <row r="600">
      <c r="C600">
        <f>ROW()-20</f>
        <v/>
      </c>
      <c r="D600" s="25">
        <f>$C$7+(RAND()*($C$5-$C$7))</f>
        <v/>
      </c>
    </row>
    <row r="601">
      <c r="C601">
        <f>ROW()-20</f>
        <v/>
      </c>
      <c r="D601" s="25">
        <f>$C$7+(RAND()*($C$5-$C$7))</f>
        <v/>
      </c>
    </row>
    <row r="602">
      <c r="C602">
        <f>ROW()-20</f>
        <v/>
      </c>
      <c r="D602" s="25">
        <f>$C$7+(RAND()*($C$5-$C$7))</f>
        <v/>
      </c>
    </row>
    <row r="603">
      <c r="C603">
        <f>ROW()-20</f>
        <v/>
      </c>
      <c r="D603" s="25">
        <f>$C$7+(RAND()*($C$5-$C$7))</f>
        <v/>
      </c>
    </row>
    <row r="604">
      <c r="C604">
        <f>ROW()-20</f>
        <v/>
      </c>
      <c r="D604" s="25">
        <f>$C$7+(RAND()*($C$5-$C$7))</f>
        <v/>
      </c>
    </row>
    <row r="605">
      <c r="C605">
        <f>ROW()-20</f>
        <v/>
      </c>
      <c r="D605" s="25">
        <f>$C$7+(RAND()*($C$5-$C$7))</f>
        <v/>
      </c>
    </row>
    <row r="606">
      <c r="C606">
        <f>ROW()-20</f>
        <v/>
      </c>
      <c r="D606" s="25">
        <f>$C$7+(RAND()*($C$5-$C$7))</f>
        <v/>
      </c>
    </row>
    <row r="607">
      <c r="C607">
        <f>ROW()-20</f>
        <v/>
      </c>
      <c r="D607" s="25">
        <f>$C$7+(RAND()*($C$5-$C$7))</f>
        <v/>
      </c>
    </row>
    <row r="608">
      <c r="C608">
        <f>ROW()-20</f>
        <v/>
      </c>
      <c r="D608" s="25">
        <f>$C$7+(RAND()*($C$5-$C$7))</f>
        <v/>
      </c>
    </row>
    <row r="609">
      <c r="C609">
        <f>ROW()-20</f>
        <v/>
      </c>
      <c r="D609" s="25">
        <f>$C$7+(RAND()*($C$5-$C$7))</f>
        <v/>
      </c>
    </row>
    <row r="610">
      <c r="C610">
        <f>ROW()-20</f>
        <v/>
      </c>
      <c r="D610" s="25">
        <f>$C$7+(RAND()*($C$5-$C$7))</f>
        <v/>
      </c>
    </row>
    <row r="611">
      <c r="C611">
        <f>ROW()-20</f>
        <v/>
      </c>
      <c r="D611" s="25">
        <f>$C$7+(RAND()*($C$5-$C$7))</f>
        <v/>
      </c>
    </row>
    <row r="612">
      <c r="C612">
        <f>ROW()-20</f>
        <v/>
      </c>
      <c r="D612" s="25">
        <f>$C$7+(RAND()*($C$5-$C$7))</f>
        <v/>
      </c>
    </row>
    <row r="613">
      <c r="C613">
        <f>ROW()-20</f>
        <v/>
      </c>
      <c r="D613" s="25">
        <f>$C$7+(RAND()*($C$5-$C$7))</f>
        <v/>
      </c>
    </row>
    <row r="614">
      <c r="C614">
        <f>ROW()-20</f>
        <v/>
      </c>
      <c r="D614" s="25">
        <f>$C$7+(RAND()*($C$5-$C$7))</f>
        <v/>
      </c>
    </row>
    <row r="615">
      <c r="C615">
        <f>ROW()-20</f>
        <v/>
      </c>
      <c r="D615" s="25">
        <f>$C$7+(RAND()*($C$5-$C$7))</f>
        <v/>
      </c>
    </row>
    <row r="616">
      <c r="C616">
        <f>ROW()-20</f>
        <v/>
      </c>
      <c r="D616" s="25">
        <f>$C$7+(RAND()*($C$5-$C$7))</f>
        <v/>
      </c>
    </row>
    <row r="617">
      <c r="C617">
        <f>ROW()-20</f>
        <v/>
      </c>
      <c r="D617" s="25">
        <f>$C$7+(RAND()*($C$5-$C$7))</f>
        <v/>
      </c>
    </row>
    <row r="618">
      <c r="C618">
        <f>ROW()-20</f>
        <v/>
      </c>
      <c r="D618" s="25">
        <f>$C$7+(RAND()*($C$5-$C$7))</f>
        <v/>
      </c>
    </row>
    <row r="619">
      <c r="C619">
        <f>ROW()-20</f>
        <v/>
      </c>
      <c r="D619" s="25">
        <f>$C$7+(RAND()*($C$5-$C$7))</f>
        <v/>
      </c>
    </row>
    <row r="620">
      <c r="C620">
        <f>ROW()-20</f>
        <v/>
      </c>
      <c r="D620" s="25">
        <f>$C$7+(RAND()*($C$5-$C$7))</f>
        <v/>
      </c>
    </row>
    <row r="621">
      <c r="C621">
        <f>ROW()-20</f>
        <v/>
      </c>
      <c r="D621" s="25">
        <f>$C$7+(RAND()*($C$5-$C$7))</f>
        <v/>
      </c>
    </row>
    <row r="622">
      <c r="C622">
        <f>ROW()-20</f>
        <v/>
      </c>
      <c r="D622" s="25">
        <f>$C$7+(RAND()*($C$5-$C$7))</f>
        <v/>
      </c>
    </row>
    <row r="623">
      <c r="C623">
        <f>ROW()-20</f>
        <v/>
      </c>
      <c r="D623" s="25">
        <f>$C$7+(RAND()*($C$5-$C$7))</f>
        <v/>
      </c>
    </row>
    <row r="624">
      <c r="C624">
        <f>ROW()-20</f>
        <v/>
      </c>
      <c r="D624" s="25">
        <f>$C$7+(RAND()*($C$5-$C$7))</f>
        <v/>
      </c>
    </row>
    <row r="625">
      <c r="C625">
        <f>ROW()-20</f>
        <v/>
      </c>
      <c r="D625" s="25">
        <f>$C$7+(RAND()*($C$5-$C$7))</f>
        <v/>
      </c>
    </row>
    <row r="626">
      <c r="C626">
        <f>ROW()-20</f>
        <v/>
      </c>
      <c r="D626" s="25">
        <f>$C$7+(RAND()*($C$5-$C$7))</f>
        <v/>
      </c>
    </row>
    <row r="627">
      <c r="C627">
        <f>ROW()-20</f>
        <v/>
      </c>
      <c r="D627" s="25">
        <f>$C$7+(RAND()*($C$5-$C$7))</f>
        <v/>
      </c>
    </row>
    <row r="628">
      <c r="C628">
        <f>ROW()-20</f>
        <v/>
      </c>
      <c r="D628" s="25">
        <f>$C$7+(RAND()*($C$5-$C$7))</f>
        <v/>
      </c>
    </row>
    <row r="629">
      <c r="C629">
        <f>ROW()-20</f>
        <v/>
      </c>
      <c r="D629" s="25">
        <f>$C$7+(RAND()*($C$5-$C$7))</f>
        <v/>
      </c>
    </row>
    <row r="630">
      <c r="C630">
        <f>ROW()-20</f>
        <v/>
      </c>
      <c r="D630" s="25">
        <f>$C$7+(RAND()*($C$5-$C$7))</f>
        <v/>
      </c>
    </row>
    <row r="631">
      <c r="C631">
        <f>ROW()-20</f>
        <v/>
      </c>
      <c r="D631" s="25">
        <f>$C$7+(RAND()*($C$5-$C$7))</f>
        <v/>
      </c>
    </row>
    <row r="632">
      <c r="C632">
        <f>ROW()-20</f>
        <v/>
      </c>
      <c r="D632" s="25">
        <f>$C$7+(RAND()*($C$5-$C$7))</f>
        <v/>
      </c>
    </row>
    <row r="633">
      <c r="C633">
        <f>ROW()-20</f>
        <v/>
      </c>
      <c r="D633" s="25">
        <f>$C$7+(RAND()*($C$5-$C$7))</f>
        <v/>
      </c>
    </row>
    <row r="634">
      <c r="C634">
        <f>ROW()-20</f>
        <v/>
      </c>
      <c r="D634" s="25">
        <f>$C$7+(RAND()*($C$5-$C$7))</f>
        <v/>
      </c>
    </row>
    <row r="635">
      <c r="C635">
        <f>ROW()-20</f>
        <v/>
      </c>
      <c r="D635" s="25">
        <f>$C$7+(RAND()*($C$5-$C$7))</f>
        <v/>
      </c>
    </row>
    <row r="636">
      <c r="C636">
        <f>ROW()-20</f>
        <v/>
      </c>
      <c r="D636" s="25">
        <f>$C$7+(RAND()*($C$5-$C$7))</f>
        <v/>
      </c>
    </row>
    <row r="637">
      <c r="C637">
        <f>ROW()-20</f>
        <v/>
      </c>
      <c r="D637" s="25">
        <f>$C$7+(RAND()*($C$5-$C$7))</f>
        <v/>
      </c>
    </row>
    <row r="638">
      <c r="C638">
        <f>ROW()-20</f>
        <v/>
      </c>
      <c r="D638" s="25">
        <f>$C$7+(RAND()*($C$5-$C$7))</f>
        <v/>
      </c>
    </row>
    <row r="639">
      <c r="C639">
        <f>ROW()-20</f>
        <v/>
      </c>
      <c r="D639" s="25">
        <f>$C$7+(RAND()*($C$5-$C$7))</f>
        <v/>
      </c>
    </row>
    <row r="640">
      <c r="C640">
        <f>ROW()-20</f>
        <v/>
      </c>
      <c r="D640" s="25">
        <f>$C$7+(RAND()*($C$5-$C$7))</f>
        <v/>
      </c>
    </row>
    <row r="641">
      <c r="C641">
        <f>ROW()-20</f>
        <v/>
      </c>
      <c r="D641" s="25">
        <f>$C$7+(RAND()*($C$5-$C$7))</f>
        <v/>
      </c>
    </row>
    <row r="642">
      <c r="C642">
        <f>ROW()-20</f>
        <v/>
      </c>
      <c r="D642" s="25">
        <f>$C$7+(RAND()*($C$5-$C$7))</f>
        <v/>
      </c>
    </row>
    <row r="643">
      <c r="C643">
        <f>ROW()-20</f>
        <v/>
      </c>
      <c r="D643" s="25">
        <f>$C$7+(RAND()*($C$5-$C$7))</f>
        <v/>
      </c>
    </row>
    <row r="644">
      <c r="C644">
        <f>ROW()-20</f>
        <v/>
      </c>
      <c r="D644" s="25">
        <f>$C$7+(RAND()*($C$5-$C$7))</f>
        <v/>
      </c>
    </row>
    <row r="645">
      <c r="C645">
        <f>ROW()-20</f>
        <v/>
      </c>
      <c r="D645" s="25">
        <f>$C$7+(RAND()*($C$5-$C$7))</f>
        <v/>
      </c>
    </row>
    <row r="646">
      <c r="C646">
        <f>ROW()-20</f>
        <v/>
      </c>
      <c r="D646" s="25">
        <f>$C$7+(RAND()*($C$5-$C$7))</f>
        <v/>
      </c>
    </row>
    <row r="647">
      <c r="C647">
        <f>ROW()-20</f>
        <v/>
      </c>
      <c r="D647" s="25">
        <f>$C$7+(RAND()*($C$5-$C$7))</f>
        <v/>
      </c>
    </row>
    <row r="648">
      <c r="C648">
        <f>ROW()-20</f>
        <v/>
      </c>
      <c r="D648" s="25">
        <f>$C$7+(RAND()*($C$5-$C$7))</f>
        <v/>
      </c>
    </row>
    <row r="649">
      <c r="C649">
        <f>ROW()-20</f>
        <v/>
      </c>
      <c r="D649" s="25">
        <f>$C$7+(RAND()*($C$5-$C$7))</f>
        <v/>
      </c>
    </row>
    <row r="650">
      <c r="C650">
        <f>ROW()-20</f>
        <v/>
      </c>
      <c r="D650" s="25">
        <f>$C$7+(RAND()*($C$5-$C$7))</f>
        <v/>
      </c>
    </row>
    <row r="651">
      <c r="C651">
        <f>ROW()-20</f>
        <v/>
      </c>
      <c r="D651" s="25">
        <f>$C$7+(RAND()*($C$5-$C$7))</f>
        <v/>
      </c>
    </row>
    <row r="652">
      <c r="C652">
        <f>ROW()-20</f>
        <v/>
      </c>
      <c r="D652" s="25">
        <f>$C$7+(RAND()*($C$5-$C$7))</f>
        <v/>
      </c>
    </row>
    <row r="653">
      <c r="C653">
        <f>ROW()-20</f>
        <v/>
      </c>
      <c r="D653" s="25">
        <f>$C$7+(RAND()*($C$5-$C$7))</f>
        <v/>
      </c>
    </row>
    <row r="654">
      <c r="C654">
        <f>ROW()-20</f>
        <v/>
      </c>
      <c r="D654" s="25">
        <f>$C$7+(RAND()*($C$5-$C$7))</f>
        <v/>
      </c>
    </row>
    <row r="655">
      <c r="C655">
        <f>ROW()-20</f>
        <v/>
      </c>
      <c r="D655" s="25">
        <f>$C$7+(RAND()*($C$5-$C$7))</f>
        <v/>
      </c>
    </row>
    <row r="656">
      <c r="C656">
        <f>ROW()-20</f>
        <v/>
      </c>
      <c r="D656" s="25">
        <f>$C$7+(RAND()*($C$5-$C$7))</f>
        <v/>
      </c>
    </row>
    <row r="657">
      <c r="C657">
        <f>ROW()-20</f>
        <v/>
      </c>
      <c r="D657" s="25">
        <f>$C$7+(RAND()*($C$5-$C$7))</f>
        <v/>
      </c>
    </row>
    <row r="658">
      <c r="C658">
        <f>ROW()-20</f>
        <v/>
      </c>
      <c r="D658" s="25">
        <f>$C$7+(RAND()*($C$5-$C$7))</f>
        <v/>
      </c>
    </row>
    <row r="659">
      <c r="C659">
        <f>ROW()-20</f>
        <v/>
      </c>
      <c r="D659" s="25">
        <f>$C$7+(RAND()*($C$5-$C$7))</f>
        <v/>
      </c>
    </row>
    <row r="660">
      <c r="C660">
        <f>ROW()-20</f>
        <v/>
      </c>
      <c r="D660" s="25">
        <f>$C$7+(RAND()*($C$5-$C$7))</f>
        <v/>
      </c>
    </row>
    <row r="661">
      <c r="C661">
        <f>ROW()-20</f>
        <v/>
      </c>
      <c r="D661" s="25">
        <f>$C$7+(RAND()*($C$5-$C$7))</f>
        <v/>
      </c>
    </row>
    <row r="662">
      <c r="C662">
        <f>ROW()-20</f>
        <v/>
      </c>
      <c r="D662" s="25">
        <f>$C$7+(RAND()*($C$5-$C$7))</f>
        <v/>
      </c>
    </row>
    <row r="663">
      <c r="C663">
        <f>ROW()-20</f>
        <v/>
      </c>
      <c r="D663" s="25">
        <f>$C$7+(RAND()*($C$5-$C$7))</f>
        <v/>
      </c>
    </row>
    <row r="664">
      <c r="C664">
        <f>ROW()-20</f>
        <v/>
      </c>
      <c r="D664" s="25">
        <f>$C$7+(RAND()*($C$5-$C$7))</f>
        <v/>
      </c>
    </row>
    <row r="665">
      <c r="C665">
        <f>ROW()-20</f>
        <v/>
      </c>
      <c r="D665" s="25">
        <f>$C$7+(RAND()*($C$5-$C$7))</f>
        <v/>
      </c>
    </row>
    <row r="666">
      <c r="C666">
        <f>ROW()-20</f>
        <v/>
      </c>
      <c r="D666" s="25">
        <f>$C$7+(RAND()*($C$5-$C$7))</f>
        <v/>
      </c>
    </row>
    <row r="667">
      <c r="C667">
        <f>ROW()-20</f>
        <v/>
      </c>
      <c r="D667" s="25">
        <f>$C$7+(RAND()*($C$5-$C$7))</f>
        <v/>
      </c>
    </row>
    <row r="668">
      <c r="C668">
        <f>ROW()-20</f>
        <v/>
      </c>
      <c r="D668" s="25">
        <f>$C$7+(RAND()*($C$5-$C$7))</f>
        <v/>
      </c>
    </row>
    <row r="669">
      <c r="C669">
        <f>ROW()-20</f>
        <v/>
      </c>
      <c r="D669" s="25">
        <f>$C$7+(RAND()*($C$5-$C$7))</f>
        <v/>
      </c>
    </row>
    <row r="670">
      <c r="C670">
        <f>ROW()-20</f>
        <v/>
      </c>
      <c r="D670" s="25">
        <f>$C$7+(RAND()*($C$5-$C$7))</f>
        <v/>
      </c>
    </row>
    <row r="671">
      <c r="C671">
        <f>ROW()-20</f>
        <v/>
      </c>
      <c r="D671" s="25">
        <f>$C$7+(RAND()*($C$5-$C$7))</f>
        <v/>
      </c>
    </row>
    <row r="672">
      <c r="C672">
        <f>ROW()-20</f>
        <v/>
      </c>
      <c r="D672" s="25">
        <f>$C$7+(RAND()*($C$5-$C$7))</f>
        <v/>
      </c>
    </row>
    <row r="673">
      <c r="C673">
        <f>ROW()-20</f>
        <v/>
      </c>
      <c r="D673" s="25">
        <f>$C$7+(RAND()*($C$5-$C$7))</f>
        <v/>
      </c>
    </row>
    <row r="674">
      <c r="C674">
        <f>ROW()-20</f>
        <v/>
      </c>
      <c r="D674" s="25">
        <f>$C$7+(RAND()*($C$5-$C$7))</f>
        <v/>
      </c>
    </row>
    <row r="675">
      <c r="C675">
        <f>ROW()-20</f>
        <v/>
      </c>
      <c r="D675" s="25">
        <f>$C$7+(RAND()*($C$5-$C$7))</f>
        <v/>
      </c>
    </row>
    <row r="676">
      <c r="C676">
        <f>ROW()-20</f>
        <v/>
      </c>
      <c r="D676" s="25">
        <f>$C$7+(RAND()*($C$5-$C$7))</f>
        <v/>
      </c>
    </row>
    <row r="677">
      <c r="C677">
        <f>ROW()-20</f>
        <v/>
      </c>
      <c r="D677" s="25">
        <f>$C$7+(RAND()*($C$5-$C$7))</f>
        <v/>
      </c>
    </row>
    <row r="678">
      <c r="C678">
        <f>ROW()-20</f>
        <v/>
      </c>
      <c r="D678" s="25">
        <f>$C$7+(RAND()*($C$5-$C$7))</f>
        <v/>
      </c>
    </row>
    <row r="679">
      <c r="C679">
        <f>ROW()-20</f>
        <v/>
      </c>
      <c r="D679" s="25">
        <f>$C$7+(RAND()*($C$5-$C$7))</f>
        <v/>
      </c>
    </row>
    <row r="680">
      <c r="C680">
        <f>ROW()-20</f>
        <v/>
      </c>
      <c r="D680" s="25">
        <f>$C$7+(RAND()*($C$5-$C$7))</f>
        <v/>
      </c>
    </row>
    <row r="681">
      <c r="C681">
        <f>ROW()-20</f>
        <v/>
      </c>
      <c r="D681" s="25">
        <f>$C$7+(RAND()*($C$5-$C$7))</f>
        <v/>
      </c>
    </row>
    <row r="682">
      <c r="C682">
        <f>ROW()-20</f>
        <v/>
      </c>
      <c r="D682" s="25">
        <f>$C$7+(RAND()*($C$5-$C$7))</f>
        <v/>
      </c>
    </row>
    <row r="683">
      <c r="C683">
        <f>ROW()-20</f>
        <v/>
      </c>
      <c r="D683" s="25">
        <f>$C$7+(RAND()*($C$5-$C$7))</f>
        <v/>
      </c>
    </row>
    <row r="684">
      <c r="C684">
        <f>ROW()-20</f>
        <v/>
      </c>
      <c r="D684" s="25">
        <f>$C$7+(RAND()*($C$5-$C$7))</f>
        <v/>
      </c>
    </row>
    <row r="685">
      <c r="C685">
        <f>ROW()-20</f>
        <v/>
      </c>
      <c r="D685" s="25">
        <f>$C$7+(RAND()*($C$5-$C$7))</f>
        <v/>
      </c>
    </row>
    <row r="686">
      <c r="C686">
        <f>ROW()-20</f>
        <v/>
      </c>
      <c r="D686" s="25">
        <f>$C$7+(RAND()*($C$5-$C$7))</f>
        <v/>
      </c>
    </row>
    <row r="687">
      <c r="C687">
        <f>ROW()-20</f>
        <v/>
      </c>
      <c r="D687" s="25">
        <f>$C$7+(RAND()*($C$5-$C$7))</f>
        <v/>
      </c>
    </row>
    <row r="688">
      <c r="C688">
        <f>ROW()-20</f>
        <v/>
      </c>
      <c r="D688" s="25">
        <f>$C$7+(RAND()*($C$5-$C$7))</f>
        <v/>
      </c>
    </row>
    <row r="689">
      <c r="C689">
        <f>ROW()-20</f>
        <v/>
      </c>
      <c r="D689" s="25">
        <f>$C$7+(RAND()*($C$5-$C$7))</f>
        <v/>
      </c>
    </row>
    <row r="690">
      <c r="C690">
        <f>ROW()-20</f>
        <v/>
      </c>
      <c r="D690" s="25">
        <f>$C$7+(RAND()*($C$5-$C$7))</f>
        <v/>
      </c>
    </row>
    <row r="691">
      <c r="C691">
        <f>ROW()-20</f>
        <v/>
      </c>
      <c r="D691" s="25">
        <f>$C$7+(RAND()*($C$5-$C$7))</f>
        <v/>
      </c>
    </row>
    <row r="692">
      <c r="C692">
        <f>ROW()-20</f>
        <v/>
      </c>
      <c r="D692" s="25">
        <f>$C$7+(RAND()*($C$5-$C$7))</f>
        <v/>
      </c>
    </row>
    <row r="693">
      <c r="C693">
        <f>ROW()-20</f>
        <v/>
      </c>
      <c r="D693" s="25">
        <f>$C$7+(RAND()*($C$5-$C$7))</f>
        <v/>
      </c>
    </row>
    <row r="694">
      <c r="C694">
        <f>ROW()-20</f>
        <v/>
      </c>
      <c r="D694" s="25">
        <f>$C$7+(RAND()*($C$5-$C$7))</f>
        <v/>
      </c>
    </row>
    <row r="695">
      <c r="C695">
        <f>ROW()-20</f>
        <v/>
      </c>
      <c r="D695" s="25">
        <f>$C$7+(RAND()*($C$5-$C$7))</f>
        <v/>
      </c>
    </row>
    <row r="696">
      <c r="C696">
        <f>ROW()-20</f>
        <v/>
      </c>
      <c r="D696" s="25">
        <f>$C$7+(RAND()*($C$5-$C$7))</f>
        <v/>
      </c>
    </row>
    <row r="697">
      <c r="C697">
        <f>ROW()-20</f>
        <v/>
      </c>
      <c r="D697" s="25">
        <f>$C$7+(RAND()*($C$5-$C$7))</f>
        <v/>
      </c>
    </row>
    <row r="698">
      <c r="C698">
        <f>ROW()-20</f>
        <v/>
      </c>
      <c r="D698" s="25">
        <f>$C$7+(RAND()*($C$5-$C$7))</f>
        <v/>
      </c>
    </row>
    <row r="699">
      <c r="C699">
        <f>ROW()-20</f>
        <v/>
      </c>
      <c r="D699" s="25">
        <f>$C$7+(RAND()*($C$5-$C$7))</f>
        <v/>
      </c>
    </row>
    <row r="700">
      <c r="C700">
        <f>ROW()-20</f>
        <v/>
      </c>
      <c r="D700" s="25">
        <f>$C$7+(RAND()*($C$5-$C$7))</f>
        <v/>
      </c>
    </row>
    <row r="701">
      <c r="C701">
        <f>ROW()-20</f>
        <v/>
      </c>
      <c r="D701" s="25">
        <f>$C$7+(RAND()*($C$5-$C$7))</f>
        <v/>
      </c>
    </row>
    <row r="702">
      <c r="C702">
        <f>ROW()-20</f>
        <v/>
      </c>
      <c r="D702" s="25">
        <f>$C$7+(RAND()*($C$5-$C$7))</f>
        <v/>
      </c>
    </row>
    <row r="703">
      <c r="C703">
        <f>ROW()-20</f>
        <v/>
      </c>
      <c r="D703" s="25">
        <f>$C$7+(RAND()*($C$5-$C$7))</f>
        <v/>
      </c>
    </row>
    <row r="704">
      <c r="C704">
        <f>ROW()-20</f>
        <v/>
      </c>
      <c r="D704" s="25">
        <f>$C$7+(RAND()*($C$5-$C$7))</f>
        <v/>
      </c>
    </row>
    <row r="705">
      <c r="C705">
        <f>ROW()-20</f>
        <v/>
      </c>
      <c r="D705" s="25">
        <f>$C$7+(RAND()*($C$5-$C$7))</f>
        <v/>
      </c>
    </row>
    <row r="706">
      <c r="C706">
        <f>ROW()-20</f>
        <v/>
      </c>
      <c r="D706" s="25">
        <f>$C$7+(RAND()*($C$5-$C$7))</f>
        <v/>
      </c>
    </row>
    <row r="707">
      <c r="C707">
        <f>ROW()-20</f>
        <v/>
      </c>
      <c r="D707" s="25">
        <f>$C$7+(RAND()*($C$5-$C$7))</f>
        <v/>
      </c>
    </row>
    <row r="708">
      <c r="C708">
        <f>ROW()-20</f>
        <v/>
      </c>
      <c r="D708" s="25">
        <f>$C$7+(RAND()*($C$5-$C$7))</f>
        <v/>
      </c>
    </row>
    <row r="709">
      <c r="C709">
        <f>ROW()-20</f>
        <v/>
      </c>
      <c r="D709" s="25">
        <f>$C$7+(RAND()*($C$5-$C$7))</f>
        <v/>
      </c>
    </row>
    <row r="710">
      <c r="C710">
        <f>ROW()-20</f>
        <v/>
      </c>
      <c r="D710" s="25">
        <f>$C$7+(RAND()*($C$5-$C$7))</f>
        <v/>
      </c>
    </row>
    <row r="711">
      <c r="C711">
        <f>ROW()-20</f>
        <v/>
      </c>
      <c r="D711" s="25">
        <f>$C$7+(RAND()*($C$5-$C$7))</f>
        <v/>
      </c>
    </row>
    <row r="712">
      <c r="C712">
        <f>ROW()-20</f>
        <v/>
      </c>
      <c r="D712" s="25">
        <f>$C$7+(RAND()*($C$5-$C$7))</f>
        <v/>
      </c>
    </row>
    <row r="713">
      <c r="C713">
        <f>ROW()-20</f>
        <v/>
      </c>
      <c r="D713" s="25">
        <f>$C$7+(RAND()*($C$5-$C$7))</f>
        <v/>
      </c>
    </row>
    <row r="714">
      <c r="C714">
        <f>ROW()-20</f>
        <v/>
      </c>
      <c r="D714" s="25">
        <f>$C$7+(RAND()*($C$5-$C$7))</f>
        <v/>
      </c>
    </row>
    <row r="715">
      <c r="C715">
        <f>ROW()-20</f>
        <v/>
      </c>
      <c r="D715" s="25">
        <f>$C$7+(RAND()*($C$5-$C$7))</f>
        <v/>
      </c>
    </row>
    <row r="716">
      <c r="C716">
        <f>ROW()-20</f>
        <v/>
      </c>
      <c r="D716" s="25">
        <f>$C$7+(RAND()*($C$5-$C$7))</f>
        <v/>
      </c>
    </row>
    <row r="717">
      <c r="C717">
        <f>ROW()-20</f>
        <v/>
      </c>
      <c r="D717" s="25">
        <f>$C$7+(RAND()*($C$5-$C$7))</f>
        <v/>
      </c>
    </row>
    <row r="718">
      <c r="C718">
        <f>ROW()-20</f>
        <v/>
      </c>
      <c r="D718" s="25">
        <f>$C$7+(RAND()*($C$5-$C$7))</f>
        <v/>
      </c>
    </row>
    <row r="719">
      <c r="C719">
        <f>ROW()-20</f>
        <v/>
      </c>
      <c r="D719" s="25">
        <f>$C$7+(RAND()*($C$5-$C$7))</f>
        <v/>
      </c>
    </row>
    <row r="720">
      <c r="C720">
        <f>ROW()-20</f>
        <v/>
      </c>
      <c r="D720" s="25">
        <f>$C$7+(RAND()*($C$5-$C$7))</f>
        <v/>
      </c>
    </row>
    <row r="721">
      <c r="C721">
        <f>ROW()-20</f>
        <v/>
      </c>
      <c r="D721" s="25">
        <f>$C$7+(RAND()*($C$5-$C$7))</f>
        <v/>
      </c>
    </row>
    <row r="722">
      <c r="C722">
        <f>ROW()-20</f>
        <v/>
      </c>
      <c r="D722" s="25">
        <f>$C$7+(RAND()*($C$5-$C$7))</f>
        <v/>
      </c>
    </row>
    <row r="723">
      <c r="C723">
        <f>ROW()-20</f>
        <v/>
      </c>
      <c r="D723" s="25">
        <f>$C$7+(RAND()*($C$5-$C$7))</f>
        <v/>
      </c>
    </row>
    <row r="724">
      <c r="C724">
        <f>ROW()-20</f>
        <v/>
      </c>
      <c r="D724" s="25">
        <f>$C$7+(RAND()*($C$5-$C$7))</f>
        <v/>
      </c>
    </row>
    <row r="725">
      <c r="C725">
        <f>ROW()-20</f>
        <v/>
      </c>
      <c r="D725" s="25">
        <f>$C$7+(RAND()*($C$5-$C$7))</f>
        <v/>
      </c>
    </row>
    <row r="726">
      <c r="C726">
        <f>ROW()-20</f>
        <v/>
      </c>
      <c r="D726" s="25">
        <f>$C$7+(RAND()*($C$5-$C$7))</f>
        <v/>
      </c>
    </row>
    <row r="727">
      <c r="C727">
        <f>ROW()-20</f>
        <v/>
      </c>
      <c r="D727" s="25">
        <f>$C$7+(RAND()*($C$5-$C$7))</f>
        <v/>
      </c>
    </row>
    <row r="728">
      <c r="C728">
        <f>ROW()-20</f>
        <v/>
      </c>
      <c r="D728" s="25">
        <f>$C$7+(RAND()*($C$5-$C$7))</f>
        <v/>
      </c>
    </row>
    <row r="729">
      <c r="C729">
        <f>ROW()-20</f>
        <v/>
      </c>
      <c r="D729" s="25">
        <f>$C$7+(RAND()*($C$5-$C$7))</f>
        <v/>
      </c>
    </row>
    <row r="730">
      <c r="C730">
        <f>ROW()-20</f>
        <v/>
      </c>
      <c r="D730" s="25">
        <f>$C$7+(RAND()*($C$5-$C$7))</f>
        <v/>
      </c>
    </row>
    <row r="731">
      <c r="C731">
        <f>ROW()-20</f>
        <v/>
      </c>
      <c r="D731" s="25">
        <f>$C$7+(RAND()*($C$5-$C$7))</f>
        <v/>
      </c>
    </row>
    <row r="732">
      <c r="C732">
        <f>ROW()-20</f>
        <v/>
      </c>
      <c r="D732" s="25">
        <f>$C$7+(RAND()*($C$5-$C$7))</f>
        <v/>
      </c>
    </row>
    <row r="733">
      <c r="C733">
        <f>ROW()-20</f>
        <v/>
      </c>
      <c r="D733" s="25">
        <f>$C$7+(RAND()*($C$5-$C$7))</f>
        <v/>
      </c>
    </row>
    <row r="734">
      <c r="C734">
        <f>ROW()-20</f>
        <v/>
      </c>
      <c r="D734" s="25">
        <f>$C$7+(RAND()*($C$5-$C$7))</f>
        <v/>
      </c>
    </row>
    <row r="735">
      <c r="C735">
        <f>ROW()-20</f>
        <v/>
      </c>
      <c r="D735" s="25">
        <f>$C$7+(RAND()*($C$5-$C$7))</f>
        <v/>
      </c>
    </row>
    <row r="736">
      <c r="C736">
        <f>ROW()-20</f>
        <v/>
      </c>
      <c r="D736" s="25">
        <f>$C$7+(RAND()*($C$5-$C$7))</f>
        <v/>
      </c>
    </row>
    <row r="737">
      <c r="C737">
        <f>ROW()-20</f>
        <v/>
      </c>
      <c r="D737" s="25">
        <f>$C$7+(RAND()*($C$5-$C$7))</f>
        <v/>
      </c>
    </row>
    <row r="738">
      <c r="C738">
        <f>ROW()-20</f>
        <v/>
      </c>
      <c r="D738" s="25">
        <f>$C$7+(RAND()*($C$5-$C$7))</f>
        <v/>
      </c>
    </row>
    <row r="739">
      <c r="C739">
        <f>ROW()-20</f>
        <v/>
      </c>
      <c r="D739" s="25">
        <f>$C$7+(RAND()*($C$5-$C$7))</f>
        <v/>
      </c>
    </row>
    <row r="740">
      <c r="C740">
        <f>ROW()-20</f>
        <v/>
      </c>
      <c r="D740" s="25">
        <f>$C$7+(RAND()*($C$5-$C$7))</f>
        <v/>
      </c>
    </row>
    <row r="741">
      <c r="C741">
        <f>ROW()-20</f>
        <v/>
      </c>
      <c r="D741" s="25">
        <f>$C$7+(RAND()*($C$5-$C$7))</f>
        <v/>
      </c>
    </row>
    <row r="742">
      <c r="C742">
        <f>ROW()-20</f>
        <v/>
      </c>
      <c r="D742" s="25">
        <f>$C$7+(RAND()*($C$5-$C$7))</f>
        <v/>
      </c>
    </row>
    <row r="743">
      <c r="C743">
        <f>ROW()-20</f>
        <v/>
      </c>
      <c r="D743" s="25">
        <f>$C$7+(RAND()*($C$5-$C$7))</f>
        <v/>
      </c>
    </row>
    <row r="744">
      <c r="C744">
        <f>ROW()-20</f>
        <v/>
      </c>
      <c r="D744" s="25">
        <f>$C$7+(RAND()*($C$5-$C$7))</f>
        <v/>
      </c>
    </row>
    <row r="745">
      <c r="C745">
        <f>ROW()-20</f>
        <v/>
      </c>
      <c r="D745" s="25">
        <f>$C$7+(RAND()*($C$5-$C$7))</f>
        <v/>
      </c>
    </row>
    <row r="746">
      <c r="C746">
        <f>ROW()-20</f>
        <v/>
      </c>
      <c r="D746" s="25">
        <f>$C$7+(RAND()*($C$5-$C$7))</f>
        <v/>
      </c>
    </row>
    <row r="747">
      <c r="C747">
        <f>ROW()-20</f>
        <v/>
      </c>
      <c r="D747" s="25">
        <f>$C$7+(RAND()*($C$5-$C$7))</f>
        <v/>
      </c>
    </row>
    <row r="748">
      <c r="C748">
        <f>ROW()-20</f>
        <v/>
      </c>
      <c r="D748" s="25">
        <f>$C$7+(RAND()*($C$5-$C$7))</f>
        <v/>
      </c>
    </row>
    <row r="749">
      <c r="C749">
        <f>ROW()-20</f>
        <v/>
      </c>
      <c r="D749" s="25">
        <f>$C$7+(RAND()*($C$5-$C$7))</f>
        <v/>
      </c>
    </row>
    <row r="750">
      <c r="C750">
        <f>ROW()-20</f>
        <v/>
      </c>
      <c r="D750" s="25">
        <f>$C$7+(RAND()*($C$5-$C$7))</f>
        <v/>
      </c>
    </row>
    <row r="751">
      <c r="C751">
        <f>ROW()-20</f>
        <v/>
      </c>
      <c r="D751" s="25">
        <f>$C$7+(RAND()*($C$5-$C$7))</f>
        <v/>
      </c>
    </row>
    <row r="752">
      <c r="C752">
        <f>ROW()-20</f>
        <v/>
      </c>
      <c r="D752" s="25">
        <f>$C$7+(RAND()*($C$5-$C$7))</f>
        <v/>
      </c>
    </row>
    <row r="753">
      <c r="C753">
        <f>ROW()-20</f>
        <v/>
      </c>
      <c r="D753" s="25">
        <f>$C$7+(RAND()*($C$5-$C$7))</f>
        <v/>
      </c>
    </row>
    <row r="754">
      <c r="C754">
        <f>ROW()-20</f>
        <v/>
      </c>
      <c r="D754" s="25">
        <f>$C$7+(RAND()*($C$5-$C$7))</f>
        <v/>
      </c>
    </row>
    <row r="755">
      <c r="C755">
        <f>ROW()-20</f>
        <v/>
      </c>
      <c r="D755" s="25">
        <f>$C$7+(RAND()*($C$5-$C$7))</f>
        <v/>
      </c>
    </row>
    <row r="756">
      <c r="C756">
        <f>ROW()-20</f>
        <v/>
      </c>
      <c r="D756" s="25">
        <f>$C$7+(RAND()*($C$5-$C$7))</f>
        <v/>
      </c>
    </row>
    <row r="757">
      <c r="C757">
        <f>ROW()-20</f>
        <v/>
      </c>
      <c r="D757" s="25">
        <f>$C$7+(RAND()*($C$5-$C$7))</f>
        <v/>
      </c>
    </row>
    <row r="758">
      <c r="C758">
        <f>ROW()-20</f>
        <v/>
      </c>
      <c r="D758" s="25">
        <f>$C$7+(RAND()*($C$5-$C$7))</f>
        <v/>
      </c>
    </row>
    <row r="759">
      <c r="C759">
        <f>ROW()-20</f>
        <v/>
      </c>
      <c r="D759" s="25">
        <f>$C$7+(RAND()*($C$5-$C$7))</f>
        <v/>
      </c>
    </row>
    <row r="760">
      <c r="C760">
        <f>ROW()-20</f>
        <v/>
      </c>
      <c r="D760" s="25">
        <f>$C$7+(RAND()*($C$5-$C$7))</f>
        <v/>
      </c>
    </row>
    <row r="761">
      <c r="C761">
        <f>ROW()-20</f>
        <v/>
      </c>
      <c r="D761" s="25">
        <f>$C$7+(RAND()*($C$5-$C$7))</f>
        <v/>
      </c>
    </row>
    <row r="762">
      <c r="C762">
        <f>ROW()-20</f>
        <v/>
      </c>
      <c r="D762" s="25">
        <f>$C$7+(RAND()*($C$5-$C$7))</f>
        <v/>
      </c>
    </row>
    <row r="763">
      <c r="C763">
        <f>ROW()-20</f>
        <v/>
      </c>
      <c r="D763" s="25">
        <f>$C$7+(RAND()*($C$5-$C$7))</f>
        <v/>
      </c>
    </row>
    <row r="764">
      <c r="C764">
        <f>ROW()-20</f>
        <v/>
      </c>
      <c r="D764" s="25">
        <f>$C$7+(RAND()*($C$5-$C$7))</f>
        <v/>
      </c>
    </row>
    <row r="765">
      <c r="C765">
        <f>ROW()-20</f>
        <v/>
      </c>
      <c r="D765" s="25">
        <f>$C$7+(RAND()*($C$5-$C$7))</f>
        <v/>
      </c>
    </row>
    <row r="766">
      <c r="C766">
        <f>ROW()-20</f>
        <v/>
      </c>
      <c r="D766" s="25">
        <f>$C$7+(RAND()*($C$5-$C$7))</f>
        <v/>
      </c>
    </row>
    <row r="767">
      <c r="C767">
        <f>ROW()-20</f>
        <v/>
      </c>
      <c r="D767" s="25">
        <f>$C$7+(RAND()*($C$5-$C$7))</f>
        <v/>
      </c>
    </row>
    <row r="768">
      <c r="C768">
        <f>ROW()-20</f>
        <v/>
      </c>
      <c r="D768" s="25">
        <f>$C$7+(RAND()*($C$5-$C$7))</f>
        <v/>
      </c>
    </row>
    <row r="769">
      <c r="C769">
        <f>ROW()-20</f>
        <v/>
      </c>
      <c r="D769" s="25">
        <f>$C$7+(RAND()*($C$5-$C$7))</f>
        <v/>
      </c>
    </row>
    <row r="770">
      <c r="C770">
        <f>ROW()-20</f>
        <v/>
      </c>
      <c r="D770" s="25">
        <f>$C$7+(RAND()*($C$5-$C$7))</f>
        <v/>
      </c>
    </row>
    <row r="771">
      <c r="C771">
        <f>ROW()-20</f>
        <v/>
      </c>
      <c r="D771" s="25">
        <f>$C$7+(RAND()*($C$5-$C$7))</f>
        <v/>
      </c>
    </row>
    <row r="772">
      <c r="C772">
        <f>ROW()-20</f>
        <v/>
      </c>
      <c r="D772" s="25">
        <f>$C$7+(RAND()*($C$5-$C$7))</f>
        <v/>
      </c>
    </row>
    <row r="773">
      <c r="C773">
        <f>ROW()-20</f>
        <v/>
      </c>
      <c r="D773" s="25">
        <f>$C$7+(RAND()*($C$5-$C$7))</f>
        <v/>
      </c>
    </row>
    <row r="774">
      <c r="C774">
        <f>ROW()-20</f>
        <v/>
      </c>
      <c r="D774" s="25">
        <f>$C$7+(RAND()*($C$5-$C$7))</f>
        <v/>
      </c>
    </row>
    <row r="775">
      <c r="C775">
        <f>ROW()-20</f>
        <v/>
      </c>
      <c r="D775" s="25">
        <f>$C$7+(RAND()*($C$5-$C$7))</f>
        <v/>
      </c>
    </row>
    <row r="776">
      <c r="C776">
        <f>ROW()-20</f>
        <v/>
      </c>
      <c r="D776" s="25">
        <f>$C$7+(RAND()*($C$5-$C$7))</f>
        <v/>
      </c>
    </row>
    <row r="777">
      <c r="C777">
        <f>ROW()-20</f>
        <v/>
      </c>
      <c r="D777" s="25">
        <f>$C$7+(RAND()*($C$5-$C$7))</f>
        <v/>
      </c>
    </row>
    <row r="778">
      <c r="C778">
        <f>ROW()-20</f>
        <v/>
      </c>
      <c r="D778" s="25">
        <f>$C$7+(RAND()*($C$5-$C$7))</f>
        <v/>
      </c>
    </row>
    <row r="779">
      <c r="C779">
        <f>ROW()-20</f>
        <v/>
      </c>
      <c r="D779" s="25">
        <f>$C$7+(RAND()*($C$5-$C$7))</f>
        <v/>
      </c>
    </row>
    <row r="780">
      <c r="C780">
        <f>ROW()-20</f>
        <v/>
      </c>
      <c r="D780" s="25">
        <f>$C$7+(RAND()*($C$5-$C$7))</f>
        <v/>
      </c>
    </row>
    <row r="781">
      <c r="C781">
        <f>ROW()-20</f>
        <v/>
      </c>
      <c r="D781" s="25">
        <f>$C$7+(RAND()*($C$5-$C$7))</f>
        <v/>
      </c>
    </row>
    <row r="782">
      <c r="C782">
        <f>ROW()-20</f>
        <v/>
      </c>
      <c r="D782" s="25">
        <f>$C$7+(RAND()*($C$5-$C$7))</f>
        <v/>
      </c>
    </row>
    <row r="783">
      <c r="C783">
        <f>ROW()-20</f>
        <v/>
      </c>
      <c r="D783" s="25">
        <f>$C$7+(RAND()*($C$5-$C$7))</f>
        <v/>
      </c>
    </row>
    <row r="784">
      <c r="C784">
        <f>ROW()-20</f>
        <v/>
      </c>
      <c r="D784" s="25">
        <f>$C$7+(RAND()*($C$5-$C$7))</f>
        <v/>
      </c>
    </row>
    <row r="785">
      <c r="C785">
        <f>ROW()-20</f>
        <v/>
      </c>
      <c r="D785" s="25">
        <f>$C$7+(RAND()*($C$5-$C$7))</f>
        <v/>
      </c>
    </row>
    <row r="786">
      <c r="C786">
        <f>ROW()-20</f>
        <v/>
      </c>
      <c r="D786" s="25">
        <f>$C$7+(RAND()*($C$5-$C$7))</f>
        <v/>
      </c>
    </row>
    <row r="787">
      <c r="C787">
        <f>ROW()-20</f>
        <v/>
      </c>
      <c r="D787" s="25">
        <f>$C$7+(RAND()*($C$5-$C$7))</f>
        <v/>
      </c>
    </row>
    <row r="788">
      <c r="C788">
        <f>ROW()-20</f>
        <v/>
      </c>
      <c r="D788" s="25">
        <f>$C$7+(RAND()*($C$5-$C$7))</f>
        <v/>
      </c>
    </row>
    <row r="789">
      <c r="C789">
        <f>ROW()-20</f>
        <v/>
      </c>
      <c r="D789" s="25">
        <f>$C$7+(RAND()*($C$5-$C$7))</f>
        <v/>
      </c>
    </row>
    <row r="790">
      <c r="C790">
        <f>ROW()-20</f>
        <v/>
      </c>
      <c r="D790" s="25">
        <f>$C$7+(RAND()*($C$5-$C$7))</f>
        <v/>
      </c>
    </row>
    <row r="791">
      <c r="C791">
        <f>ROW()-20</f>
        <v/>
      </c>
      <c r="D791" s="25">
        <f>$C$7+(RAND()*($C$5-$C$7))</f>
        <v/>
      </c>
    </row>
    <row r="792">
      <c r="C792">
        <f>ROW()-20</f>
        <v/>
      </c>
      <c r="D792" s="25">
        <f>$C$7+(RAND()*($C$5-$C$7))</f>
        <v/>
      </c>
    </row>
    <row r="793">
      <c r="C793">
        <f>ROW()-20</f>
        <v/>
      </c>
      <c r="D793" s="25">
        <f>$C$7+(RAND()*($C$5-$C$7))</f>
        <v/>
      </c>
    </row>
    <row r="794">
      <c r="C794">
        <f>ROW()-20</f>
        <v/>
      </c>
      <c r="D794" s="25">
        <f>$C$7+(RAND()*($C$5-$C$7))</f>
        <v/>
      </c>
    </row>
    <row r="795">
      <c r="C795">
        <f>ROW()-20</f>
        <v/>
      </c>
      <c r="D795" s="25">
        <f>$C$7+(RAND()*($C$5-$C$7))</f>
        <v/>
      </c>
    </row>
    <row r="796">
      <c r="C796">
        <f>ROW()-20</f>
        <v/>
      </c>
      <c r="D796" s="25">
        <f>$C$7+(RAND()*($C$5-$C$7))</f>
        <v/>
      </c>
    </row>
    <row r="797">
      <c r="C797">
        <f>ROW()-20</f>
        <v/>
      </c>
      <c r="D797" s="25">
        <f>$C$7+(RAND()*($C$5-$C$7))</f>
        <v/>
      </c>
    </row>
    <row r="798">
      <c r="C798">
        <f>ROW()-20</f>
        <v/>
      </c>
      <c r="D798" s="25">
        <f>$C$7+(RAND()*($C$5-$C$7))</f>
        <v/>
      </c>
    </row>
    <row r="799">
      <c r="C799">
        <f>ROW()-20</f>
        <v/>
      </c>
      <c r="D799" s="25">
        <f>$C$7+(RAND()*($C$5-$C$7))</f>
        <v/>
      </c>
    </row>
    <row r="800">
      <c r="C800">
        <f>ROW()-20</f>
        <v/>
      </c>
      <c r="D800" s="25">
        <f>$C$7+(RAND()*($C$5-$C$7))</f>
        <v/>
      </c>
    </row>
    <row r="801">
      <c r="C801">
        <f>ROW()-20</f>
        <v/>
      </c>
      <c r="D801" s="25">
        <f>$C$7+(RAND()*($C$5-$C$7))</f>
        <v/>
      </c>
    </row>
    <row r="802">
      <c r="C802">
        <f>ROW()-20</f>
        <v/>
      </c>
      <c r="D802" s="25">
        <f>$C$7+(RAND()*($C$5-$C$7))</f>
        <v/>
      </c>
    </row>
    <row r="803">
      <c r="C803">
        <f>ROW()-20</f>
        <v/>
      </c>
      <c r="D803" s="25">
        <f>$C$7+(RAND()*($C$5-$C$7))</f>
        <v/>
      </c>
    </row>
    <row r="804">
      <c r="C804">
        <f>ROW()-20</f>
        <v/>
      </c>
      <c r="D804" s="25">
        <f>$C$7+(RAND()*($C$5-$C$7))</f>
        <v/>
      </c>
    </row>
    <row r="805">
      <c r="C805">
        <f>ROW()-20</f>
        <v/>
      </c>
      <c r="D805" s="25">
        <f>$C$7+(RAND()*($C$5-$C$7))</f>
        <v/>
      </c>
    </row>
    <row r="806">
      <c r="C806">
        <f>ROW()-20</f>
        <v/>
      </c>
      <c r="D806" s="25">
        <f>$C$7+(RAND()*($C$5-$C$7))</f>
        <v/>
      </c>
    </row>
    <row r="807">
      <c r="C807">
        <f>ROW()-20</f>
        <v/>
      </c>
      <c r="D807" s="25">
        <f>$C$7+(RAND()*($C$5-$C$7))</f>
        <v/>
      </c>
    </row>
    <row r="808">
      <c r="C808">
        <f>ROW()-20</f>
        <v/>
      </c>
      <c r="D808" s="25">
        <f>$C$7+(RAND()*($C$5-$C$7))</f>
        <v/>
      </c>
    </row>
    <row r="809">
      <c r="C809">
        <f>ROW()-20</f>
        <v/>
      </c>
      <c r="D809" s="25">
        <f>$C$7+(RAND()*($C$5-$C$7))</f>
        <v/>
      </c>
    </row>
    <row r="810">
      <c r="C810">
        <f>ROW()-20</f>
        <v/>
      </c>
      <c r="D810" s="25">
        <f>$C$7+(RAND()*($C$5-$C$7))</f>
        <v/>
      </c>
    </row>
    <row r="811">
      <c r="C811">
        <f>ROW()-20</f>
        <v/>
      </c>
      <c r="D811" s="25">
        <f>$C$7+(RAND()*($C$5-$C$7))</f>
        <v/>
      </c>
    </row>
    <row r="812">
      <c r="C812">
        <f>ROW()-20</f>
        <v/>
      </c>
      <c r="D812" s="25">
        <f>$C$7+(RAND()*($C$5-$C$7))</f>
        <v/>
      </c>
    </row>
    <row r="813">
      <c r="C813">
        <f>ROW()-20</f>
        <v/>
      </c>
      <c r="D813" s="25">
        <f>$C$7+(RAND()*($C$5-$C$7))</f>
        <v/>
      </c>
    </row>
    <row r="814">
      <c r="C814">
        <f>ROW()-20</f>
        <v/>
      </c>
      <c r="D814" s="25">
        <f>$C$7+(RAND()*($C$5-$C$7))</f>
        <v/>
      </c>
    </row>
    <row r="815">
      <c r="C815">
        <f>ROW()-20</f>
        <v/>
      </c>
      <c r="D815" s="25">
        <f>$C$7+(RAND()*($C$5-$C$7))</f>
        <v/>
      </c>
    </row>
    <row r="816">
      <c r="C816">
        <f>ROW()-20</f>
        <v/>
      </c>
      <c r="D816" s="25">
        <f>$C$7+(RAND()*($C$5-$C$7))</f>
        <v/>
      </c>
    </row>
    <row r="817">
      <c r="C817">
        <f>ROW()-20</f>
        <v/>
      </c>
      <c r="D817" s="25">
        <f>$C$7+(RAND()*($C$5-$C$7))</f>
        <v/>
      </c>
    </row>
    <row r="818">
      <c r="C818">
        <f>ROW()-20</f>
        <v/>
      </c>
      <c r="D818" s="25">
        <f>$C$7+(RAND()*($C$5-$C$7))</f>
        <v/>
      </c>
    </row>
    <row r="819">
      <c r="C819">
        <f>ROW()-20</f>
        <v/>
      </c>
      <c r="D819" s="25">
        <f>$C$7+(RAND()*($C$5-$C$7))</f>
        <v/>
      </c>
    </row>
    <row r="820">
      <c r="C820">
        <f>ROW()-20</f>
        <v/>
      </c>
      <c r="D820" s="25">
        <f>$C$7+(RAND()*($C$5-$C$7))</f>
        <v/>
      </c>
    </row>
    <row r="821">
      <c r="C821">
        <f>ROW()-20</f>
        <v/>
      </c>
      <c r="D821" s="25">
        <f>$C$7+(RAND()*($C$5-$C$7))</f>
        <v/>
      </c>
    </row>
    <row r="822">
      <c r="C822">
        <f>ROW()-20</f>
        <v/>
      </c>
      <c r="D822" s="25">
        <f>$C$7+(RAND()*($C$5-$C$7))</f>
        <v/>
      </c>
    </row>
    <row r="823">
      <c r="C823">
        <f>ROW()-20</f>
        <v/>
      </c>
      <c r="D823" s="25">
        <f>$C$7+(RAND()*($C$5-$C$7))</f>
        <v/>
      </c>
    </row>
    <row r="824">
      <c r="C824">
        <f>ROW()-20</f>
        <v/>
      </c>
      <c r="D824" s="25">
        <f>$C$7+(RAND()*($C$5-$C$7))</f>
        <v/>
      </c>
    </row>
    <row r="825">
      <c r="C825">
        <f>ROW()-20</f>
        <v/>
      </c>
      <c r="D825" s="25">
        <f>$C$7+(RAND()*($C$5-$C$7))</f>
        <v/>
      </c>
    </row>
    <row r="826">
      <c r="C826">
        <f>ROW()-20</f>
        <v/>
      </c>
      <c r="D826" s="25">
        <f>$C$7+(RAND()*($C$5-$C$7))</f>
        <v/>
      </c>
    </row>
    <row r="827">
      <c r="C827">
        <f>ROW()-20</f>
        <v/>
      </c>
      <c r="D827" s="25">
        <f>$C$7+(RAND()*($C$5-$C$7))</f>
        <v/>
      </c>
    </row>
    <row r="828">
      <c r="C828">
        <f>ROW()-20</f>
        <v/>
      </c>
      <c r="D828" s="25">
        <f>$C$7+(RAND()*($C$5-$C$7))</f>
        <v/>
      </c>
    </row>
    <row r="829">
      <c r="C829">
        <f>ROW()-20</f>
        <v/>
      </c>
      <c r="D829" s="25">
        <f>$C$7+(RAND()*($C$5-$C$7))</f>
        <v/>
      </c>
    </row>
    <row r="830">
      <c r="C830">
        <f>ROW()-20</f>
        <v/>
      </c>
      <c r="D830" s="25">
        <f>$C$7+(RAND()*($C$5-$C$7))</f>
        <v/>
      </c>
    </row>
    <row r="831">
      <c r="C831">
        <f>ROW()-20</f>
        <v/>
      </c>
      <c r="D831" s="25">
        <f>$C$7+(RAND()*($C$5-$C$7))</f>
        <v/>
      </c>
    </row>
    <row r="832">
      <c r="C832">
        <f>ROW()-20</f>
        <v/>
      </c>
      <c r="D832" s="25">
        <f>$C$7+(RAND()*($C$5-$C$7))</f>
        <v/>
      </c>
    </row>
    <row r="833">
      <c r="C833">
        <f>ROW()-20</f>
        <v/>
      </c>
      <c r="D833" s="25">
        <f>$C$7+(RAND()*($C$5-$C$7))</f>
        <v/>
      </c>
    </row>
    <row r="834">
      <c r="C834">
        <f>ROW()-20</f>
        <v/>
      </c>
      <c r="D834" s="25">
        <f>$C$7+(RAND()*($C$5-$C$7))</f>
        <v/>
      </c>
    </row>
    <row r="835">
      <c r="C835">
        <f>ROW()-20</f>
        <v/>
      </c>
      <c r="D835" s="25">
        <f>$C$7+(RAND()*($C$5-$C$7))</f>
        <v/>
      </c>
    </row>
    <row r="836">
      <c r="C836">
        <f>ROW()-20</f>
        <v/>
      </c>
      <c r="D836" s="25">
        <f>$C$7+(RAND()*($C$5-$C$7))</f>
        <v/>
      </c>
    </row>
    <row r="837">
      <c r="C837">
        <f>ROW()-20</f>
        <v/>
      </c>
      <c r="D837" s="25">
        <f>$C$7+(RAND()*($C$5-$C$7))</f>
        <v/>
      </c>
    </row>
    <row r="838">
      <c r="C838">
        <f>ROW()-20</f>
        <v/>
      </c>
      <c r="D838" s="25">
        <f>$C$7+(RAND()*($C$5-$C$7))</f>
        <v/>
      </c>
    </row>
    <row r="839">
      <c r="C839">
        <f>ROW()-20</f>
        <v/>
      </c>
      <c r="D839" s="25">
        <f>$C$7+(RAND()*($C$5-$C$7))</f>
        <v/>
      </c>
    </row>
    <row r="840">
      <c r="C840">
        <f>ROW()-20</f>
        <v/>
      </c>
      <c r="D840" s="25">
        <f>$C$7+(RAND()*($C$5-$C$7))</f>
        <v/>
      </c>
    </row>
    <row r="841">
      <c r="C841">
        <f>ROW()-20</f>
        <v/>
      </c>
      <c r="D841" s="25">
        <f>$C$7+(RAND()*($C$5-$C$7))</f>
        <v/>
      </c>
    </row>
    <row r="842">
      <c r="C842">
        <f>ROW()-20</f>
        <v/>
      </c>
      <c r="D842" s="25">
        <f>$C$7+(RAND()*($C$5-$C$7))</f>
        <v/>
      </c>
    </row>
    <row r="843">
      <c r="C843">
        <f>ROW()-20</f>
        <v/>
      </c>
      <c r="D843" s="25">
        <f>$C$7+(RAND()*($C$5-$C$7))</f>
        <v/>
      </c>
    </row>
    <row r="844">
      <c r="C844">
        <f>ROW()-20</f>
        <v/>
      </c>
      <c r="D844" s="25">
        <f>$C$7+(RAND()*($C$5-$C$7))</f>
        <v/>
      </c>
    </row>
    <row r="845">
      <c r="C845">
        <f>ROW()-20</f>
        <v/>
      </c>
      <c r="D845" s="25">
        <f>$C$7+(RAND()*($C$5-$C$7))</f>
        <v/>
      </c>
    </row>
    <row r="846">
      <c r="C846">
        <f>ROW()-20</f>
        <v/>
      </c>
      <c r="D846" s="25">
        <f>$C$7+(RAND()*($C$5-$C$7))</f>
        <v/>
      </c>
    </row>
    <row r="847">
      <c r="C847">
        <f>ROW()-20</f>
        <v/>
      </c>
      <c r="D847" s="25">
        <f>$C$7+(RAND()*($C$5-$C$7))</f>
        <v/>
      </c>
    </row>
    <row r="848">
      <c r="C848">
        <f>ROW()-20</f>
        <v/>
      </c>
      <c r="D848" s="25">
        <f>$C$7+(RAND()*($C$5-$C$7))</f>
        <v/>
      </c>
    </row>
    <row r="849">
      <c r="C849">
        <f>ROW()-20</f>
        <v/>
      </c>
      <c r="D849" s="25">
        <f>$C$7+(RAND()*($C$5-$C$7))</f>
        <v/>
      </c>
    </row>
    <row r="850">
      <c r="C850">
        <f>ROW()-20</f>
        <v/>
      </c>
      <c r="D850" s="25">
        <f>$C$7+(RAND()*($C$5-$C$7))</f>
        <v/>
      </c>
    </row>
    <row r="851">
      <c r="C851">
        <f>ROW()-20</f>
        <v/>
      </c>
      <c r="D851" s="25">
        <f>$C$7+(RAND()*($C$5-$C$7))</f>
        <v/>
      </c>
    </row>
    <row r="852">
      <c r="C852">
        <f>ROW()-20</f>
        <v/>
      </c>
      <c r="D852" s="25">
        <f>$C$7+(RAND()*($C$5-$C$7))</f>
        <v/>
      </c>
    </row>
    <row r="853">
      <c r="C853">
        <f>ROW()-20</f>
        <v/>
      </c>
      <c r="D853" s="25">
        <f>$C$7+(RAND()*($C$5-$C$7))</f>
        <v/>
      </c>
    </row>
    <row r="854">
      <c r="C854">
        <f>ROW()-20</f>
        <v/>
      </c>
      <c r="D854" s="25">
        <f>$C$7+(RAND()*($C$5-$C$7))</f>
        <v/>
      </c>
    </row>
    <row r="855">
      <c r="C855">
        <f>ROW()-20</f>
        <v/>
      </c>
      <c r="D855" s="25">
        <f>$C$7+(RAND()*($C$5-$C$7))</f>
        <v/>
      </c>
    </row>
    <row r="856">
      <c r="C856">
        <f>ROW()-20</f>
        <v/>
      </c>
      <c r="D856" s="25">
        <f>$C$7+(RAND()*($C$5-$C$7))</f>
        <v/>
      </c>
    </row>
    <row r="857">
      <c r="C857">
        <f>ROW()-20</f>
        <v/>
      </c>
      <c r="D857" s="25">
        <f>$C$7+(RAND()*($C$5-$C$7))</f>
        <v/>
      </c>
    </row>
    <row r="858">
      <c r="C858">
        <f>ROW()-20</f>
        <v/>
      </c>
      <c r="D858" s="25">
        <f>$C$7+(RAND()*($C$5-$C$7))</f>
        <v/>
      </c>
    </row>
    <row r="859">
      <c r="C859">
        <f>ROW()-20</f>
        <v/>
      </c>
      <c r="D859" s="25">
        <f>$C$7+(RAND()*($C$5-$C$7))</f>
        <v/>
      </c>
    </row>
    <row r="860">
      <c r="C860">
        <f>ROW()-20</f>
        <v/>
      </c>
      <c r="D860" s="25">
        <f>$C$7+(RAND()*($C$5-$C$7))</f>
        <v/>
      </c>
    </row>
    <row r="861">
      <c r="C861">
        <f>ROW()-20</f>
        <v/>
      </c>
      <c r="D861" s="25">
        <f>$C$7+(RAND()*($C$5-$C$7))</f>
        <v/>
      </c>
    </row>
    <row r="862">
      <c r="C862">
        <f>ROW()-20</f>
        <v/>
      </c>
      <c r="D862" s="25">
        <f>$C$7+(RAND()*($C$5-$C$7))</f>
        <v/>
      </c>
    </row>
    <row r="863">
      <c r="C863">
        <f>ROW()-20</f>
        <v/>
      </c>
      <c r="D863" s="25">
        <f>$C$7+(RAND()*($C$5-$C$7))</f>
        <v/>
      </c>
    </row>
    <row r="864">
      <c r="C864">
        <f>ROW()-20</f>
        <v/>
      </c>
      <c r="D864" s="25">
        <f>$C$7+(RAND()*($C$5-$C$7))</f>
        <v/>
      </c>
    </row>
    <row r="865">
      <c r="C865">
        <f>ROW()-20</f>
        <v/>
      </c>
      <c r="D865" s="25">
        <f>$C$7+(RAND()*($C$5-$C$7))</f>
        <v/>
      </c>
    </row>
    <row r="866">
      <c r="C866">
        <f>ROW()-20</f>
        <v/>
      </c>
      <c r="D866" s="25">
        <f>$C$7+(RAND()*($C$5-$C$7))</f>
        <v/>
      </c>
    </row>
    <row r="867">
      <c r="C867">
        <f>ROW()-20</f>
        <v/>
      </c>
      <c r="D867" s="25">
        <f>$C$7+(RAND()*($C$5-$C$7))</f>
        <v/>
      </c>
    </row>
    <row r="868">
      <c r="C868">
        <f>ROW()-20</f>
        <v/>
      </c>
      <c r="D868" s="25">
        <f>$C$7+(RAND()*($C$5-$C$7))</f>
        <v/>
      </c>
    </row>
    <row r="869">
      <c r="C869">
        <f>ROW()-20</f>
        <v/>
      </c>
      <c r="D869" s="25">
        <f>$C$7+(RAND()*($C$5-$C$7))</f>
        <v/>
      </c>
    </row>
    <row r="870">
      <c r="C870">
        <f>ROW()-20</f>
        <v/>
      </c>
      <c r="D870" s="25">
        <f>$C$7+(RAND()*($C$5-$C$7))</f>
        <v/>
      </c>
    </row>
    <row r="871">
      <c r="C871">
        <f>ROW()-20</f>
        <v/>
      </c>
      <c r="D871" s="25">
        <f>$C$7+(RAND()*($C$5-$C$7))</f>
        <v/>
      </c>
    </row>
    <row r="872">
      <c r="C872">
        <f>ROW()-20</f>
        <v/>
      </c>
      <c r="D872" s="25">
        <f>$C$7+(RAND()*($C$5-$C$7))</f>
        <v/>
      </c>
    </row>
    <row r="873">
      <c r="C873">
        <f>ROW()-20</f>
        <v/>
      </c>
      <c r="D873" s="25">
        <f>$C$7+(RAND()*($C$5-$C$7))</f>
        <v/>
      </c>
    </row>
    <row r="874">
      <c r="C874">
        <f>ROW()-20</f>
        <v/>
      </c>
      <c r="D874" s="25">
        <f>$C$7+(RAND()*($C$5-$C$7))</f>
        <v/>
      </c>
    </row>
    <row r="875">
      <c r="C875">
        <f>ROW()-20</f>
        <v/>
      </c>
      <c r="D875" s="25">
        <f>$C$7+(RAND()*($C$5-$C$7))</f>
        <v/>
      </c>
    </row>
    <row r="876">
      <c r="C876">
        <f>ROW()-20</f>
        <v/>
      </c>
      <c r="D876" s="25">
        <f>$C$7+(RAND()*($C$5-$C$7))</f>
        <v/>
      </c>
    </row>
    <row r="877">
      <c r="C877">
        <f>ROW()-20</f>
        <v/>
      </c>
      <c r="D877" s="25">
        <f>$C$7+(RAND()*($C$5-$C$7))</f>
        <v/>
      </c>
    </row>
    <row r="878">
      <c r="C878">
        <f>ROW()-20</f>
        <v/>
      </c>
      <c r="D878" s="25">
        <f>$C$7+(RAND()*($C$5-$C$7))</f>
        <v/>
      </c>
    </row>
    <row r="879">
      <c r="C879">
        <f>ROW()-20</f>
        <v/>
      </c>
      <c r="D879" s="25">
        <f>$C$7+(RAND()*($C$5-$C$7))</f>
        <v/>
      </c>
    </row>
    <row r="880">
      <c r="C880">
        <f>ROW()-20</f>
        <v/>
      </c>
      <c r="D880" s="25">
        <f>$C$7+(RAND()*($C$5-$C$7))</f>
        <v/>
      </c>
    </row>
    <row r="881">
      <c r="C881">
        <f>ROW()-20</f>
        <v/>
      </c>
      <c r="D881" s="25">
        <f>$C$7+(RAND()*($C$5-$C$7))</f>
        <v/>
      </c>
    </row>
    <row r="882">
      <c r="C882">
        <f>ROW()-20</f>
        <v/>
      </c>
      <c r="D882" s="25">
        <f>$C$7+(RAND()*($C$5-$C$7))</f>
        <v/>
      </c>
    </row>
    <row r="883">
      <c r="C883">
        <f>ROW()-20</f>
        <v/>
      </c>
      <c r="D883" s="25">
        <f>$C$7+(RAND()*($C$5-$C$7))</f>
        <v/>
      </c>
    </row>
    <row r="884">
      <c r="C884">
        <f>ROW()-20</f>
        <v/>
      </c>
      <c r="D884" s="25">
        <f>$C$7+(RAND()*($C$5-$C$7))</f>
        <v/>
      </c>
    </row>
    <row r="885">
      <c r="C885">
        <f>ROW()-20</f>
        <v/>
      </c>
      <c r="D885" s="25">
        <f>$C$7+(RAND()*($C$5-$C$7))</f>
        <v/>
      </c>
    </row>
    <row r="886">
      <c r="C886">
        <f>ROW()-20</f>
        <v/>
      </c>
      <c r="D886" s="25">
        <f>$C$7+(RAND()*($C$5-$C$7))</f>
        <v/>
      </c>
    </row>
    <row r="887">
      <c r="C887">
        <f>ROW()-20</f>
        <v/>
      </c>
      <c r="D887" s="25">
        <f>$C$7+(RAND()*($C$5-$C$7))</f>
        <v/>
      </c>
    </row>
    <row r="888">
      <c r="C888">
        <f>ROW()-20</f>
        <v/>
      </c>
      <c r="D888" s="25">
        <f>$C$7+(RAND()*($C$5-$C$7))</f>
        <v/>
      </c>
    </row>
    <row r="889">
      <c r="C889">
        <f>ROW()-20</f>
        <v/>
      </c>
      <c r="D889" s="25">
        <f>$C$7+(RAND()*($C$5-$C$7))</f>
        <v/>
      </c>
    </row>
    <row r="890">
      <c r="C890">
        <f>ROW()-20</f>
        <v/>
      </c>
      <c r="D890" s="25">
        <f>$C$7+(RAND()*($C$5-$C$7))</f>
        <v/>
      </c>
    </row>
    <row r="891">
      <c r="C891">
        <f>ROW()-20</f>
        <v/>
      </c>
      <c r="D891" s="25">
        <f>$C$7+(RAND()*($C$5-$C$7))</f>
        <v/>
      </c>
    </row>
    <row r="892">
      <c r="C892">
        <f>ROW()-20</f>
        <v/>
      </c>
      <c r="D892" s="25">
        <f>$C$7+(RAND()*($C$5-$C$7))</f>
        <v/>
      </c>
    </row>
    <row r="893">
      <c r="C893">
        <f>ROW()-20</f>
        <v/>
      </c>
      <c r="D893" s="25">
        <f>$C$7+(RAND()*($C$5-$C$7))</f>
        <v/>
      </c>
    </row>
    <row r="894">
      <c r="C894">
        <f>ROW()-20</f>
        <v/>
      </c>
      <c r="D894" s="25">
        <f>$C$7+(RAND()*($C$5-$C$7))</f>
        <v/>
      </c>
    </row>
    <row r="895">
      <c r="C895">
        <f>ROW()-20</f>
        <v/>
      </c>
      <c r="D895" s="25">
        <f>$C$7+(RAND()*($C$5-$C$7))</f>
        <v/>
      </c>
    </row>
    <row r="896">
      <c r="C896">
        <f>ROW()-20</f>
        <v/>
      </c>
      <c r="D896" s="25">
        <f>$C$7+(RAND()*($C$5-$C$7))</f>
        <v/>
      </c>
    </row>
    <row r="897">
      <c r="C897">
        <f>ROW()-20</f>
        <v/>
      </c>
      <c r="D897" s="25">
        <f>$C$7+(RAND()*($C$5-$C$7))</f>
        <v/>
      </c>
    </row>
    <row r="898">
      <c r="C898">
        <f>ROW()-20</f>
        <v/>
      </c>
      <c r="D898" s="25">
        <f>$C$7+(RAND()*($C$5-$C$7))</f>
        <v/>
      </c>
    </row>
    <row r="899">
      <c r="C899">
        <f>ROW()-20</f>
        <v/>
      </c>
      <c r="D899" s="25">
        <f>$C$7+(RAND()*($C$5-$C$7))</f>
        <v/>
      </c>
    </row>
    <row r="900">
      <c r="C900">
        <f>ROW()-20</f>
        <v/>
      </c>
      <c r="D900" s="25">
        <f>$C$7+(RAND()*($C$5-$C$7))</f>
        <v/>
      </c>
    </row>
    <row r="901">
      <c r="C901">
        <f>ROW()-20</f>
        <v/>
      </c>
      <c r="D901" s="25">
        <f>$C$7+(RAND()*($C$5-$C$7))</f>
        <v/>
      </c>
    </row>
    <row r="902">
      <c r="C902">
        <f>ROW()-20</f>
        <v/>
      </c>
      <c r="D902" s="25">
        <f>$C$7+(RAND()*($C$5-$C$7))</f>
        <v/>
      </c>
    </row>
    <row r="903">
      <c r="C903">
        <f>ROW()-20</f>
        <v/>
      </c>
      <c r="D903" s="25">
        <f>$C$7+(RAND()*($C$5-$C$7))</f>
        <v/>
      </c>
    </row>
    <row r="904">
      <c r="C904">
        <f>ROW()-20</f>
        <v/>
      </c>
      <c r="D904" s="25">
        <f>$C$7+(RAND()*($C$5-$C$7))</f>
        <v/>
      </c>
    </row>
    <row r="905">
      <c r="C905">
        <f>ROW()-20</f>
        <v/>
      </c>
      <c r="D905" s="25">
        <f>$C$7+(RAND()*($C$5-$C$7))</f>
        <v/>
      </c>
    </row>
    <row r="906">
      <c r="C906">
        <f>ROW()-20</f>
        <v/>
      </c>
      <c r="D906" s="25">
        <f>$C$7+(RAND()*($C$5-$C$7))</f>
        <v/>
      </c>
    </row>
    <row r="907">
      <c r="C907">
        <f>ROW()-20</f>
        <v/>
      </c>
      <c r="D907" s="25">
        <f>$C$7+(RAND()*($C$5-$C$7))</f>
        <v/>
      </c>
    </row>
    <row r="908">
      <c r="C908">
        <f>ROW()-20</f>
        <v/>
      </c>
      <c r="D908" s="25">
        <f>$C$7+(RAND()*($C$5-$C$7))</f>
        <v/>
      </c>
    </row>
    <row r="909">
      <c r="C909">
        <f>ROW()-20</f>
        <v/>
      </c>
      <c r="D909" s="25">
        <f>$C$7+(RAND()*($C$5-$C$7))</f>
        <v/>
      </c>
    </row>
    <row r="910">
      <c r="C910">
        <f>ROW()-20</f>
        <v/>
      </c>
      <c r="D910" s="25">
        <f>$C$7+(RAND()*($C$5-$C$7))</f>
        <v/>
      </c>
    </row>
    <row r="911">
      <c r="C911">
        <f>ROW()-20</f>
        <v/>
      </c>
      <c r="D911" s="25">
        <f>$C$7+(RAND()*($C$5-$C$7))</f>
        <v/>
      </c>
    </row>
    <row r="912">
      <c r="C912">
        <f>ROW()-20</f>
        <v/>
      </c>
      <c r="D912" s="25">
        <f>$C$7+(RAND()*($C$5-$C$7))</f>
        <v/>
      </c>
    </row>
    <row r="913">
      <c r="C913">
        <f>ROW()-20</f>
        <v/>
      </c>
      <c r="D913" s="25">
        <f>$C$7+(RAND()*($C$5-$C$7))</f>
        <v/>
      </c>
    </row>
    <row r="914">
      <c r="C914">
        <f>ROW()-20</f>
        <v/>
      </c>
      <c r="D914" s="25">
        <f>$C$7+(RAND()*($C$5-$C$7))</f>
        <v/>
      </c>
    </row>
    <row r="915">
      <c r="C915">
        <f>ROW()-20</f>
        <v/>
      </c>
      <c r="D915" s="25">
        <f>$C$7+(RAND()*($C$5-$C$7))</f>
        <v/>
      </c>
    </row>
    <row r="916">
      <c r="C916">
        <f>ROW()-20</f>
        <v/>
      </c>
      <c r="D916" s="25">
        <f>$C$7+(RAND()*($C$5-$C$7))</f>
        <v/>
      </c>
    </row>
    <row r="917">
      <c r="C917">
        <f>ROW()-20</f>
        <v/>
      </c>
      <c r="D917" s="25">
        <f>$C$7+(RAND()*($C$5-$C$7))</f>
        <v/>
      </c>
    </row>
    <row r="918">
      <c r="C918">
        <f>ROW()-20</f>
        <v/>
      </c>
      <c r="D918" s="25">
        <f>$C$7+(RAND()*($C$5-$C$7))</f>
        <v/>
      </c>
    </row>
    <row r="919">
      <c r="C919">
        <f>ROW()-20</f>
        <v/>
      </c>
      <c r="D919" s="25">
        <f>$C$7+(RAND()*($C$5-$C$7))</f>
        <v/>
      </c>
    </row>
    <row r="920">
      <c r="C920">
        <f>ROW()-20</f>
        <v/>
      </c>
      <c r="D920" s="25">
        <f>$C$7+(RAND()*($C$5-$C$7))</f>
        <v/>
      </c>
    </row>
    <row r="921">
      <c r="C921">
        <f>ROW()-20</f>
        <v/>
      </c>
      <c r="D921" s="25">
        <f>$C$7+(RAND()*($C$5-$C$7))</f>
        <v/>
      </c>
    </row>
    <row r="922">
      <c r="C922">
        <f>ROW()-20</f>
        <v/>
      </c>
      <c r="D922" s="25">
        <f>$C$7+(RAND()*($C$5-$C$7))</f>
        <v/>
      </c>
    </row>
    <row r="923">
      <c r="C923">
        <f>ROW()-20</f>
        <v/>
      </c>
      <c r="D923" s="25">
        <f>$C$7+(RAND()*($C$5-$C$7))</f>
        <v/>
      </c>
    </row>
    <row r="924">
      <c r="C924">
        <f>ROW()-20</f>
        <v/>
      </c>
      <c r="D924" s="25">
        <f>$C$7+(RAND()*($C$5-$C$7))</f>
        <v/>
      </c>
    </row>
    <row r="925">
      <c r="C925">
        <f>ROW()-20</f>
        <v/>
      </c>
      <c r="D925" s="25">
        <f>$C$7+(RAND()*($C$5-$C$7))</f>
        <v/>
      </c>
    </row>
    <row r="926">
      <c r="C926">
        <f>ROW()-20</f>
        <v/>
      </c>
      <c r="D926" s="25">
        <f>$C$7+(RAND()*($C$5-$C$7))</f>
        <v/>
      </c>
    </row>
    <row r="927">
      <c r="C927">
        <f>ROW()-20</f>
        <v/>
      </c>
      <c r="D927" s="25">
        <f>$C$7+(RAND()*($C$5-$C$7))</f>
        <v/>
      </c>
    </row>
    <row r="928">
      <c r="C928">
        <f>ROW()-20</f>
        <v/>
      </c>
      <c r="D928" s="25">
        <f>$C$7+(RAND()*($C$5-$C$7))</f>
        <v/>
      </c>
    </row>
    <row r="929">
      <c r="C929">
        <f>ROW()-20</f>
        <v/>
      </c>
      <c r="D929" s="25">
        <f>$C$7+(RAND()*($C$5-$C$7))</f>
        <v/>
      </c>
    </row>
    <row r="930">
      <c r="C930">
        <f>ROW()-20</f>
        <v/>
      </c>
      <c r="D930" s="25">
        <f>$C$7+(RAND()*($C$5-$C$7))</f>
        <v/>
      </c>
    </row>
    <row r="931">
      <c r="C931">
        <f>ROW()-20</f>
        <v/>
      </c>
      <c r="D931" s="25">
        <f>$C$7+(RAND()*($C$5-$C$7))</f>
        <v/>
      </c>
    </row>
    <row r="932">
      <c r="C932">
        <f>ROW()-20</f>
        <v/>
      </c>
      <c r="D932" s="25">
        <f>$C$7+(RAND()*($C$5-$C$7))</f>
        <v/>
      </c>
    </row>
    <row r="933">
      <c r="C933">
        <f>ROW()-20</f>
        <v/>
      </c>
      <c r="D933" s="25">
        <f>$C$7+(RAND()*($C$5-$C$7))</f>
        <v/>
      </c>
    </row>
    <row r="934">
      <c r="C934">
        <f>ROW()-20</f>
        <v/>
      </c>
      <c r="D934" s="25">
        <f>$C$7+(RAND()*($C$5-$C$7))</f>
        <v/>
      </c>
    </row>
    <row r="935">
      <c r="C935">
        <f>ROW()-20</f>
        <v/>
      </c>
      <c r="D935" s="25">
        <f>$C$7+(RAND()*($C$5-$C$7))</f>
        <v/>
      </c>
    </row>
    <row r="936">
      <c r="C936">
        <f>ROW()-20</f>
        <v/>
      </c>
      <c r="D936" s="25">
        <f>$C$7+(RAND()*($C$5-$C$7))</f>
        <v/>
      </c>
    </row>
    <row r="937">
      <c r="C937">
        <f>ROW()-20</f>
        <v/>
      </c>
      <c r="D937" s="25">
        <f>$C$7+(RAND()*($C$5-$C$7))</f>
        <v/>
      </c>
    </row>
    <row r="938">
      <c r="C938">
        <f>ROW()-20</f>
        <v/>
      </c>
      <c r="D938" s="25">
        <f>$C$7+(RAND()*($C$5-$C$7))</f>
        <v/>
      </c>
    </row>
    <row r="939">
      <c r="C939">
        <f>ROW()-20</f>
        <v/>
      </c>
      <c r="D939" s="25">
        <f>$C$7+(RAND()*($C$5-$C$7))</f>
        <v/>
      </c>
    </row>
    <row r="940">
      <c r="C940">
        <f>ROW()-20</f>
        <v/>
      </c>
      <c r="D940" s="25">
        <f>$C$7+(RAND()*($C$5-$C$7))</f>
        <v/>
      </c>
    </row>
    <row r="941">
      <c r="C941">
        <f>ROW()-20</f>
        <v/>
      </c>
      <c r="D941" s="25">
        <f>$C$7+(RAND()*($C$5-$C$7))</f>
        <v/>
      </c>
    </row>
    <row r="942">
      <c r="C942">
        <f>ROW()-20</f>
        <v/>
      </c>
      <c r="D942" s="25">
        <f>$C$7+(RAND()*($C$5-$C$7))</f>
        <v/>
      </c>
    </row>
    <row r="943">
      <c r="C943">
        <f>ROW()-20</f>
        <v/>
      </c>
      <c r="D943" s="25">
        <f>$C$7+(RAND()*($C$5-$C$7))</f>
        <v/>
      </c>
    </row>
    <row r="944">
      <c r="C944">
        <f>ROW()-20</f>
        <v/>
      </c>
      <c r="D944" s="25">
        <f>$C$7+(RAND()*($C$5-$C$7))</f>
        <v/>
      </c>
    </row>
    <row r="945">
      <c r="C945">
        <f>ROW()-20</f>
        <v/>
      </c>
      <c r="D945" s="25">
        <f>$C$7+(RAND()*($C$5-$C$7))</f>
        <v/>
      </c>
    </row>
    <row r="946">
      <c r="C946">
        <f>ROW()-20</f>
        <v/>
      </c>
      <c r="D946" s="25">
        <f>$C$7+(RAND()*($C$5-$C$7))</f>
        <v/>
      </c>
    </row>
    <row r="947">
      <c r="C947">
        <f>ROW()-20</f>
        <v/>
      </c>
      <c r="D947" s="25">
        <f>$C$7+(RAND()*($C$5-$C$7))</f>
        <v/>
      </c>
    </row>
    <row r="948">
      <c r="C948">
        <f>ROW()-20</f>
        <v/>
      </c>
      <c r="D948" s="25">
        <f>$C$7+(RAND()*($C$5-$C$7))</f>
        <v/>
      </c>
    </row>
    <row r="949">
      <c r="C949">
        <f>ROW()-20</f>
        <v/>
      </c>
      <c r="D949" s="25">
        <f>$C$7+(RAND()*($C$5-$C$7))</f>
        <v/>
      </c>
    </row>
    <row r="950">
      <c r="C950">
        <f>ROW()-20</f>
        <v/>
      </c>
      <c r="D950" s="25">
        <f>$C$7+(RAND()*($C$5-$C$7))</f>
        <v/>
      </c>
    </row>
    <row r="951">
      <c r="C951">
        <f>ROW()-20</f>
        <v/>
      </c>
      <c r="D951" s="25">
        <f>$C$7+(RAND()*($C$5-$C$7))</f>
        <v/>
      </c>
    </row>
    <row r="952">
      <c r="C952">
        <f>ROW()-20</f>
        <v/>
      </c>
      <c r="D952" s="25">
        <f>$C$7+(RAND()*($C$5-$C$7))</f>
        <v/>
      </c>
    </row>
    <row r="953">
      <c r="C953">
        <f>ROW()-20</f>
        <v/>
      </c>
      <c r="D953" s="25">
        <f>$C$7+(RAND()*($C$5-$C$7))</f>
        <v/>
      </c>
    </row>
    <row r="954">
      <c r="C954">
        <f>ROW()-20</f>
        <v/>
      </c>
      <c r="D954" s="25">
        <f>$C$7+(RAND()*($C$5-$C$7))</f>
        <v/>
      </c>
    </row>
    <row r="955">
      <c r="C955">
        <f>ROW()-20</f>
        <v/>
      </c>
      <c r="D955" s="25">
        <f>$C$7+(RAND()*($C$5-$C$7))</f>
        <v/>
      </c>
    </row>
    <row r="956">
      <c r="C956">
        <f>ROW()-20</f>
        <v/>
      </c>
      <c r="D956" s="25">
        <f>$C$7+(RAND()*($C$5-$C$7))</f>
        <v/>
      </c>
    </row>
    <row r="957">
      <c r="C957">
        <f>ROW()-20</f>
        <v/>
      </c>
      <c r="D957" s="25">
        <f>$C$7+(RAND()*($C$5-$C$7))</f>
        <v/>
      </c>
    </row>
    <row r="958">
      <c r="C958">
        <f>ROW()-20</f>
        <v/>
      </c>
      <c r="D958" s="25">
        <f>$C$7+(RAND()*($C$5-$C$7))</f>
        <v/>
      </c>
    </row>
    <row r="959">
      <c r="C959">
        <f>ROW()-20</f>
        <v/>
      </c>
      <c r="D959" s="25">
        <f>$C$7+(RAND()*($C$5-$C$7))</f>
        <v/>
      </c>
    </row>
    <row r="960">
      <c r="C960">
        <f>ROW()-20</f>
        <v/>
      </c>
      <c r="D960" s="25">
        <f>$C$7+(RAND()*($C$5-$C$7))</f>
        <v/>
      </c>
    </row>
    <row r="961">
      <c r="C961">
        <f>ROW()-20</f>
        <v/>
      </c>
      <c r="D961" s="25">
        <f>$C$7+(RAND()*($C$5-$C$7))</f>
        <v/>
      </c>
    </row>
    <row r="962">
      <c r="C962">
        <f>ROW()-20</f>
        <v/>
      </c>
      <c r="D962" s="25">
        <f>$C$7+(RAND()*($C$5-$C$7))</f>
        <v/>
      </c>
    </row>
    <row r="963">
      <c r="C963">
        <f>ROW()-20</f>
        <v/>
      </c>
      <c r="D963" s="25">
        <f>$C$7+(RAND()*($C$5-$C$7))</f>
        <v/>
      </c>
    </row>
    <row r="964">
      <c r="C964">
        <f>ROW()-20</f>
        <v/>
      </c>
      <c r="D964" s="25">
        <f>$C$7+(RAND()*($C$5-$C$7))</f>
        <v/>
      </c>
    </row>
    <row r="965">
      <c r="C965">
        <f>ROW()-20</f>
        <v/>
      </c>
      <c r="D965" s="25">
        <f>$C$7+(RAND()*($C$5-$C$7))</f>
        <v/>
      </c>
    </row>
    <row r="966">
      <c r="C966">
        <f>ROW()-20</f>
        <v/>
      </c>
      <c r="D966" s="25">
        <f>$C$7+(RAND()*($C$5-$C$7))</f>
        <v/>
      </c>
    </row>
    <row r="967">
      <c r="C967">
        <f>ROW()-20</f>
        <v/>
      </c>
      <c r="D967" s="25">
        <f>$C$7+(RAND()*($C$5-$C$7))</f>
        <v/>
      </c>
    </row>
    <row r="968">
      <c r="C968">
        <f>ROW()-20</f>
        <v/>
      </c>
      <c r="D968" s="25">
        <f>$C$7+(RAND()*($C$5-$C$7))</f>
        <v/>
      </c>
    </row>
    <row r="969">
      <c r="C969">
        <f>ROW()-20</f>
        <v/>
      </c>
      <c r="D969" s="25">
        <f>$C$7+(RAND()*($C$5-$C$7))</f>
        <v/>
      </c>
    </row>
    <row r="970">
      <c r="C970">
        <f>ROW()-20</f>
        <v/>
      </c>
      <c r="D970" s="25">
        <f>$C$7+(RAND()*($C$5-$C$7))</f>
        <v/>
      </c>
    </row>
    <row r="971">
      <c r="C971">
        <f>ROW()-20</f>
        <v/>
      </c>
      <c r="D971" s="25">
        <f>$C$7+(RAND()*($C$5-$C$7))</f>
        <v/>
      </c>
    </row>
    <row r="972">
      <c r="C972">
        <f>ROW()-20</f>
        <v/>
      </c>
      <c r="D972" s="25">
        <f>$C$7+(RAND()*($C$5-$C$7))</f>
        <v/>
      </c>
    </row>
    <row r="973">
      <c r="C973">
        <f>ROW()-20</f>
        <v/>
      </c>
      <c r="D973" s="25">
        <f>$C$7+(RAND()*($C$5-$C$7))</f>
        <v/>
      </c>
    </row>
    <row r="974">
      <c r="C974">
        <f>ROW()-20</f>
        <v/>
      </c>
      <c r="D974" s="25">
        <f>$C$7+(RAND()*($C$5-$C$7))</f>
        <v/>
      </c>
    </row>
    <row r="975">
      <c r="C975">
        <f>ROW()-20</f>
        <v/>
      </c>
      <c r="D975" s="25">
        <f>$C$7+(RAND()*($C$5-$C$7))</f>
        <v/>
      </c>
    </row>
    <row r="976">
      <c r="C976">
        <f>ROW()-20</f>
        <v/>
      </c>
      <c r="D976" s="25">
        <f>$C$7+(RAND()*($C$5-$C$7))</f>
        <v/>
      </c>
    </row>
    <row r="977">
      <c r="C977">
        <f>ROW()-20</f>
        <v/>
      </c>
      <c r="D977" s="25">
        <f>$C$7+(RAND()*($C$5-$C$7))</f>
        <v/>
      </c>
    </row>
    <row r="978">
      <c r="C978">
        <f>ROW()-20</f>
        <v/>
      </c>
      <c r="D978" s="25">
        <f>$C$7+(RAND()*($C$5-$C$7))</f>
        <v/>
      </c>
    </row>
    <row r="979">
      <c r="C979">
        <f>ROW()-20</f>
        <v/>
      </c>
      <c r="D979" s="25">
        <f>$C$7+(RAND()*($C$5-$C$7))</f>
        <v/>
      </c>
    </row>
    <row r="980">
      <c r="C980">
        <f>ROW()-20</f>
        <v/>
      </c>
      <c r="D980" s="25">
        <f>$C$7+(RAND()*($C$5-$C$7))</f>
        <v/>
      </c>
    </row>
    <row r="981">
      <c r="C981">
        <f>ROW()-20</f>
        <v/>
      </c>
      <c r="D981" s="25">
        <f>$C$7+(RAND()*($C$5-$C$7))</f>
        <v/>
      </c>
    </row>
    <row r="982">
      <c r="C982">
        <f>ROW()-20</f>
        <v/>
      </c>
      <c r="D982" s="25">
        <f>$C$7+(RAND()*($C$5-$C$7))</f>
        <v/>
      </c>
    </row>
    <row r="983">
      <c r="C983">
        <f>ROW()-20</f>
        <v/>
      </c>
      <c r="D983" s="25">
        <f>$C$7+(RAND()*($C$5-$C$7))</f>
        <v/>
      </c>
    </row>
    <row r="984">
      <c r="C984">
        <f>ROW()-20</f>
        <v/>
      </c>
      <c r="D984" s="25">
        <f>$C$7+(RAND()*($C$5-$C$7))</f>
        <v/>
      </c>
    </row>
    <row r="985">
      <c r="C985">
        <f>ROW()-20</f>
        <v/>
      </c>
      <c r="D985" s="25">
        <f>$C$7+(RAND()*($C$5-$C$7))</f>
        <v/>
      </c>
    </row>
    <row r="986">
      <c r="C986">
        <f>ROW()-20</f>
        <v/>
      </c>
      <c r="D986" s="25">
        <f>$C$7+(RAND()*($C$5-$C$7))</f>
        <v/>
      </c>
    </row>
    <row r="987">
      <c r="C987">
        <f>ROW()-20</f>
        <v/>
      </c>
      <c r="D987" s="25">
        <f>$C$7+(RAND()*($C$5-$C$7))</f>
        <v/>
      </c>
    </row>
    <row r="988">
      <c r="C988">
        <f>ROW()-20</f>
        <v/>
      </c>
      <c r="D988" s="25">
        <f>$C$7+(RAND()*($C$5-$C$7))</f>
        <v/>
      </c>
    </row>
    <row r="989">
      <c r="C989">
        <f>ROW()-20</f>
        <v/>
      </c>
      <c r="D989" s="25">
        <f>$C$7+(RAND()*($C$5-$C$7))</f>
        <v/>
      </c>
    </row>
    <row r="990">
      <c r="C990">
        <f>ROW()-20</f>
        <v/>
      </c>
      <c r="D990" s="25">
        <f>$C$7+(RAND()*($C$5-$C$7))</f>
        <v/>
      </c>
    </row>
    <row r="991">
      <c r="C991">
        <f>ROW()-20</f>
        <v/>
      </c>
      <c r="D991" s="25">
        <f>$C$7+(RAND()*($C$5-$C$7))</f>
        <v/>
      </c>
    </row>
    <row r="992">
      <c r="C992">
        <f>ROW()-20</f>
        <v/>
      </c>
      <c r="D992" s="25">
        <f>$C$7+(RAND()*($C$5-$C$7))</f>
        <v/>
      </c>
    </row>
    <row r="993">
      <c r="C993">
        <f>ROW()-20</f>
        <v/>
      </c>
      <c r="D993" s="25">
        <f>$C$7+(RAND()*($C$5-$C$7))</f>
        <v/>
      </c>
    </row>
    <row r="994">
      <c r="C994">
        <f>ROW()-20</f>
        <v/>
      </c>
      <c r="D994" s="25">
        <f>$C$7+(RAND()*($C$5-$C$7))</f>
        <v/>
      </c>
    </row>
    <row r="995">
      <c r="C995">
        <f>ROW()-20</f>
        <v/>
      </c>
      <c r="D995" s="25">
        <f>$C$7+(RAND()*($C$5-$C$7))</f>
        <v/>
      </c>
    </row>
    <row r="996">
      <c r="C996">
        <f>ROW()-20</f>
        <v/>
      </c>
      <c r="D996" s="25">
        <f>$C$7+(RAND()*($C$5-$C$7))</f>
        <v/>
      </c>
    </row>
    <row r="997">
      <c r="C997">
        <f>ROW()-20</f>
        <v/>
      </c>
      <c r="D997" s="25">
        <f>$C$7+(RAND()*($C$5-$C$7))</f>
        <v/>
      </c>
    </row>
    <row r="998">
      <c r="C998">
        <f>ROW()-20</f>
        <v/>
      </c>
      <c r="D998" s="25">
        <f>$C$7+(RAND()*($C$5-$C$7))</f>
        <v/>
      </c>
    </row>
    <row r="999">
      <c r="C999">
        <f>ROW()-20</f>
        <v/>
      </c>
      <c r="D999" s="25">
        <f>$C$7+(RAND()*($C$5-$C$7))</f>
        <v/>
      </c>
    </row>
    <row r="1000">
      <c r="C1000">
        <f>ROW()-20</f>
        <v/>
      </c>
      <c r="D1000" s="25">
        <f>$C$7+(RAND()*($C$5-$C$7))</f>
        <v/>
      </c>
    </row>
    <row r="1001">
      <c r="C1001">
        <f>ROW()-20</f>
        <v/>
      </c>
      <c r="D1001" s="25">
        <f>$C$7+(RAND()*($C$5-$C$7))</f>
        <v/>
      </c>
    </row>
    <row r="1002">
      <c r="C1002">
        <f>ROW()-20</f>
        <v/>
      </c>
      <c r="D1002" s="25">
        <f>$C$7+(RAND()*($C$5-$C$7))</f>
        <v/>
      </c>
    </row>
    <row r="1003">
      <c r="C1003">
        <f>ROW()-20</f>
        <v/>
      </c>
      <c r="D1003" s="25">
        <f>$C$7+(RAND()*($C$5-$C$7))</f>
        <v/>
      </c>
    </row>
    <row r="1004">
      <c r="C1004">
        <f>ROW()-20</f>
        <v/>
      </c>
      <c r="D1004" s="25">
        <f>$C$7+(RAND()*($C$5-$C$7))</f>
        <v/>
      </c>
    </row>
    <row r="1005">
      <c r="C1005">
        <f>ROW()-20</f>
        <v/>
      </c>
      <c r="D1005" s="25">
        <f>$C$7+(RAND()*($C$5-$C$7))</f>
        <v/>
      </c>
    </row>
    <row r="1006">
      <c r="C1006">
        <f>ROW()-20</f>
        <v/>
      </c>
      <c r="D1006" s="25">
        <f>$C$7+(RAND()*($C$5-$C$7))</f>
        <v/>
      </c>
    </row>
    <row r="1007">
      <c r="C1007">
        <f>ROW()-20</f>
        <v/>
      </c>
      <c r="D1007" s="25">
        <f>$C$7+(RAND()*($C$5-$C$7))</f>
        <v/>
      </c>
    </row>
    <row r="1008">
      <c r="C1008">
        <f>ROW()-20</f>
        <v/>
      </c>
      <c r="D1008" s="25">
        <f>$C$7+(RAND()*($C$5-$C$7))</f>
        <v/>
      </c>
    </row>
    <row r="1009">
      <c r="C1009">
        <f>ROW()-20</f>
        <v/>
      </c>
      <c r="D1009" s="25">
        <f>$C$7+(RAND()*($C$5-$C$7))</f>
        <v/>
      </c>
    </row>
    <row r="1010">
      <c r="C1010">
        <f>ROW()-20</f>
        <v/>
      </c>
      <c r="D1010" s="25">
        <f>$C$7+(RAND()*($C$5-$C$7))</f>
        <v/>
      </c>
    </row>
    <row r="1011">
      <c r="C1011">
        <f>ROW()-20</f>
        <v/>
      </c>
      <c r="D1011" s="25">
        <f>$C$7+(RAND()*($C$5-$C$7))</f>
        <v/>
      </c>
    </row>
    <row r="1012">
      <c r="C1012">
        <f>ROW()-20</f>
        <v/>
      </c>
      <c r="D1012" s="25">
        <f>$C$7+(RAND()*($C$5-$C$7))</f>
        <v/>
      </c>
    </row>
    <row r="1013">
      <c r="C1013">
        <f>ROW()-20</f>
        <v/>
      </c>
      <c r="D1013" s="25">
        <f>$C$7+(RAND()*($C$5-$C$7))</f>
        <v/>
      </c>
    </row>
    <row r="1014">
      <c r="C1014">
        <f>ROW()-20</f>
        <v/>
      </c>
      <c r="D1014" s="25">
        <f>$C$7+(RAND()*($C$5-$C$7))</f>
        <v/>
      </c>
    </row>
    <row r="1015">
      <c r="C1015">
        <f>ROW()-20</f>
        <v/>
      </c>
      <c r="D1015" s="25">
        <f>$C$7+(RAND()*($C$5-$C$7))</f>
        <v/>
      </c>
    </row>
    <row r="1016">
      <c r="C1016">
        <f>ROW()-20</f>
        <v/>
      </c>
      <c r="D1016" s="25">
        <f>$C$7+(RAND()*($C$5-$C$7))</f>
        <v/>
      </c>
    </row>
    <row r="1017">
      <c r="C1017">
        <f>ROW()-20</f>
        <v/>
      </c>
      <c r="D1017" s="25">
        <f>$C$7+(RAND()*($C$5-$C$7))</f>
        <v/>
      </c>
    </row>
    <row r="1018">
      <c r="C1018">
        <f>ROW()-20</f>
        <v/>
      </c>
      <c r="D1018" s="25">
        <f>$C$7+(RAND()*($C$5-$C$7))</f>
        <v/>
      </c>
    </row>
    <row r="1019">
      <c r="C1019">
        <f>ROW()-20</f>
        <v/>
      </c>
      <c r="D1019" s="25">
        <f>$C$7+(RAND()*($C$5-$C$7))</f>
        <v/>
      </c>
    </row>
    <row r="1020">
      <c r="C1020">
        <f>ROW()-20</f>
        <v/>
      </c>
      <c r="D1020" s="25">
        <f>$C$7+(RAND()*($C$5-$C$7))</f>
        <v/>
      </c>
    </row>
    <row r="1021">
      <c r="C1021">
        <f>ROW()-20</f>
        <v/>
      </c>
      <c r="D1021" s="25">
        <f>$C$7+(RAND()*($C$5-$C$7))</f>
        <v/>
      </c>
    </row>
    <row r="1022">
      <c r="C1022">
        <f>ROW()-20</f>
        <v/>
      </c>
      <c r="D1022" s="25">
        <f>$C$7+(RAND()*($C$5-$C$7))</f>
        <v/>
      </c>
    </row>
    <row r="1023">
      <c r="C1023">
        <f>ROW()-20</f>
        <v/>
      </c>
      <c r="D1023" s="25">
        <f>$C$7+(RAND()*($C$5-$C$7))</f>
        <v/>
      </c>
    </row>
    <row r="1024">
      <c r="C1024">
        <f>ROW()-20</f>
        <v/>
      </c>
      <c r="D1024" s="25">
        <f>$C$7+(RAND()*($C$5-$C$7))</f>
        <v/>
      </c>
    </row>
    <row r="1025">
      <c r="C1025">
        <f>ROW()-20</f>
        <v/>
      </c>
      <c r="D1025" s="25">
        <f>$C$7+(RAND()*($C$5-$C$7))</f>
        <v/>
      </c>
    </row>
    <row r="1026">
      <c r="C1026">
        <f>ROW()-20</f>
        <v/>
      </c>
      <c r="D1026" s="25">
        <f>$C$7+(RAND()*($C$5-$C$7))</f>
        <v/>
      </c>
    </row>
    <row r="1027">
      <c r="C1027">
        <f>ROW()-20</f>
        <v/>
      </c>
      <c r="D1027" s="25">
        <f>$C$7+(RAND()*($C$5-$C$7))</f>
        <v/>
      </c>
    </row>
    <row r="1028">
      <c r="C1028">
        <f>ROW()-20</f>
        <v/>
      </c>
      <c r="D1028" s="25">
        <f>$C$7+(RAND()*($C$5-$C$7))</f>
        <v/>
      </c>
    </row>
    <row r="1029">
      <c r="C1029">
        <f>ROW()-20</f>
        <v/>
      </c>
      <c r="D1029" s="25">
        <f>$C$7+(RAND()*($C$5-$C$7))</f>
        <v/>
      </c>
    </row>
    <row r="1030">
      <c r="C1030">
        <f>ROW()-20</f>
        <v/>
      </c>
      <c r="D1030" s="25">
        <f>$C$7+(RAND()*($C$5-$C$7))</f>
        <v/>
      </c>
    </row>
    <row r="1031">
      <c r="C1031">
        <f>ROW()-20</f>
        <v/>
      </c>
      <c r="D1031" s="25">
        <f>$C$7+(RAND()*($C$5-$C$7))</f>
        <v/>
      </c>
    </row>
    <row r="1032">
      <c r="C1032">
        <f>ROW()-20</f>
        <v/>
      </c>
      <c r="D1032" s="25">
        <f>$C$7+(RAND()*($C$5-$C$7))</f>
        <v/>
      </c>
    </row>
    <row r="1033">
      <c r="C1033">
        <f>ROW()-20</f>
        <v/>
      </c>
      <c r="D1033" s="25">
        <f>$C$7+(RAND()*($C$5-$C$7))</f>
        <v/>
      </c>
    </row>
    <row r="1034">
      <c r="C1034">
        <f>ROW()-20</f>
        <v/>
      </c>
      <c r="D1034" s="25">
        <f>$C$7+(RAND()*($C$5-$C$7))</f>
        <v/>
      </c>
    </row>
    <row r="1035">
      <c r="C1035">
        <f>ROW()-20</f>
        <v/>
      </c>
      <c r="D1035" s="25">
        <f>$C$7+(RAND()*($C$5-$C$7))</f>
        <v/>
      </c>
    </row>
    <row r="1036">
      <c r="C1036">
        <f>ROW()-20</f>
        <v/>
      </c>
      <c r="D1036" s="25">
        <f>$C$7+(RAND()*($C$5-$C$7))</f>
        <v/>
      </c>
    </row>
    <row r="1037">
      <c r="C1037">
        <f>ROW()-20</f>
        <v/>
      </c>
      <c r="D1037" s="25">
        <f>$C$7+(RAND()*($C$5-$C$7))</f>
        <v/>
      </c>
    </row>
    <row r="1038">
      <c r="C1038">
        <f>ROW()-20</f>
        <v/>
      </c>
      <c r="D1038" s="25">
        <f>$C$7+(RAND()*($C$5-$C$7))</f>
        <v/>
      </c>
    </row>
    <row r="1039">
      <c r="C1039">
        <f>ROW()-20</f>
        <v/>
      </c>
      <c r="D1039" s="25">
        <f>$C$7+(RAND()*($C$5-$C$7))</f>
        <v/>
      </c>
    </row>
    <row r="1040">
      <c r="C1040">
        <f>ROW()-20</f>
        <v/>
      </c>
      <c r="D1040" s="25">
        <f>$C$7+(RAND()*($C$5-$C$7))</f>
        <v/>
      </c>
    </row>
    <row r="1041">
      <c r="C1041">
        <f>ROW()-20</f>
        <v/>
      </c>
      <c r="D1041" s="25">
        <f>$C$7+(RAND()*($C$5-$C$7))</f>
        <v/>
      </c>
    </row>
    <row r="1042">
      <c r="C1042">
        <f>ROW()-20</f>
        <v/>
      </c>
      <c r="D1042" s="25">
        <f>$C$7+(RAND()*($C$5-$C$7))</f>
        <v/>
      </c>
    </row>
    <row r="1043">
      <c r="C1043">
        <f>ROW()-20</f>
        <v/>
      </c>
      <c r="D1043" s="25">
        <f>$C$7+(RAND()*($C$5-$C$7))</f>
        <v/>
      </c>
    </row>
    <row r="1044">
      <c r="C1044">
        <f>ROW()-20</f>
        <v/>
      </c>
      <c r="D1044" s="25">
        <f>$C$7+(RAND()*($C$5-$C$7))</f>
        <v/>
      </c>
    </row>
    <row r="1045">
      <c r="C1045">
        <f>ROW()-20</f>
        <v/>
      </c>
      <c r="D1045" s="25">
        <f>$C$7+(RAND()*($C$5-$C$7))</f>
        <v/>
      </c>
    </row>
    <row r="1046">
      <c r="C1046">
        <f>ROW()-20</f>
        <v/>
      </c>
      <c r="D1046" s="25">
        <f>$C$7+(RAND()*($C$5-$C$7))</f>
        <v/>
      </c>
    </row>
    <row r="1047">
      <c r="C1047">
        <f>ROW()-20</f>
        <v/>
      </c>
      <c r="D1047" s="25">
        <f>$C$7+(RAND()*($C$5-$C$7))</f>
        <v/>
      </c>
    </row>
    <row r="1048">
      <c r="C1048">
        <f>ROW()-20</f>
        <v/>
      </c>
      <c r="D1048" s="25">
        <f>$C$7+(RAND()*($C$5-$C$7))</f>
        <v/>
      </c>
    </row>
    <row r="1049">
      <c r="C1049">
        <f>ROW()-20</f>
        <v/>
      </c>
      <c r="D1049" s="25">
        <f>$C$7+(RAND()*($C$5-$C$7))</f>
        <v/>
      </c>
    </row>
    <row r="1050">
      <c r="C1050">
        <f>ROW()-20</f>
        <v/>
      </c>
      <c r="D1050" s="25">
        <f>$C$7+(RAND()*($C$5-$C$7))</f>
        <v/>
      </c>
    </row>
    <row r="1051">
      <c r="C1051">
        <f>ROW()-20</f>
        <v/>
      </c>
      <c r="D1051" s="25">
        <f>$C$7+(RAND()*($C$5-$C$7))</f>
        <v/>
      </c>
    </row>
    <row r="1052">
      <c r="C1052">
        <f>ROW()-20</f>
        <v/>
      </c>
      <c r="D1052" s="25">
        <f>$C$7+(RAND()*($C$5-$C$7))</f>
        <v/>
      </c>
    </row>
    <row r="1053">
      <c r="C1053">
        <f>ROW()-20</f>
        <v/>
      </c>
      <c r="D1053" s="25">
        <f>$C$7+(RAND()*($C$5-$C$7))</f>
        <v/>
      </c>
    </row>
    <row r="1054">
      <c r="C1054">
        <f>ROW()-20</f>
        <v/>
      </c>
      <c r="D1054" s="25">
        <f>$C$7+(RAND()*($C$5-$C$7))</f>
        <v/>
      </c>
    </row>
    <row r="1055">
      <c r="C1055">
        <f>ROW()-20</f>
        <v/>
      </c>
      <c r="D1055" s="25">
        <f>$C$7+(RAND()*($C$5-$C$7))</f>
        <v/>
      </c>
    </row>
    <row r="1056">
      <c r="C1056">
        <f>ROW()-20</f>
        <v/>
      </c>
      <c r="D1056" s="25">
        <f>$C$7+(RAND()*($C$5-$C$7))</f>
        <v/>
      </c>
    </row>
    <row r="1057">
      <c r="C1057">
        <f>ROW()-20</f>
        <v/>
      </c>
      <c r="D1057" s="25">
        <f>$C$7+(RAND()*($C$5-$C$7))</f>
        <v/>
      </c>
    </row>
    <row r="1058">
      <c r="C1058">
        <f>ROW()-20</f>
        <v/>
      </c>
      <c r="D1058" s="25">
        <f>$C$7+(RAND()*($C$5-$C$7))</f>
        <v/>
      </c>
    </row>
    <row r="1059">
      <c r="C1059">
        <f>ROW()-20</f>
        <v/>
      </c>
      <c r="D1059" s="25">
        <f>$C$7+(RAND()*($C$5-$C$7))</f>
        <v/>
      </c>
    </row>
    <row r="1060">
      <c r="C1060">
        <f>ROW()-20</f>
        <v/>
      </c>
      <c r="D1060" s="25">
        <f>$C$7+(RAND()*($C$5-$C$7))</f>
        <v/>
      </c>
    </row>
    <row r="1061">
      <c r="C1061">
        <f>ROW()-20</f>
        <v/>
      </c>
      <c r="D1061" s="25">
        <f>$C$7+(RAND()*($C$5-$C$7))</f>
        <v/>
      </c>
    </row>
    <row r="1062">
      <c r="C1062">
        <f>ROW()-20</f>
        <v/>
      </c>
      <c r="D1062" s="25">
        <f>$C$7+(RAND()*($C$5-$C$7))</f>
        <v/>
      </c>
    </row>
    <row r="1063">
      <c r="C1063">
        <f>ROW()-20</f>
        <v/>
      </c>
      <c r="D1063" s="25">
        <f>$C$7+(RAND()*($C$5-$C$7))</f>
        <v/>
      </c>
    </row>
    <row r="1064">
      <c r="C1064">
        <f>ROW()-20</f>
        <v/>
      </c>
      <c r="D1064" s="25">
        <f>$C$7+(RAND()*($C$5-$C$7))</f>
        <v/>
      </c>
    </row>
    <row r="1065">
      <c r="C1065">
        <f>ROW()-20</f>
        <v/>
      </c>
      <c r="D1065" s="25">
        <f>$C$7+(RAND()*($C$5-$C$7))</f>
        <v/>
      </c>
    </row>
    <row r="1066">
      <c r="C1066">
        <f>ROW()-20</f>
        <v/>
      </c>
      <c r="D1066" s="25">
        <f>$C$7+(RAND()*($C$5-$C$7))</f>
        <v/>
      </c>
    </row>
    <row r="1067">
      <c r="C1067">
        <f>ROW()-20</f>
        <v/>
      </c>
      <c r="D1067" s="25">
        <f>$C$7+(RAND()*($C$5-$C$7))</f>
        <v/>
      </c>
    </row>
    <row r="1068">
      <c r="C1068">
        <f>ROW()-20</f>
        <v/>
      </c>
      <c r="D1068" s="25">
        <f>$C$7+(RAND()*($C$5-$C$7))</f>
        <v/>
      </c>
    </row>
    <row r="1069">
      <c r="C1069">
        <f>ROW()-20</f>
        <v/>
      </c>
      <c r="D1069" s="25">
        <f>$C$7+(RAND()*($C$5-$C$7))</f>
        <v/>
      </c>
    </row>
    <row r="1070">
      <c r="C1070">
        <f>ROW()-20</f>
        <v/>
      </c>
      <c r="D1070" s="25">
        <f>$C$7+(RAND()*($C$5-$C$7))</f>
        <v/>
      </c>
    </row>
    <row r="1071">
      <c r="C1071">
        <f>ROW()-20</f>
        <v/>
      </c>
      <c r="D1071" s="25">
        <f>$C$7+(RAND()*($C$5-$C$7))</f>
        <v/>
      </c>
    </row>
    <row r="1072">
      <c r="C1072">
        <f>ROW()-20</f>
        <v/>
      </c>
      <c r="D1072" s="25">
        <f>$C$7+(RAND()*($C$5-$C$7))</f>
        <v/>
      </c>
    </row>
    <row r="1073">
      <c r="C1073">
        <f>ROW()-20</f>
        <v/>
      </c>
      <c r="D1073" s="25">
        <f>$C$7+(RAND()*($C$5-$C$7))</f>
        <v/>
      </c>
    </row>
    <row r="1074">
      <c r="C1074">
        <f>ROW()-20</f>
        <v/>
      </c>
      <c r="D1074" s="25">
        <f>$C$7+(RAND()*($C$5-$C$7))</f>
        <v/>
      </c>
    </row>
    <row r="1075">
      <c r="C1075">
        <f>ROW()-20</f>
        <v/>
      </c>
      <c r="D1075" s="25">
        <f>$C$7+(RAND()*($C$5-$C$7))</f>
        <v/>
      </c>
    </row>
    <row r="1076">
      <c r="C1076">
        <f>ROW()-20</f>
        <v/>
      </c>
      <c r="D1076" s="25">
        <f>$C$7+(RAND()*($C$5-$C$7))</f>
        <v/>
      </c>
    </row>
    <row r="1077">
      <c r="C1077">
        <f>ROW()-20</f>
        <v/>
      </c>
      <c r="D1077" s="25">
        <f>$C$7+(RAND()*($C$5-$C$7))</f>
        <v/>
      </c>
    </row>
    <row r="1078">
      <c r="C1078">
        <f>ROW()-20</f>
        <v/>
      </c>
      <c r="D1078" s="25">
        <f>$C$7+(RAND()*($C$5-$C$7))</f>
        <v/>
      </c>
    </row>
    <row r="1079">
      <c r="C1079">
        <f>ROW()-20</f>
        <v/>
      </c>
      <c r="D1079" s="25">
        <f>$C$7+(RAND()*($C$5-$C$7))</f>
        <v/>
      </c>
    </row>
    <row r="1080">
      <c r="C1080">
        <f>ROW()-20</f>
        <v/>
      </c>
      <c r="D1080" s="25">
        <f>$C$7+(RAND()*($C$5-$C$7))</f>
        <v/>
      </c>
    </row>
    <row r="1081">
      <c r="C1081">
        <f>ROW()-20</f>
        <v/>
      </c>
      <c r="D1081" s="25">
        <f>$C$7+(RAND()*($C$5-$C$7))</f>
        <v/>
      </c>
    </row>
    <row r="1082">
      <c r="C1082">
        <f>ROW()-20</f>
        <v/>
      </c>
      <c r="D1082" s="25">
        <f>$C$7+(RAND()*($C$5-$C$7))</f>
        <v/>
      </c>
    </row>
    <row r="1083">
      <c r="C1083">
        <f>ROW()-20</f>
        <v/>
      </c>
      <c r="D1083" s="25">
        <f>$C$7+(RAND()*($C$5-$C$7))</f>
        <v/>
      </c>
    </row>
    <row r="1084">
      <c r="C1084">
        <f>ROW()-20</f>
        <v/>
      </c>
      <c r="D1084" s="25">
        <f>$C$7+(RAND()*($C$5-$C$7))</f>
        <v/>
      </c>
    </row>
    <row r="1085">
      <c r="C1085">
        <f>ROW()-20</f>
        <v/>
      </c>
      <c r="D1085" s="25">
        <f>$C$7+(RAND()*($C$5-$C$7))</f>
        <v/>
      </c>
    </row>
    <row r="1086">
      <c r="C1086">
        <f>ROW()-20</f>
        <v/>
      </c>
      <c r="D1086" s="25">
        <f>$C$7+(RAND()*($C$5-$C$7))</f>
        <v/>
      </c>
    </row>
    <row r="1087">
      <c r="C1087">
        <f>ROW()-20</f>
        <v/>
      </c>
      <c r="D1087" s="25">
        <f>$C$7+(RAND()*($C$5-$C$7))</f>
        <v/>
      </c>
    </row>
    <row r="1088">
      <c r="C1088">
        <f>ROW()-20</f>
        <v/>
      </c>
      <c r="D1088" s="25">
        <f>$C$7+(RAND()*($C$5-$C$7))</f>
        <v/>
      </c>
    </row>
    <row r="1089">
      <c r="C1089">
        <f>ROW()-20</f>
        <v/>
      </c>
      <c r="D1089" s="25">
        <f>$C$7+(RAND()*($C$5-$C$7))</f>
        <v/>
      </c>
    </row>
    <row r="1090">
      <c r="C1090">
        <f>ROW()-20</f>
        <v/>
      </c>
      <c r="D1090" s="25">
        <f>$C$7+(RAND()*($C$5-$C$7))</f>
        <v/>
      </c>
    </row>
    <row r="1091">
      <c r="C1091">
        <f>ROW()-20</f>
        <v/>
      </c>
      <c r="D1091" s="25">
        <f>$C$7+(RAND()*($C$5-$C$7))</f>
        <v/>
      </c>
    </row>
    <row r="1092">
      <c r="C1092">
        <f>ROW()-20</f>
        <v/>
      </c>
      <c r="D1092" s="25">
        <f>$C$7+(RAND()*($C$5-$C$7))</f>
        <v/>
      </c>
    </row>
    <row r="1093">
      <c r="C1093">
        <f>ROW()-20</f>
        <v/>
      </c>
      <c r="D1093" s="25">
        <f>$C$7+(RAND()*($C$5-$C$7))</f>
        <v/>
      </c>
    </row>
    <row r="1094">
      <c r="C1094">
        <f>ROW()-20</f>
        <v/>
      </c>
      <c r="D1094" s="25">
        <f>$C$7+(RAND()*($C$5-$C$7))</f>
        <v/>
      </c>
    </row>
    <row r="1095">
      <c r="C1095">
        <f>ROW()-20</f>
        <v/>
      </c>
      <c r="D1095" s="25">
        <f>$C$7+(RAND()*($C$5-$C$7))</f>
        <v/>
      </c>
    </row>
    <row r="1096">
      <c r="C1096">
        <f>ROW()-20</f>
        <v/>
      </c>
      <c r="D1096" s="25">
        <f>$C$7+(RAND()*($C$5-$C$7))</f>
        <v/>
      </c>
    </row>
    <row r="1097">
      <c r="C1097">
        <f>ROW()-20</f>
        <v/>
      </c>
      <c r="D1097" s="25">
        <f>$C$7+(RAND()*($C$5-$C$7))</f>
        <v/>
      </c>
    </row>
    <row r="1098">
      <c r="C1098">
        <f>ROW()-20</f>
        <v/>
      </c>
      <c r="D1098" s="25">
        <f>$C$7+(RAND()*($C$5-$C$7))</f>
        <v/>
      </c>
    </row>
    <row r="1099">
      <c r="C1099">
        <f>ROW()-20</f>
        <v/>
      </c>
      <c r="D1099" s="25">
        <f>$C$7+(RAND()*($C$5-$C$7))</f>
        <v/>
      </c>
    </row>
    <row r="1100">
      <c r="C1100">
        <f>ROW()-20</f>
        <v/>
      </c>
      <c r="D1100" s="25">
        <f>$C$7+(RAND()*($C$5-$C$7))</f>
        <v/>
      </c>
    </row>
    <row r="1101">
      <c r="C1101">
        <f>ROW()-20</f>
        <v/>
      </c>
      <c r="D1101" s="25">
        <f>$C$7+(RAND()*($C$5-$C$7))</f>
        <v/>
      </c>
    </row>
    <row r="1102">
      <c r="C1102">
        <f>ROW()-20</f>
        <v/>
      </c>
      <c r="D1102" s="25">
        <f>$C$7+(RAND()*($C$5-$C$7))</f>
        <v/>
      </c>
    </row>
    <row r="1103">
      <c r="C1103">
        <f>ROW()-20</f>
        <v/>
      </c>
      <c r="D1103" s="25">
        <f>$C$7+(RAND()*($C$5-$C$7))</f>
        <v/>
      </c>
    </row>
    <row r="1104">
      <c r="C1104">
        <f>ROW()-20</f>
        <v/>
      </c>
      <c r="D1104" s="25">
        <f>$C$7+(RAND()*($C$5-$C$7))</f>
        <v/>
      </c>
    </row>
    <row r="1105">
      <c r="C1105">
        <f>ROW()-20</f>
        <v/>
      </c>
      <c r="D1105" s="25">
        <f>$C$7+(RAND()*($C$5-$C$7))</f>
        <v/>
      </c>
    </row>
    <row r="1106">
      <c r="C1106">
        <f>ROW()-20</f>
        <v/>
      </c>
      <c r="D1106" s="25">
        <f>$C$7+(RAND()*($C$5-$C$7))</f>
        <v/>
      </c>
    </row>
    <row r="1107">
      <c r="C1107">
        <f>ROW()-20</f>
        <v/>
      </c>
      <c r="D1107" s="25">
        <f>$C$7+(RAND()*($C$5-$C$7))</f>
        <v/>
      </c>
    </row>
    <row r="1108">
      <c r="C1108">
        <f>ROW()-20</f>
        <v/>
      </c>
      <c r="D1108" s="25">
        <f>$C$7+(RAND()*($C$5-$C$7))</f>
        <v/>
      </c>
    </row>
    <row r="1109">
      <c r="C1109">
        <f>ROW()-20</f>
        <v/>
      </c>
      <c r="D1109" s="25">
        <f>$C$7+(RAND()*($C$5-$C$7))</f>
        <v/>
      </c>
    </row>
    <row r="1110">
      <c r="C1110">
        <f>ROW()-20</f>
        <v/>
      </c>
      <c r="D1110" s="25">
        <f>$C$7+(RAND()*($C$5-$C$7))</f>
        <v/>
      </c>
    </row>
    <row r="1111">
      <c r="C1111">
        <f>ROW()-20</f>
        <v/>
      </c>
      <c r="D1111" s="25">
        <f>$C$7+(RAND()*($C$5-$C$7))</f>
        <v/>
      </c>
    </row>
    <row r="1112">
      <c r="C1112">
        <f>ROW()-20</f>
        <v/>
      </c>
      <c r="D1112" s="25">
        <f>$C$7+(RAND()*($C$5-$C$7))</f>
        <v/>
      </c>
    </row>
    <row r="1113">
      <c r="C1113">
        <f>ROW()-20</f>
        <v/>
      </c>
      <c r="D1113" s="25">
        <f>$C$7+(RAND()*($C$5-$C$7))</f>
        <v/>
      </c>
    </row>
    <row r="1114">
      <c r="C1114">
        <f>ROW()-20</f>
        <v/>
      </c>
      <c r="D1114" s="25">
        <f>$C$7+(RAND()*($C$5-$C$7))</f>
        <v/>
      </c>
    </row>
    <row r="1115">
      <c r="C1115">
        <f>ROW()-20</f>
        <v/>
      </c>
      <c r="D1115" s="25">
        <f>$C$7+(RAND()*($C$5-$C$7))</f>
        <v/>
      </c>
    </row>
    <row r="1116">
      <c r="C1116">
        <f>ROW()-20</f>
        <v/>
      </c>
      <c r="D1116" s="25">
        <f>$C$7+(RAND()*($C$5-$C$7))</f>
        <v/>
      </c>
    </row>
    <row r="1117">
      <c r="C1117">
        <f>ROW()-20</f>
        <v/>
      </c>
      <c r="D1117" s="25">
        <f>$C$7+(RAND()*($C$5-$C$7))</f>
        <v/>
      </c>
    </row>
    <row r="1118">
      <c r="C1118">
        <f>ROW()-20</f>
        <v/>
      </c>
      <c r="D1118" s="25">
        <f>$C$7+(RAND()*($C$5-$C$7))</f>
        <v/>
      </c>
    </row>
    <row r="1119">
      <c r="C1119">
        <f>ROW()-20</f>
        <v/>
      </c>
      <c r="D1119" s="25">
        <f>$C$7+(RAND()*($C$5-$C$7))</f>
        <v/>
      </c>
    </row>
    <row r="1120">
      <c r="C1120">
        <f>ROW()-20</f>
        <v/>
      </c>
      <c r="D1120" s="25">
        <f>$C$7+(RAND()*($C$5-$C$7))</f>
        <v/>
      </c>
    </row>
    <row r="1121">
      <c r="C1121">
        <f>ROW()-20</f>
        <v/>
      </c>
      <c r="D1121" s="25">
        <f>$C$7+(RAND()*($C$5-$C$7))</f>
        <v/>
      </c>
    </row>
    <row r="1122">
      <c r="C1122">
        <f>ROW()-20</f>
        <v/>
      </c>
      <c r="D1122" s="25">
        <f>$C$7+(RAND()*($C$5-$C$7))</f>
        <v/>
      </c>
    </row>
    <row r="1123">
      <c r="C1123">
        <f>ROW()-20</f>
        <v/>
      </c>
      <c r="D1123" s="25">
        <f>$C$7+(RAND()*($C$5-$C$7))</f>
        <v/>
      </c>
    </row>
    <row r="1124">
      <c r="C1124">
        <f>ROW()-20</f>
        <v/>
      </c>
      <c r="D1124" s="25">
        <f>$C$7+(RAND()*($C$5-$C$7))</f>
        <v/>
      </c>
    </row>
    <row r="1125">
      <c r="C1125">
        <f>ROW()-20</f>
        <v/>
      </c>
      <c r="D1125" s="25">
        <f>$C$7+(RAND()*($C$5-$C$7))</f>
        <v/>
      </c>
    </row>
    <row r="1126">
      <c r="C1126">
        <f>ROW()-20</f>
        <v/>
      </c>
      <c r="D1126" s="25">
        <f>$C$7+(RAND()*($C$5-$C$7))</f>
        <v/>
      </c>
    </row>
    <row r="1127">
      <c r="C1127">
        <f>ROW()-20</f>
        <v/>
      </c>
      <c r="D1127" s="25">
        <f>$C$7+(RAND()*($C$5-$C$7))</f>
        <v/>
      </c>
    </row>
    <row r="1128">
      <c r="C1128">
        <f>ROW()-20</f>
        <v/>
      </c>
      <c r="D1128" s="25">
        <f>$C$7+(RAND()*($C$5-$C$7))</f>
        <v/>
      </c>
    </row>
    <row r="1129">
      <c r="C1129">
        <f>ROW()-20</f>
        <v/>
      </c>
      <c r="D1129" s="25">
        <f>$C$7+(RAND()*($C$5-$C$7))</f>
        <v/>
      </c>
    </row>
    <row r="1130">
      <c r="C1130">
        <f>ROW()-20</f>
        <v/>
      </c>
      <c r="D1130" s="25">
        <f>$C$7+(RAND()*($C$5-$C$7))</f>
        <v/>
      </c>
    </row>
    <row r="1131">
      <c r="C1131">
        <f>ROW()-20</f>
        <v/>
      </c>
      <c r="D1131" s="25">
        <f>$C$7+(RAND()*($C$5-$C$7))</f>
        <v/>
      </c>
    </row>
    <row r="1132">
      <c r="C1132">
        <f>ROW()-20</f>
        <v/>
      </c>
      <c r="D1132" s="25">
        <f>$C$7+(RAND()*($C$5-$C$7))</f>
        <v/>
      </c>
    </row>
    <row r="1133">
      <c r="C1133">
        <f>ROW()-20</f>
        <v/>
      </c>
      <c r="D1133" s="25">
        <f>$C$7+(RAND()*($C$5-$C$7))</f>
        <v/>
      </c>
    </row>
    <row r="1134">
      <c r="C1134">
        <f>ROW()-20</f>
        <v/>
      </c>
      <c r="D1134" s="25">
        <f>$C$7+(RAND()*($C$5-$C$7))</f>
        <v/>
      </c>
    </row>
    <row r="1135">
      <c r="C1135">
        <f>ROW()-20</f>
        <v/>
      </c>
      <c r="D1135" s="25">
        <f>$C$7+(RAND()*($C$5-$C$7))</f>
        <v/>
      </c>
    </row>
    <row r="1136">
      <c r="C1136">
        <f>ROW()-20</f>
        <v/>
      </c>
      <c r="D1136" s="25">
        <f>$C$7+(RAND()*($C$5-$C$7))</f>
        <v/>
      </c>
    </row>
    <row r="1137">
      <c r="C1137">
        <f>ROW()-20</f>
        <v/>
      </c>
      <c r="D1137" s="25">
        <f>$C$7+(RAND()*($C$5-$C$7))</f>
        <v/>
      </c>
    </row>
    <row r="1138">
      <c r="C1138">
        <f>ROW()-20</f>
        <v/>
      </c>
      <c r="D1138" s="25">
        <f>$C$7+(RAND()*($C$5-$C$7))</f>
        <v/>
      </c>
    </row>
    <row r="1139">
      <c r="C1139">
        <f>ROW()-20</f>
        <v/>
      </c>
      <c r="D1139" s="25">
        <f>$C$7+(RAND()*($C$5-$C$7))</f>
        <v/>
      </c>
    </row>
    <row r="1140">
      <c r="C1140">
        <f>ROW()-20</f>
        <v/>
      </c>
      <c r="D1140" s="25">
        <f>$C$7+(RAND()*($C$5-$C$7))</f>
        <v/>
      </c>
    </row>
    <row r="1141">
      <c r="C1141">
        <f>ROW()-20</f>
        <v/>
      </c>
      <c r="D1141" s="25">
        <f>$C$7+(RAND()*($C$5-$C$7))</f>
        <v/>
      </c>
    </row>
    <row r="1142">
      <c r="C1142">
        <f>ROW()-20</f>
        <v/>
      </c>
      <c r="D1142" s="25">
        <f>$C$7+(RAND()*($C$5-$C$7))</f>
        <v/>
      </c>
    </row>
    <row r="1143">
      <c r="C1143">
        <f>ROW()-20</f>
        <v/>
      </c>
      <c r="D1143" s="25">
        <f>$C$7+(RAND()*($C$5-$C$7))</f>
        <v/>
      </c>
    </row>
    <row r="1144">
      <c r="C1144">
        <f>ROW()-20</f>
        <v/>
      </c>
      <c r="D1144" s="25">
        <f>$C$7+(RAND()*($C$5-$C$7))</f>
        <v/>
      </c>
    </row>
    <row r="1145">
      <c r="C1145">
        <f>ROW()-20</f>
        <v/>
      </c>
      <c r="D1145" s="25">
        <f>$C$7+(RAND()*($C$5-$C$7))</f>
        <v/>
      </c>
    </row>
    <row r="1146">
      <c r="C1146">
        <f>ROW()-20</f>
        <v/>
      </c>
      <c r="D1146" s="25">
        <f>$C$7+(RAND()*($C$5-$C$7))</f>
        <v/>
      </c>
    </row>
    <row r="1147">
      <c r="C1147">
        <f>ROW()-20</f>
        <v/>
      </c>
      <c r="D1147" s="25">
        <f>$C$7+(RAND()*($C$5-$C$7))</f>
        <v/>
      </c>
    </row>
    <row r="1148">
      <c r="C1148">
        <f>ROW()-20</f>
        <v/>
      </c>
      <c r="D1148" s="25">
        <f>$C$7+(RAND()*($C$5-$C$7))</f>
        <v/>
      </c>
    </row>
    <row r="1149">
      <c r="C1149">
        <f>ROW()-20</f>
        <v/>
      </c>
      <c r="D1149" s="25">
        <f>$C$7+(RAND()*($C$5-$C$7))</f>
        <v/>
      </c>
    </row>
    <row r="1150">
      <c r="C1150">
        <f>ROW()-20</f>
        <v/>
      </c>
      <c r="D1150" s="25">
        <f>$C$7+(RAND()*($C$5-$C$7))</f>
        <v/>
      </c>
    </row>
    <row r="1151">
      <c r="C1151">
        <f>ROW()-20</f>
        <v/>
      </c>
      <c r="D1151" s="25">
        <f>$C$7+(RAND()*($C$5-$C$7))</f>
        <v/>
      </c>
    </row>
    <row r="1152">
      <c r="C1152">
        <f>ROW()-20</f>
        <v/>
      </c>
      <c r="D1152" s="25">
        <f>$C$7+(RAND()*($C$5-$C$7))</f>
        <v/>
      </c>
    </row>
    <row r="1153">
      <c r="C1153">
        <f>ROW()-20</f>
        <v/>
      </c>
      <c r="D1153" s="25">
        <f>$C$7+(RAND()*($C$5-$C$7))</f>
        <v/>
      </c>
    </row>
    <row r="1154">
      <c r="C1154">
        <f>ROW()-20</f>
        <v/>
      </c>
      <c r="D1154" s="25">
        <f>$C$7+(RAND()*($C$5-$C$7))</f>
        <v/>
      </c>
    </row>
    <row r="1155">
      <c r="C1155">
        <f>ROW()-20</f>
        <v/>
      </c>
      <c r="D1155" s="25">
        <f>$C$7+(RAND()*($C$5-$C$7))</f>
        <v/>
      </c>
    </row>
    <row r="1156">
      <c r="C1156">
        <f>ROW()-20</f>
        <v/>
      </c>
      <c r="D1156" s="25">
        <f>$C$7+(RAND()*($C$5-$C$7))</f>
        <v/>
      </c>
    </row>
    <row r="1157">
      <c r="C1157">
        <f>ROW()-20</f>
        <v/>
      </c>
      <c r="D1157" s="25">
        <f>$C$7+(RAND()*($C$5-$C$7))</f>
        <v/>
      </c>
    </row>
    <row r="1158">
      <c r="C1158">
        <f>ROW()-20</f>
        <v/>
      </c>
      <c r="D1158" s="25">
        <f>$C$7+(RAND()*($C$5-$C$7))</f>
        <v/>
      </c>
    </row>
    <row r="1159">
      <c r="C1159">
        <f>ROW()-20</f>
        <v/>
      </c>
      <c r="D1159" s="25">
        <f>$C$7+(RAND()*($C$5-$C$7))</f>
        <v/>
      </c>
    </row>
    <row r="1160">
      <c r="C1160">
        <f>ROW()-20</f>
        <v/>
      </c>
      <c r="D1160" s="25">
        <f>$C$7+(RAND()*($C$5-$C$7))</f>
        <v/>
      </c>
    </row>
    <row r="1161">
      <c r="C1161">
        <f>ROW()-20</f>
        <v/>
      </c>
      <c r="D1161" s="25">
        <f>$C$7+(RAND()*($C$5-$C$7))</f>
        <v/>
      </c>
    </row>
    <row r="1162">
      <c r="C1162">
        <f>ROW()-20</f>
        <v/>
      </c>
      <c r="D1162" s="25">
        <f>$C$7+(RAND()*($C$5-$C$7))</f>
        <v/>
      </c>
    </row>
    <row r="1163">
      <c r="C1163">
        <f>ROW()-20</f>
        <v/>
      </c>
      <c r="D1163" s="25">
        <f>$C$7+(RAND()*($C$5-$C$7))</f>
        <v/>
      </c>
    </row>
    <row r="1164">
      <c r="C1164">
        <f>ROW()-20</f>
        <v/>
      </c>
      <c r="D1164" s="25">
        <f>$C$7+(RAND()*($C$5-$C$7))</f>
        <v/>
      </c>
    </row>
    <row r="1165">
      <c r="C1165">
        <f>ROW()-20</f>
        <v/>
      </c>
      <c r="D1165" s="25">
        <f>$C$7+(RAND()*($C$5-$C$7))</f>
        <v/>
      </c>
    </row>
    <row r="1166">
      <c r="C1166">
        <f>ROW()-20</f>
        <v/>
      </c>
      <c r="D1166" s="25">
        <f>$C$7+(RAND()*($C$5-$C$7))</f>
        <v/>
      </c>
    </row>
    <row r="1167">
      <c r="C1167">
        <f>ROW()-20</f>
        <v/>
      </c>
      <c r="D1167" s="25">
        <f>$C$7+(RAND()*($C$5-$C$7))</f>
        <v/>
      </c>
    </row>
    <row r="1168">
      <c r="C1168">
        <f>ROW()-20</f>
        <v/>
      </c>
      <c r="D1168" s="25">
        <f>$C$7+(RAND()*($C$5-$C$7))</f>
        <v/>
      </c>
    </row>
    <row r="1169">
      <c r="C1169">
        <f>ROW()-20</f>
        <v/>
      </c>
      <c r="D1169" s="25">
        <f>$C$7+(RAND()*($C$5-$C$7))</f>
        <v/>
      </c>
    </row>
    <row r="1170">
      <c r="C1170">
        <f>ROW()-20</f>
        <v/>
      </c>
      <c r="D1170" s="25">
        <f>$C$7+(RAND()*($C$5-$C$7))</f>
        <v/>
      </c>
    </row>
    <row r="1171">
      <c r="C1171">
        <f>ROW()-20</f>
        <v/>
      </c>
      <c r="D1171" s="25">
        <f>$C$7+(RAND()*($C$5-$C$7))</f>
        <v/>
      </c>
    </row>
    <row r="1172">
      <c r="C1172">
        <f>ROW()-20</f>
        <v/>
      </c>
      <c r="D1172" s="25">
        <f>$C$7+(RAND()*($C$5-$C$7))</f>
        <v/>
      </c>
    </row>
    <row r="1173">
      <c r="C1173">
        <f>ROW()-20</f>
        <v/>
      </c>
      <c r="D1173" s="25">
        <f>$C$7+(RAND()*($C$5-$C$7))</f>
        <v/>
      </c>
    </row>
    <row r="1174">
      <c r="C1174">
        <f>ROW()-20</f>
        <v/>
      </c>
      <c r="D1174" s="25">
        <f>$C$7+(RAND()*($C$5-$C$7))</f>
        <v/>
      </c>
    </row>
    <row r="1175">
      <c r="C1175">
        <f>ROW()-20</f>
        <v/>
      </c>
      <c r="D1175" s="25">
        <f>$C$7+(RAND()*($C$5-$C$7))</f>
        <v/>
      </c>
    </row>
    <row r="1176">
      <c r="C1176">
        <f>ROW()-20</f>
        <v/>
      </c>
      <c r="D1176" s="25">
        <f>$C$7+(RAND()*($C$5-$C$7))</f>
        <v/>
      </c>
    </row>
    <row r="1177">
      <c r="C1177">
        <f>ROW()-20</f>
        <v/>
      </c>
      <c r="D1177" s="25">
        <f>$C$7+(RAND()*($C$5-$C$7))</f>
        <v/>
      </c>
    </row>
    <row r="1178">
      <c r="C1178">
        <f>ROW()-20</f>
        <v/>
      </c>
      <c r="D1178" s="25">
        <f>$C$7+(RAND()*($C$5-$C$7))</f>
        <v/>
      </c>
    </row>
    <row r="1179">
      <c r="C1179">
        <f>ROW()-20</f>
        <v/>
      </c>
      <c r="D1179" s="25">
        <f>$C$7+(RAND()*($C$5-$C$7))</f>
        <v/>
      </c>
    </row>
    <row r="1180">
      <c r="C1180">
        <f>ROW()-20</f>
        <v/>
      </c>
      <c r="D1180" s="25">
        <f>$C$7+(RAND()*($C$5-$C$7))</f>
        <v/>
      </c>
    </row>
    <row r="1181">
      <c r="C1181">
        <f>ROW()-20</f>
        <v/>
      </c>
      <c r="D1181" s="25">
        <f>$C$7+(RAND()*($C$5-$C$7))</f>
        <v/>
      </c>
    </row>
    <row r="1182">
      <c r="C1182">
        <f>ROW()-20</f>
        <v/>
      </c>
      <c r="D1182" s="25">
        <f>$C$7+(RAND()*($C$5-$C$7))</f>
        <v/>
      </c>
    </row>
    <row r="1183">
      <c r="C1183">
        <f>ROW()-20</f>
        <v/>
      </c>
      <c r="D1183" s="25">
        <f>$C$7+(RAND()*($C$5-$C$7))</f>
        <v/>
      </c>
    </row>
    <row r="1184">
      <c r="C1184">
        <f>ROW()-20</f>
        <v/>
      </c>
      <c r="D1184" s="25">
        <f>$C$7+(RAND()*($C$5-$C$7))</f>
        <v/>
      </c>
    </row>
    <row r="1185">
      <c r="C1185">
        <f>ROW()-20</f>
        <v/>
      </c>
      <c r="D1185" s="25">
        <f>$C$7+(RAND()*($C$5-$C$7))</f>
        <v/>
      </c>
    </row>
    <row r="1186">
      <c r="C1186">
        <f>ROW()-20</f>
        <v/>
      </c>
      <c r="D1186" s="25">
        <f>$C$7+(RAND()*($C$5-$C$7))</f>
        <v/>
      </c>
    </row>
    <row r="1187">
      <c r="C1187">
        <f>ROW()-20</f>
        <v/>
      </c>
      <c r="D1187" s="25">
        <f>$C$7+(RAND()*($C$5-$C$7))</f>
        <v/>
      </c>
    </row>
    <row r="1188">
      <c r="C1188">
        <f>ROW()-20</f>
        <v/>
      </c>
      <c r="D1188" s="25">
        <f>$C$7+(RAND()*($C$5-$C$7))</f>
        <v/>
      </c>
    </row>
    <row r="1189">
      <c r="C1189">
        <f>ROW()-20</f>
        <v/>
      </c>
      <c r="D1189" s="25">
        <f>$C$7+(RAND()*($C$5-$C$7))</f>
        <v/>
      </c>
    </row>
    <row r="1190">
      <c r="C1190">
        <f>ROW()-20</f>
        <v/>
      </c>
      <c r="D1190" s="25">
        <f>$C$7+(RAND()*($C$5-$C$7))</f>
        <v/>
      </c>
    </row>
    <row r="1191">
      <c r="C1191">
        <f>ROW()-20</f>
        <v/>
      </c>
      <c r="D1191" s="25">
        <f>$C$7+(RAND()*($C$5-$C$7))</f>
        <v/>
      </c>
    </row>
    <row r="1192">
      <c r="C1192">
        <f>ROW()-20</f>
        <v/>
      </c>
      <c r="D1192" s="25">
        <f>$C$7+(RAND()*($C$5-$C$7))</f>
        <v/>
      </c>
    </row>
    <row r="1193">
      <c r="C1193">
        <f>ROW()-20</f>
        <v/>
      </c>
      <c r="D1193" s="25">
        <f>$C$7+(RAND()*($C$5-$C$7))</f>
        <v/>
      </c>
    </row>
    <row r="1194">
      <c r="C1194">
        <f>ROW()-20</f>
        <v/>
      </c>
      <c r="D1194" s="25">
        <f>$C$7+(RAND()*($C$5-$C$7))</f>
        <v/>
      </c>
    </row>
    <row r="1195">
      <c r="C1195">
        <f>ROW()-20</f>
        <v/>
      </c>
      <c r="D1195" s="25">
        <f>$C$7+(RAND()*($C$5-$C$7))</f>
        <v/>
      </c>
    </row>
    <row r="1196">
      <c r="C1196">
        <f>ROW()-20</f>
        <v/>
      </c>
      <c r="D1196" s="25">
        <f>$C$7+(RAND()*($C$5-$C$7))</f>
        <v/>
      </c>
    </row>
    <row r="1197">
      <c r="C1197">
        <f>ROW()-20</f>
        <v/>
      </c>
      <c r="D1197" s="25">
        <f>$C$7+(RAND()*($C$5-$C$7))</f>
        <v/>
      </c>
    </row>
    <row r="1198">
      <c r="C1198">
        <f>ROW()-20</f>
        <v/>
      </c>
      <c r="D1198" s="25">
        <f>$C$7+(RAND()*($C$5-$C$7))</f>
        <v/>
      </c>
    </row>
    <row r="1199">
      <c r="C1199">
        <f>ROW()-20</f>
        <v/>
      </c>
      <c r="D1199" s="25">
        <f>$C$7+(RAND()*($C$5-$C$7))</f>
        <v/>
      </c>
    </row>
    <row r="1200">
      <c r="C1200">
        <f>ROW()-20</f>
        <v/>
      </c>
      <c r="D1200" s="25">
        <f>$C$7+(RAND()*($C$5-$C$7))</f>
        <v/>
      </c>
    </row>
    <row r="1201">
      <c r="C1201">
        <f>ROW()-20</f>
        <v/>
      </c>
      <c r="D1201" s="25">
        <f>$C$7+(RAND()*($C$5-$C$7))</f>
        <v/>
      </c>
    </row>
    <row r="1202">
      <c r="C1202">
        <f>ROW()-20</f>
        <v/>
      </c>
      <c r="D1202" s="25">
        <f>$C$7+(RAND()*($C$5-$C$7))</f>
        <v/>
      </c>
    </row>
    <row r="1203">
      <c r="C1203">
        <f>ROW()-20</f>
        <v/>
      </c>
      <c r="D1203" s="25">
        <f>$C$7+(RAND()*($C$5-$C$7))</f>
        <v/>
      </c>
    </row>
    <row r="1204">
      <c r="C1204">
        <f>ROW()-20</f>
        <v/>
      </c>
      <c r="D1204" s="25">
        <f>$C$7+(RAND()*($C$5-$C$7))</f>
        <v/>
      </c>
    </row>
    <row r="1205">
      <c r="C1205">
        <f>ROW()-20</f>
        <v/>
      </c>
      <c r="D1205" s="25">
        <f>$C$7+(RAND()*($C$5-$C$7))</f>
        <v/>
      </c>
    </row>
    <row r="1206">
      <c r="C1206">
        <f>ROW()-20</f>
        <v/>
      </c>
      <c r="D1206" s="25">
        <f>$C$7+(RAND()*($C$5-$C$7))</f>
        <v/>
      </c>
    </row>
    <row r="1207">
      <c r="C1207">
        <f>ROW()-20</f>
        <v/>
      </c>
      <c r="D1207" s="25">
        <f>$C$7+(RAND()*($C$5-$C$7))</f>
        <v/>
      </c>
    </row>
    <row r="1208">
      <c r="C1208">
        <f>ROW()-20</f>
        <v/>
      </c>
      <c r="D1208" s="25">
        <f>$C$7+(RAND()*($C$5-$C$7))</f>
        <v/>
      </c>
    </row>
    <row r="1209">
      <c r="C1209">
        <f>ROW()-20</f>
        <v/>
      </c>
      <c r="D1209" s="25">
        <f>$C$7+(RAND()*($C$5-$C$7))</f>
        <v/>
      </c>
    </row>
    <row r="1210">
      <c r="C1210">
        <f>ROW()-20</f>
        <v/>
      </c>
      <c r="D1210" s="25">
        <f>$C$7+(RAND()*($C$5-$C$7))</f>
        <v/>
      </c>
    </row>
    <row r="1211">
      <c r="C1211">
        <f>ROW()-20</f>
        <v/>
      </c>
      <c r="D1211" s="25">
        <f>$C$7+(RAND()*($C$5-$C$7))</f>
        <v/>
      </c>
    </row>
    <row r="1212">
      <c r="C1212">
        <f>ROW()-20</f>
        <v/>
      </c>
      <c r="D1212" s="25">
        <f>$C$7+(RAND()*($C$5-$C$7))</f>
        <v/>
      </c>
    </row>
    <row r="1213">
      <c r="C1213">
        <f>ROW()-20</f>
        <v/>
      </c>
      <c r="D1213" s="25">
        <f>$C$7+(RAND()*($C$5-$C$7))</f>
        <v/>
      </c>
    </row>
    <row r="1214">
      <c r="C1214">
        <f>ROW()-20</f>
        <v/>
      </c>
      <c r="D1214" s="25">
        <f>$C$7+(RAND()*($C$5-$C$7))</f>
        <v/>
      </c>
    </row>
    <row r="1215">
      <c r="C1215">
        <f>ROW()-20</f>
        <v/>
      </c>
      <c r="D1215" s="25">
        <f>$C$7+(RAND()*($C$5-$C$7))</f>
        <v/>
      </c>
    </row>
    <row r="1216">
      <c r="C1216">
        <f>ROW()-20</f>
        <v/>
      </c>
      <c r="D1216" s="25">
        <f>$C$7+(RAND()*($C$5-$C$7))</f>
        <v/>
      </c>
    </row>
    <row r="1217">
      <c r="C1217">
        <f>ROW()-20</f>
        <v/>
      </c>
      <c r="D1217" s="25">
        <f>$C$7+(RAND()*($C$5-$C$7))</f>
        <v/>
      </c>
    </row>
    <row r="1218">
      <c r="C1218">
        <f>ROW()-20</f>
        <v/>
      </c>
      <c r="D1218" s="25">
        <f>$C$7+(RAND()*($C$5-$C$7))</f>
        <v/>
      </c>
    </row>
    <row r="1219">
      <c r="C1219">
        <f>ROW()-20</f>
        <v/>
      </c>
      <c r="D1219" s="25">
        <f>$C$7+(RAND()*($C$5-$C$7))</f>
        <v/>
      </c>
    </row>
    <row r="1220">
      <c r="C1220">
        <f>ROW()-20</f>
        <v/>
      </c>
      <c r="D1220" s="25">
        <f>$C$7+(RAND()*($C$5-$C$7))</f>
        <v/>
      </c>
    </row>
    <row r="1221">
      <c r="C1221">
        <f>ROW()-20</f>
        <v/>
      </c>
      <c r="D1221" s="25">
        <f>$C$7+(RAND()*($C$5-$C$7))</f>
        <v/>
      </c>
    </row>
    <row r="1222">
      <c r="C1222">
        <f>ROW()-20</f>
        <v/>
      </c>
      <c r="D1222" s="25">
        <f>$C$7+(RAND()*($C$5-$C$7))</f>
        <v/>
      </c>
    </row>
    <row r="1223">
      <c r="C1223">
        <f>ROW()-20</f>
        <v/>
      </c>
      <c r="D1223" s="25">
        <f>$C$7+(RAND()*($C$5-$C$7))</f>
        <v/>
      </c>
    </row>
    <row r="1224">
      <c r="C1224">
        <f>ROW()-20</f>
        <v/>
      </c>
      <c r="D1224" s="25">
        <f>$C$7+(RAND()*($C$5-$C$7))</f>
        <v/>
      </c>
    </row>
    <row r="1225">
      <c r="C1225">
        <f>ROW()-20</f>
        <v/>
      </c>
      <c r="D1225" s="25">
        <f>$C$7+(RAND()*($C$5-$C$7))</f>
        <v/>
      </c>
    </row>
    <row r="1226">
      <c r="C1226">
        <f>ROW()-20</f>
        <v/>
      </c>
      <c r="D1226" s="25">
        <f>$C$7+(RAND()*($C$5-$C$7))</f>
        <v/>
      </c>
    </row>
    <row r="1227">
      <c r="C1227">
        <f>ROW()-20</f>
        <v/>
      </c>
      <c r="D1227" s="25">
        <f>$C$7+(RAND()*($C$5-$C$7))</f>
        <v/>
      </c>
    </row>
    <row r="1228">
      <c r="C1228">
        <f>ROW()-20</f>
        <v/>
      </c>
      <c r="D1228" s="25">
        <f>$C$7+(RAND()*($C$5-$C$7))</f>
        <v/>
      </c>
    </row>
    <row r="1229">
      <c r="C1229">
        <f>ROW()-20</f>
        <v/>
      </c>
      <c r="D1229" s="25">
        <f>$C$7+(RAND()*($C$5-$C$7))</f>
        <v/>
      </c>
    </row>
    <row r="1230">
      <c r="C1230">
        <f>ROW()-20</f>
        <v/>
      </c>
      <c r="D1230" s="25">
        <f>$C$7+(RAND()*($C$5-$C$7))</f>
        <v/>
      </c>
    </row>
    <row r="1231">
      <c r="C1231">
        <f>ROW()-20</f>
        <v/>
      </c>
      <c r="D1231" s="25">
        <f>$C$7+(RAND()*($C$5-$C$7))</f>
        <v/>
      </c>
    </row>
    <row r="1232">
      <c r="C1232">
        <f>ROW()-20</f>
        <v/>
      </c>
      <c r="D1232" s="25">
        <f>$C$7+(RAND()*($C$5-$C$7))</f>
        <v/>
      </c>
    </row>
    <row r="1233">
      <c r="C1233">
        <f>ROW()-20</f>
        <v/>
      </c>
      <c r="D1233" s="25">
        <f>$C$7+(RAND()*($C$5-$C$7))</f>
        <v/>
      </c>
    </row>
    <row r="1234">
      <c r="C1234">
        <f>ROW()-20</f>
        <v/>
      </c>
      <c r="D1234" s="25">
        <f>$C$7+(RAND()*($C$5-$C$7))</f>
        <v/>
      </c>
    </row>
    <row r="1235">
      <c r="C1235">
        <f>ROW()-20</f>
        <v/>
      </c>
      <c r="D1235" s="25">
        <f>$C$7+(RAND()*($C$5-$C$7))</f>
        <v/>
      </c>
    </row>
    <row r="1236">
      <c r="C1236">
        <f>ROW()-20</f>
        <v/>
      </c>
      <c r="D1236" s="25">
        <f>$C$7+(RAND()*($C$5-$C$7))</f>
        <v/>
      </c>
    </row>
    <row r="1237">
      <c r="C1237">
        <f>ROW()-20</f>
        <v/>
      </c>
      <c r="D1237" s="25">
        <f>$C$7+(RAND()*($C$5-$C$7))</f>
        <v/>
      </c>
    </row>
    <row r="1238">
      <c r="C1238">
        <f>ROW()-20</f>
        <v/>
      </c>
      <c r="D1238" s="25">
        <f>$C$7+(RAND()*($C$5-$C$7))</f>
        <v/>
      </c>
    </row>
    <row r="1239">
      <c r="C1239">
        <f>ROW()-20</f>
        <v/>
      </c>
      <c r="D1239" s="25">
        <f>$C$7+(RAND()*($C$5-$C$7))</f>
        <v/>
      </c>
    </row>
    <row r="1240">
      <c r="C1240">
        <f>ROW()-20</f>
        <v/>
      </c>
      <c r="D1240" s="25">
        <f>$C$7+(RAND()*($C$5-$C$7))</f>
        <v/>
      </c>
    </row>
    <row r="1241">
      <c r="C1241">
        <f>ROW()-20</f>
        <v/>
      </c>
      <c r="D1241" s="25">
        <f>$C$7+(RAND()*($C$5-$C$7))</f>
        <v/>
      </c>
    </row>
    <row r="1242">
      <c r="C1242">
        <f>ROW()-20</f>
        <v/>
      </c>
      <c r="D1242" s="25">
        <f>$C$7+(RAND()*($C$5-$C$7))</f>
        <v/>
      </c>
    </row>
    <row r="1243">
      <c r="C1243">
        <f>ROW()-20</f>
        <v/>
      </c>
      <c r="D1243" s="25">
        <f>$C$7+(RAND()*($C$5-$C$7))</f>
        <v/>
      </c>
    </row>
    <row r="1244">
      <c r="C1244">
        <f>ROW()-20</f>
        <v/>
      </c>
      <c r="D1244" s="25">
        <f>$C$7+(RAND()*($C$5-$C$7))</f>
        <v/>
      </c>
    </row>
    <row r="1245">
      <c r="C1245">
        <f>ROW()-20</f>
        <v/>
      </c>
      <c r="D1245" s="25">
        <f>$C$7+(RAND()*($C$5-$C$7))</f>
        <v/>
      </c>
    </row>
    <row r="1246">
      <c r="C1246">
        <f>ROW()-20</f>
        <v/>
      </c>
      <c r="D1246" s="25">
        <f>$C$7+(RAND()*($C$5-$C$7))</f>
        <v/>
      </c>
    </row>
    <row r="1247">
      <c r="C1247">
        <f>ROW()-20</f>
        <v/>
      </c>
      <c r="D1247" s="25">
        <f>$C$7+(RAND()*($C$5-$C$7))</f>
        <v/>
      </c>
    </row>
    <row r="1248">
      <c r="C1248">
        <f>ROW()-20</f>
        <v/>
      </c>
      <c r="D1248" s="25">
        <f>$C$7+(RAND()*($C$5-$C$7))</f>
        <v/>
      </c>
    </row>
    <row r="1249">
      <c r="C1249">
        <f>ROW()-20</f>
        <v/>
      </c>
      <c r="D1249" s="25">
        <f>$C$7+(RAND()*($C$5-$C$7))</f>
        <v/>
      </c>
    </row>
    <row r="1250">
      <c r="C1250">
        <f>ROW()-20</f>
        <v/>
      </c>
      <c r="D1250" s="25">
        <f>$C$7+(RAND()*($C$5-$C$7))</f>
        <v/>
      </c>
    </row>
    <row r="1251">
      <c r="C1251">
        <f>ROW()-20</f>
        <v/>
      </c>
      <c r="D1251" s="25">
        <f>$C$7+(RAND()*($C$5-$C$7))</f>
        <v/>
      </c>
    </row>
    <row r="1252">
      <c r="C1252">
        <f>ROW()-20</f>
        <v/>
      </c>
      <c r="D1252" s="25">
        <f>$C$7+(RAND()*($C$5-$C$7))</f>
        <v/>
      </c>
    </row>
    <row r="1253">
      <c r="C1253">
        <f>ROW()-20</f>
        <v/>
      </c>
      <c r="D1253" s="25">
        <f>$C$7+(RAND()*($C$5-$C$7))</f>
        <v/>
      </c>
    </row>
    <row r="1254">
      <c r="C1254">
        <f>ROW()-20</f>
        <v/>
      </c>
      <c r="D1254" s="25">
        <f>$C$7+(RAND()*($C$5-$C$7))</f>
        <v/>
      </c>
    </row>
    <row r="1255">
      <c r="C1255">
        <f>ROW()-20</f>
        <v/>
      </c>
      <c r="D1255" s="25">
        <f>$C$7+(RAND()*($C$5-$C$7))</f>
        <v/>
      </c>
    </row>
    <row r="1256">
      <c r="C1256">
        <f>ROW()-20</f>
        <v/>
      </c>
      <c r="D1256" s="25">
        <f>$C$7+(RAND()*($C$5-$C$7))</f>
        <v/>
      </c>
    </row>
    <row r="1257">
      <c r="C1257">
        <f>ROW()-20</f>
        <v/>
      </c>
      <c r="D1257" s="25">
        <f>$C$7+(RAND()*($C$5-$C$7))</f>
        <v/>
      </c>
    </row>
    <row r="1258">
      <c r="C1258">
        <f>ROW()-20</f>
        <v/>
      </c>
      <c r="D1258" s="25">
        <f>$C$7+(RAND()*($C$5-$C$7))</f>
        <v/>
      </c>
    </row>
    <row r="1259">
      <c r="C1259">
        <f>ROW()-20</f>
        <v/>
      </c>
      <c r="D1259" s="25">
        <f>$C$7+(RAND()*($C$5-$C$7))</f>
        <v/>
      </c>
    </row>
    <row r="1260">
      <c r="C1260">
        <f>ROW()-20</f>
        <v/>
      </c>
      <c r="D1260" s="25">
        <f>$C$7+(RAND()*($C$5-$C$7))</f>
        <v/>
      </c>
    </row>
    <row r="1261">
      <c r="C1261">
        <f>ROW()-20</f>
        <v/>
      </c>
      <c r="D1261" s="25">
        <f>$C$7+(RAND()*($C$5-$C$7))</f>
        <v/>
      </c>
    </row>
    <row r="1262">
      <c r="C1262">
        <f>ROW()-20</f>
        <v/>
      </c>
      <c r="D1262" s="25">
        <f>$C$7+(RAND()*($C$5-$C$7))</f>
        <v/>
      </c>
    </row>
    <row r="1263">
      <c r="C1263">
        <f>ROW()-20</f>
        <v/>
      </c>
      <c r="D1263" s="25">
        <f>$C$7+(RAND()*($C$5-$C$7))</f>
        <v/>
      </c>
    </row>
    <row r="1264">
      <c r="C1264">
        <f>ROW()-20</f>
        <v/>
      </c>
      <c r="D1264" s="25">
        <f>$C$7+(RAND()*($C$5-$C$7))</f>
        <v/>
      </c>
    </row>
    <row r="1265">
      <c r="C1265">
        <f>ROW()-20</f>
        <v/>
      </c>
      <c r="D1265" s="25">
        <f>$C$7+(RAND()*($C$5-$C$7))</f>
        <v/>
      </c>
    </row>
    <row r="1266">
      <c r="C1266">
        <f>ROW()-20</f>
        <v/>
      </c>
      <c r="D1266" s="25">
        <f>$C$7+(RAND()*($C$5-$C$7))</f>
        <v/>
      </c>
    </row>
    <row r="1267">
      <c r="C1267">
        <f>ROW()-20</f>
        <v/>
      </c>
      <c r="D1267" s="25">
        <f>$C$7+(RAND()*($C$5-$C$7))</f>
        <v/>
      </c>
    </row>
    <row r="1268">
      <c r="C1268">
        <f>ROW()-20</f>
        <v/>
      </c>
      <c r="D1268" s="25">
        <f>$C$7+(RAND()*($C$5-$C$7))</f>
        <v/>
      </c>
    </row>
    <row r="1269">
      <c r="C1269">
        <f>ROW()-20</f>
        <v/>
      </c>
      <c r="D1269" s="25">
        <f>$C$7+(RAND()*($C$5-$C$7))</f>
        <v/>
      </c>
    </row>
    <row r="1270">
      <c r="C1270">
        <f>ROW()-20</f>
        <v/>
      </c>
      <c r="D1270" s="25">
        <f>$C$7+(RAND()*($C$5-$C$7))</f>
        <v/>
      </c>
    </row>
    <row r="1271">
      <c r="C1271">
        <f>ROW()-20</f>
        <v/>
      </c>
      <c r="D1271" s="25">
        <f>$C$7+(RAND()*($C$5-$C$7))</f>
        <v/>
      </c>
    </row>
    <row r="1272">
      <c r="C1272">
        <f>ROW()-20</f>
        <v/>
      </c>
      <c r="D1272" s="25">
        <f>$C$7+(RAND()*($C$5-$C$7))</f>
        <v/>
      </c>
    </row>
    <row r="1273">
      <c r="C1273">
        <f>ROW()-20</f>
        <v/>
      </c>
      <c r="D1273" s="25">
        <f>$C$7+(RAND()*($C$5-$C$7))</f>
        <v/>
      </c>
    </row>
    <row r="1274">
      <c r="C1274">
        <f>ROW()-20</f>
        <v/>
      </c>
      <c r="D1274" s="25">
        <f>$C$7+(RAND()*($C$5-$C$7))</f>
        <v/>
      </c>
    </row>
    <row r="1275">
      <c r="C1275">
        <f>ROW()-20</f>
        <v/>
      </c>
      <c r="D1275" s="25">
        <f>$C$7+(RAND()*($C$5-$C$7))</f>
        <v/>
      </c>
    </row>
    <row r="1276">
      <c r="C1276">
        <f>ROW()-20</f>
        <v/>
      </c>
      <c r="D1276" s="25">
        <f>$C$7+(RAND()*($C$5-$C$7))</f>
        <v/>
      </c>
    </row>
    <row r="1277">
      <c r="C1277">
        <f>ROW()-20</f>
        <v/>
      </c>
      <c r="D1277" s="25">
        <f>$C$7+(RAND()*($C$5-$C$7))</f>
        <v/>
      </c>
    </row>
    <row r="1278">
      <c r="C1278">
        <f>ROW()-20</f>
        <v/>
      </c>
      <c r="D1278" s="25">
        <f>$C$7+(RAND()*($C$5-$C$7))</f>
        <v/>
      </c>
    </row>
    <row r="1279">
      <c r="C1279">
        <f>ROW()-20</f>
        <v/>
      </c>
      <c r="D1279" s="25">
        <f>$C$7+(RAND()*($C$5-$C$7))</f>
        <v/>
      </c>
    </row>
    <row r="1280">
      <c r="C1280">
        <f>ROW()-20</f>
        <v/>
      </c>
      <c r="D1280" s="25">
        <f>$C$7+(RAND()*($C$5-$C$7))</f>
        <v/>
      </c>
    </row>
    <row r="1281">
      <c r="C1281">
        <f>ROW()-20</f>
        <v/>
      </c>
      <c r="D1281" s="25">
        <f>$C$7+(RAND()*($C$5-$C$7))</f>
        <v/>
      </c>
    </row>
    <row r="1282">
      <c r="C1282">
        <f>ROW()-20</f>
        <v/>
      </c>
      <c r="D1282" s="25">
        <f>$C$7+(RAND()*($C$5-$C$7))</f>
        <v/>
      </c>
    </row>
    <row r="1283">
      <c r="C1283">
        <f>ROW()-20</f>
        <v/>
      </c>
      <c r="D1283" s="25">
        <f>$C$7+(RAND()*($C$5-$C$7))</f>
        <v/>
      </c>
    </row>
    <row r="1284">
      <c r="C1284">
        <f>ROW()-20</f>
        <v/>
      </c>
      <c r="D1284" s="25">
        <f>$C$7+(RAND()*($C$5-$C$7))</f>
        <v/>
      </c>
    </row>
    <row r="1285">
      <c r="C1285">
        <f>ROW()-20</f>
        <v/>
      </c>
      <c r="D1285" s="25">
        <f>$C$7+(RAND()*($C$5-$C$7))</f>
        <v/>
      </c>
    </row>
    <row r="1286">
      <c r="C1286">
        <f>ROW()-20</f>
        <v/>
      </c>
      <c r="D1286" s="25">
        <f>$C$7+(RAND()*($C$5-$C$7))</f>
        <v/>
      </c>
    </row>
    <row r="1287">
      <c r="C1287">
        <f>ROW()-20</f>
        <v/>
      </c>
      <c r="D1287" s="25">
        <f>$C$7+(RAND()*($C$5-$C$7))</f>
        <v/>
      </c>
    </row>
    <row r="1288">
      <c r="C1288">
        <f>ROW()-20</f>
        <v/>
      </c>
      <c r="D1288" s="25">
        <f>$C$7+(RAND()*($C$5-$C$7))</f>
        <v/>
      </c>
    </row>
    <row r="1289">
      <c r="C1289">
        <f>ROW()-20</f>
        <v/>
      </c>
      <c r="D1289" s="25">
        <f>$C$7+(RAND()*($C$5-$C$7))</f>
        <v/>
      </c>
    </row>
    <row r="1290">
      <c r="C1290">
        <f>ROW()-20</f>
        <v/>
      </c>
      <c r="D1290" s="25">
        <f>$C$7+(RAND()*($C$5-$C$7))</f>
        <v/>
      </c>
    </row>
    <row r="1291">
      <c r="C1291">
        <f>ROW()-20</f>
        <v/>
      </c>
      <c r="D1291" s="25">
        <f>$C$7+(RAND()*($C$5-$C$7))</f>
        <v/>
      </c>
    </row>
    <row r="1292">
      <c r="C1292">
        <f>ROW()-20</f>
        <v/>
      </c>
      <c r="D1292" s="25">
        <f>$C$7+(RAND()*($C$5-$C$7))</f>
        <v/>
      </c>
    </row>
    <row r="1293">
      <c r="C1293">
        <f>ROW()-20</f>
        <v/>
      </c>
      <c r="D1293" s="25">
        <f>$C$7+(RAND()*($C$5-$C$7))</f>
        <v/>
      </c>
    </row>
    <row r="1294">
      <c r="C1294">
        <f>ROW()-20</f>
        <v/>
      </c>
      <c r="D1294" s="25">
        <f>$C$7+(RAND()*($C$5-$C$7))</f>
        <v/>
      </c>
    </row>
    <row r="1295">
      <c r="C1295">
        <f>ROW()-20</f>
        <v/>
      </c>
      <c r="D1295" s="25">
        <f>$C$7+(RAND()*($C$5-$C$7))</f>
        <v/>
      </c>
    </row>
    <row r="1296">
      <c r="C1296">
        <f>ROW()-20</f>
        <v/>
      </c>
      <c r="D1296" s="25">
        <f>$C$7+(RAND()*($C$5-$C$7))</f>
        <v/>
      </c>
    </row>
    <row r="1297">
      <c r="C1297">
        <f>ROW()-20</f>
        <v/>
      </c>
      <c r="D1297" s="25">
        <f>$C$7+(RAND()*($C$5-$C$7))</f>
        <v/>
      </c>
    </row>
    <row r="1298">
      <c r="C1298">
        <f>ROW()-20</f>
        <v/>
      </c>
      <c r="D1298" s="25">
        <f>$C$7+(RAND()*($C$5-$C$7))</f>
        <v/>
      </c>
    </row>
    <row r="1299">
      <c r="C1299">
        <f>ROW()-20</f>
        <v/>
      </c>
      <c r="D1299" s="25">
        <f>$C$7+(RAND()*($C$5-$C$7))</f>
        <v/>
      </c>
    </row>
    <row r="1300">
      <c r="C1300">
        <f>ROW()-20</f>
        <v/>
      </c>
      <c r="D1300" s="25">
        <f>$C$7+(RAND()*($C$5-$C$7))</f>
        <v/>
      </c>
    </row>
    <row r="1301">
      <c r="C1301">
        <f>ROW()-20</f>
        <v/>
      </c>
      <c r="D1301" s="25">
        <f>$C$7+(RAND()*($C$5-$C$7))</f>
        <v/>
      </c>
    </row>
    <row r="1302">
      <c r="C1302">
        <f>ROW()-20</f>
        <v/>
      </c>
      <c r="D1302" s="25">
        <f>$C$7+(RAND()*($C$5-$C$7))</f>
        <v/>
      </c>
    </row>
    <row r="1303">
      <c r="C1303">
        <f>ROW()-20</f>
        <v/>
      </c>
      <c r="D1303" s="25">
        <f>$C$7+(RAND()*($C$5-$C$7))</f>
        <v/>
      </c>
    </row>
    <row r="1304">
      <c r="C1304">
        <f>ROW()-20</f>
        <v/>
      </c>
      <c r="D1304" s="25">
        <f>$C$7+(RAND()*($C$5-$C$7))</f>
        <v/>
      </c>
    </row>
    <row r="1305">
      <c r="C1305">
        <f>ROW()-20</f>
        <v/>
      </c>
      <c r="D1305" s="25">
        <f>$C$7+(RAND()*($C$5-$C$7))</f>
        <v/>
      </c>
    </row>
    <row r="1306">
      <c r="C1306">
        <f>ROW()-20</f>
        <v/>
      </c>
      <c r="D1306" s="25">
        <f>$C$7+(RAND()*($C$5-$C$7))</f>
        <v/>
      </c>
    </row>
    <row r="1307">
      <c r="C1307">
        <f>ROW()-20</f>
        <v/>
      </c>
      <c r="D1307" s="25">
        <f>$C$7+(RAND()*($C$5-$C$7))</f>
        <v/>
      </c>
    </row>
    <row r="1308">
      <c r="C1308">
        <f>ROW()-20</f>
        <v/>
      </c>
      <c r="D1308" s="25">
        <f>$C$7+(RAND()*($C$5-$C$7))</f>
        <v/>
      </c>
    </row>
    <row r="1309">
      <c r="C1309">
        <f>ROW()-20</f>
        <v/>
      </c>
      <c r="D1309" s="25">
        <f>$C$7+(RAND()*($C$5-$C$7))</f>
        <v/>
      </c>
    </row>
    <row r="1310">
      <c r="C1310">
        <f>ROW()-20</f>
        <v/>
      </c>
      <c r="D1310" s="25">
        <f>$C$7+(RAND()*($C$5-$C$7))</f>
        <v/>
      </c>
    </row>
    <row r="1311">
      <c r="C1311">
        <f>ROW()-20</f>
        <v/>
      </c>
      <c r="D1311" s="25">
        <f>$C$7+(RAND()*($C$5-$C$7))</f>
        <v/>
      </c>
    </row>
    <row r="1312">
      <c r="C1312">
        <f>ROW()-20</f>
        <v/>
      </c>
      <c r="D1312" s="25">
        <f>$C$7+(RAND()*($C$5-$C$7))</f>
        <v/>
      </c>
    </row>
    <row r="1313">
      <c r="C1313">
        <f>ROW()-20</f>
        <v/>
      </c>
      <c r="D1313" s="25">
        <f>$C$7+(RAND()*($C$5-$C$7))</f>
        <v/>
      </c>
    </row>
    <row r="1314">
      <c r="C1314">
        <f>ROW()-20</f>
        <v/>
      </c>
      <c r="D1314" s="25">
        <f>$C$7+(RAND()*($C$5-$C$7))</f>
        <v/>
      </c>
    </row>
    <row r="1315">
      <c r="C1315">
        <f>ROW()-20</f>
        <v/>
      </c>
      <c r="D1315" s="25">
        <f>$C$7+(RAND()*($C$5-$C$7))</f>
        <v/>
      </c>
    </row>
    <row r="1316">
      <c r="C1316">
        <f>ROW()-20</f>
        <v/>
      </c>
      <c r="D1316" s="25">
        <f>$C$7+(RAND()*($C$5-$C$7))</f>
        <v/>
      </c>
    </row>
    <row r="1317">
      <c r="C1317">
        <f>ROW()-20</f>
        <v/>
      </c>
      <c r="D1317" s="25">
        <f>$C$7+(RAND()*($C$5-$C$7))</f>
        <v/>
      </c>
    </row>
    <row r="1318">
      <c r="C1318">
        <f>ROW()-20</f>
        <v/>
      </c>
      <c r="D1318" s="25">
        <f>$C$7+(RAND()*($C$5-$C$7))</f>
        <v/>
      </c>
    </row>
    <row r="1319">
      <c r="C1319">
        <f>ROW()-20</f>
        <v/>
      </c>
      <c r="D1319" s="25">
        <f>$C$7+(RAND()*($C$5-$C$7))</f>
        <v/>
      </c>
    </row>
    <row r="1320">
      <c r="C1320">
        <f>ROW()-20</f>
        <v/>
      </c>
      <c r="D1320" s="25">
        <f>$C$7+(RAND()*($C$5-$C$7))</f>
        <v/>
      </c>
    </row>
    <row r="1321">
      <c r="C1321">
        <f>ROW()-20</f>
        <v/>
      </c>
      <c r="D1321" s="25">
        <f>$C$7+(RAND()*($C$5-$C$7))</f>
        <v/>
      </c>
    </row>
    <row r="1322">
      <c r="C1322">
        <f>ROW()-20</f>
        <v/>
      </c>
      <c r="D1322" s="25">
        <f>$C$7+(RAND()*($C$5-$C$7))</f>
        <v/>
      </c>
    </row>
    <row r="1323">
      <c r="C1323">
        <f>ROW()-20</f>
        <v/>
      </c>
      <c r="D1323" s="25">
        <f>$C$7+(RAND()*($C$5-$C$7))</f>
        <v/>
      </c>
    </row>
    <row r="1324">
      <c r="C1324">
        <f>ROW()-20</f>
        <v/>
      </c>
      <c r="D1324" s="25">
        <f>$C$7+(RAND()*($C$5-$C$7))</f>
        <v/>
      </c>
    </row>
    <row r="1325">
      <c r="C1325">
        <f>ROW()-20</f>
        <v/>
      </c>
      <c r="D1325" s="25">
        <f>$C$7+(RAND()*($C$5-$C$7))</f>
        <v/>
      </c>
    </row>
    <row r="1326">
      <c r="C1326">
        <f>ROW()-20</f>
        <v/>
      </c>
      <c r="D1326" s="25">
        <f>$C$7+(RAND()*($C$5-$C$7))</f>
        <v/>
      </c>
    </row>
    <row r="1327">
      <c r="C1327">
        <f>ROW()-20</f>
        <v/>
      </c>
      <c r="D1327" s="25">
        <f>$C$7+(RAND()*($C$5-$C$7))</f>
        <v/>
      </c>
    </row>
    <row r="1328">
      <c r="C1328">
        <f>ROW()-20</f>
        <v/>
      </c>
      <c r="D1328" s="25">
        <f>$C$7+(RAND()*($C$5-$C$7))</f>
        <v/>
      </c>
    </row>
    <row r="1329">
      <c r="C1329">
        <f>ROW()-20</f>
        <v/>
      </c>
      <c r="D1329" s="25">
        <f>$C$7+(RAND()*($C$5-$C$7))</f>
        <v/>
      </c>
    </row>
    <row r="1330">
      <c r="C1330">
        <f>ROW()-20</f>
        <v/>
      </c>
      <c r="D1330" s="25">
        <f>$C$7+(RAND()*($C$5-$C$7))</f>
        <v/>
      </c>
    </row>
    <row r="1331">
      <c r="C1331">
        <f>ROW()-20</f>
        <v/>
      </c>
      <c r="D1331" s="25">
        <f>$C$7+(RAND()*($C$5-$C$7))</f>
        <v/>
      </c>
    </row>
    <row r="1332">
      <c r="C1332">
        <f>ROW()-20</f>
        <v/>
      </c>
      <c r="D1332" s="25">
        <f>$C$7+(RAND()*($C$5-$C$7))</f>
        <v/>
      </c>
    </row>
    <row r="1333">
      <c r="C1333">
        <f>ROW()-20</f>
        <v/>
      </c>
      <c r="D1333" s="25">
        <f>$C$7+(RAND()*($C$5-$C$7))</f>
        <v/>
      </c>
    </row>
    <row r="1334">
      <c r="C1334">
        <f>ROW()-20</f>
        <v/>
      </c>
      <c r="D1334" s="25">
        <f>$C$7+(RAND()*($C$5-$C$7))</f>
        <v/>
      </c>
    </row>
    <row r="1335">
      <c r="C1335">
        <f>ROW()-20</f>
        <v/>
      </c>
      <c r="D1335" s="25">
        <f>$C$7+(RAND()*($C$5-$C$7))</f>
        <v/>
      </c>
    </row>
    <row r="1336">
      <c r="C1336">
        <f>ROW()-20</f>
        <v/>
      </c>
      <c r="D1336" s="25">
        <f>$C$7+(RAND()*($C$5-$C$7))</f>
        <v/>
      </c>
    </row>
    <row r="1337">
      <c r="C1337">
        <f>ROW()-20</f>
        <v/>
      </c>
      <c r="D1337" s="25">
        <f>$C$7+(RAND()*($C$5-$C$7))</f>
        <v/>
      </c>
    </row>
    <row r="1338">
      <c r="C1338">
        <f>ROW()-20</f>
        <v/>
      </c>
      <c r="D1338" s="25">
        <f>$C$7+(RAND()*($C$5-$C$7))</f>
        <v/>
      </c>
    </row>
    <row r="1339">
      <c r="C1339">
        <f>ROW()-20</f>
        <v/>
      </c>
      <c r="D1339" s="25">
        <f>$C$7+(RAND()*($C$5-$C$7))</f>
        <v/>
      </c>
    </row>
    <row r="1340">
      <c r="C1340">
        <f>ROW()-20</f>
        <v/>
      </c>
      <c r="D1340" s="25">
        <f>$C$7+(RAND()*($C$5-$C$7))</f>
        <v/>
      </c>
    </row>
    <row r="1341">
      <c r="C1341">
        <f>ROW()-20</f>
        <v/>
      </c>
      <c r="D1341" s="25">
        <f>$C$7+(RAND()*($C$5-$C$7))</f>
        <v/>
      </c>
    </row>
    <row r="1342">
      <c r="C1342">
        <f>ROW()-20</f>
        <v/>
      </c>
      <c r="D1342" s="25">
        <f>$C$7+(RAND()*($C$5-$C$7))</f>
        <v/>
      </c>
    </row>
    <row r="1343">
      <c r="C1343">
        <f>ROW()-20</f>
        <v/>
      </c>
      <c r="D1343" s="25">
        <f>$C$7+(RAND()*($C$5-$C$7))</f>
        <v/>
      </c>
    </row>
    <row r="1344">
      <c r="C1344">
        <f>ROW()-20</f>
        <v/>
      </c>
      <c r="D1344" s="25">
        <f>$C$7+(RAND()*($C$5-$C$7))</f>
        <v/>
      </c>
    </row>
    <row r="1345">
      <c r="C1345">
        <f>ROW()-20</f>
        <v/>
      </c>
      <c r="D1345" s="25">
        <f>$C$7+(RAND()*($C$5-$C$7))</f>
        <v/>
      </c>
    </row>
    <row r="1346">
      <c r="C1346">
        <f>ROW()-20</f>
        <v/>
      </c>
      <c r="D1346" s="25">
        <f>$C$7+(RAND()*($C$5-$C$7))</f>
        <v/>
      </c>
    </row>
    <row r="1347">
      <c r="C1347">
        <f>ROW()-20</f>
        <v/>
      </c>
      <c r="D1347" s="25">
        <f>$C$7+(RAND()*($C$5-$C$7))</f>
        <v/>
      </c>
    </row>
    <row r="1348">
      <c r="C1348">
        <f>ROW()-20</f>
        <v/>
      </c>
      <c r="D1348" s="25">
        <f>$C$7+(RAND()*($C$5-$C$7))</f>
        <v/>
      </c>
    </row>
    <row r="1349">
      <c r="C1349">
        <f>ROW()-20</f>
        <v/>
      </c>
      <c r="D1349" s="25">
        <f>$C$7+(RAND()*($C$5-$C$7))</f>
        <v/>
      </c>
    </row>
    <row r="1350">
      <c r="C1350">
        <f>ROW()-20</f>
        <v/>
      </c>
      <c r="D1350" s="25">
        <f>$C$7+(RAND()*($C$5-$C$7))</f>
        <v/>
      </c>
    </row>
    <row r="1351">
      <c r="C1351">
        <f>ROW()-20</f>
        <v/>
      </c>
      <c r="D1351" s="25">
        <f>$C$7+(RAND()*($C$5-$C$7))</f>
        <v/>
      </c>
    </row>
    <row r="1352">
      <c r="C1352">
        <f>ROW()-20</f>
        <v/>
      </c>
      <c r="D1352" s="25">
        <f>$C$7+(RAND()*($C$5-$C$7))</f>
        <v/>
      </c>
    </row>
    <row r="1353">
      <c r="C1353">
        <f>ROW()-20</f>
        <v/>
      </c>
      <c r="D1353" s="25">
        <f>$C$7+(RAND()*($C$5-$C$7))</f>
        <v/>
      </c>
    </row>
    <row r="1354">
      <c r="C1354">
        <f>ROW()-20</f>
        <v/>
      </c>
      <c r="D1354" s="25">
        <f>$C$7+(RAND()*($C$5-$C$7))</f>
        <v/>
      </c>
    </row>
    <row r="1355">
      <c r="C1355">
        <f>ROW()-20</f>
        <v/>
      </c>
      <c r="D1355" s="25">
        <f>$C$7+(RAND()*($C$5-$C$7))</f>
        <v/>
      </c>
    </row>
    <row r="1356">
      <c r="C1356">
        <f>ROW()-20</f>
        <v/>
      </c>
      <c r="D1356" s="25">
        <f>$C$7+(RAND()*($C$5-$C$7))</f>
        <v/>
      </c>
    </row>
    <row r="1357">
      <c r="C1357">
        <f>ROW()-20</f>
        <v/>
      </c>
      <c r="D1357" s="25">
        <f>$C$7+(RAND()*($C$5-$C$7))</f>
        <v/>
      </c>
    </row>
    <row r="1358">
      <c r="C1358">
        <f>ROW()-20</f>
        <v/>
      </c>
      <c r="D1358" s="25">
        <f>$C$7+(RAND()*($C$5-$C$7))</f>
        <v/>
      </c>
    </row>
    <row r="1359">
      <c r="C1359">
        <f>ROW()-20</f>
        <v/>
      </c>
      <c r="D1359" s="25">
        <f>$C$7+(RAND()*($C$5-$C$7))</f>
        <v/>
      </c>
    </row>
    <row r="1360">
      <c r="C1360">
        <f>ROW()-20</f>
        <v/>
      </c>
      <c r="D1360" s="25">
        <f>$C$7+(RAND()*($C$5-$C$7))</f>
        <v/>
      </c>
    </row>
    <row r="1361">
      <c r="C1361">
        <f>ROW()-20</f>
        <v/>
      </c>
      <c r="D1361" s="25">
        <f>$C$7+(RAND()*($C$5-$C$7))</f>
        <v/>
      </c>
    </row>
    <row r="1362">
      <c r="C1362">
        <f>ROW()-20</f>
        <v/>
      </c>
      <c r="D1362" s="25">
        <f>$C$7+(RAND()*($C$5-$C$7))</f>
        <v/>
      </c>
    </row>
    <row r="1363">
      <c r="C1363">
        <f>ROW()-20</f>
        <v/>
      </c>
      <c r="D1363" s="25">
        <f>$C$7+(RAND()*($C$5-$C$7))</f>
        <v/>
      </c>
    </row>
    <row r="1364">
      <c r="C1364">
        <f>ROW()-20</f>
        <v/>
      </c>
      <c r="D1364" s="25">
        <f>$C$7+(RAND()*($C$5-$C$7))</f>
        <v/>
      </c>
    </row>
    <row r="1365">
      <c r="C1365">
        <f>ROW()-20</f>
        <v/>
      </c>
      <c r="D1365" s="25">
        <f>$C$7+(RAND()*($C$5-$C$7))</f>
        <v/>
      </c>
    </row>
    <row r="1366">
      <c r="C1366">
        <f>ROW()-20</f>
        <v/>
      </c>
      <c r="D1366" s="25">
        <f>$C$7+(RAND()*($C$5-$C$7))</f>
        <v/>
      </c>
    </row>
    <row r="1367">
      <c r="C1367">
        <f>ROW()-20</f>
        <v/>
      </c>
      <c r="D1367" s="25">
        <f>$C$7+(RAND()*($C$5-$C$7))</f>
        <v/>
      </c>
    </row>
    <row r="1368">
      <c r="C1368">
        <f>ROW()-20</f>
        <v/>
      </c>
      <c r="D1368" s="25">
        <f>$C$7+(RAND()*($C$5-$C$7))</f>
        <v/>
      </c>
    </row>
    <row r="1369">
      <c r="C1369">
        <f>ROW()-20</f>
        <v/>
      </c>
      <c r="D1369" s="25">
        <f>$C$7+(RAND()*($C$5-$C$7))</f>
        <v/>
      </c>
    </row>
    <row r="1370">
      <c r="C1370">
        <f>ROW()-20</f>
        <v/>
      </c>
      <c r="D1370" s="25">
        <f>$C$7+(RAND()*($C$5-$C$7))</f>
        <v/>
      </c>
    </row>
    <row r="1371">
      <c r="C1371">
        <f>ROW()-20</f>
        <v/>
      </c>
      <c r="D1371" s="25">
        <f>$C$7+(RAND()*($C$5-$C$7))</f>
        <v/>
      </c>
    </row>
    <row r="1372">
      <c r="C1372">
        <f>ROW()-20</f>
        <v/>
      </c>
      <c r="D1372" s="25">
        <f>$C$7+(RAND()*($C$5-$C$7))</f>
        <v/>
      </c>
    </row>
    <row r="1373">
      <c r="C1373">
        <f>ROW()-20</f>
        <v/>
      </c>
      <c r="D1373" s="25">
        <f>$C$7+(RAND()*($C$5-$C$7))</f>
        <v/>
      </c>
    </row>
    <row r="1374">
      <c r="C1374">
        <f>ROW()-20</f>
        <v/>
      </c>
      <c r="D1374" s="25">
        <f>$C$7+(RAND()*($C$5-$C$7))</f>
        <v/>
      </c>
    </row>
    <row r="1375">
      <c r="C1375">
        <f>ROW()-20</f>
        <v/>
      </c>
      <c r="D1375" s="25">
        <f>$C$7+(RAND()*($C$5-$C$7))</f>
        <v/>
      </c>
    </row>
    <row r="1376">
      <c r="C1376">
        <f>ROW()-20</f>
        <v/>
      </c>
      <c r="D1376" s="25">
        <f>$C$7+(RAND()*($C$5-$C$7))</f>
        <v/>
      </c>
    </row>
    <row r="1377">
      <c r="C1377">
        <f>ROW()-20</f>
        <v/>
      </c>
      <c r="D1377" s="25">
        <f>$C$7+(RAND()*($C$5-$C$7))</f>
        <v/>
      </c>
    </row>
    <row r="1378">
      <c r="C1378">
        <f>ROW()-20</f>
        <v/>
      </c>
      <c r="D1378" s="25">
        <f>$C$7+(RAND()*($C$5-$C$7))</f>
        <v/>
      </c>
    </row>
    <row r="1379">
      <c r="C1379">
        <f>ROW()-20</f>
        <v/>
      </c>
      <c r="D1379" s="25">
        <f>$C$7+(RAND()*($C$5-$C$7))</f>
        <v/>
      </c>
    </row>
    <row r="1380">
      <c r="C1380">
        <f>ROW()-20</f>
        <v/>
      </c>
      <c r="D1380" s="25">
        <f>$C$7+(RAND()*($C$5-$C$7))</f>
        <v/>
      </c>
    </row>
    <row r="1381">
      <c r="C1381">
        <f>ROW()-20</f>
        <v/>
      </c>
      <c r="D1381" s="25">
        <f>$C$7+(RAND()*($C$5-$C$7))</f>
        <v/>
      </c>
    </row>
    <row r="1382">
      <c r="C1382">
        <f>ROW()-20</f>
        <v/>
      </c>
      <c r="D1382" s="25">
        <f>$C$7+(RAND()*($C$5-$C$7))</f>
        <v/>
      </c>
    </row>
    <row r="1383">
      <c r="C1383">
        <f>ROW()-20</f>
        <v/>
      </c>
      <c r="D1383" s="25">
        <f>$C$7+(RAND()*($C$5-$C$7))</f>
        <v/>
      </c>
    </row>
    <row r="1384">
      <c r="C1384">
        <f>ROW()-20</f>
        <v/>
      </c>
      <c r="D1384" s="25">
        <f>$C$7+(RAND()*($C$5-$C$7))</f>
        <v/>
      </c>
    </row>
    <row r="1385">
      <c r="C1385">
        <f>ROW()-20</f>
        <v/>
      </c>
      <c r="D1385" s="25">
        <f>$C$7+(RAND()*($C$5-$C$7))</f>
        <v/>
      </c>
    </row>
    <row r="1386">
      <c r="C1386">
        <f>ROW()-20</f>
        <v/>
      </c>
      <c r="D1386" s="25">
        <f>$C$7+(RAND()*($C$5-$C$7))</f>
        <v/>
      </c>
    </row>
    <row r="1387">
      <c r="C1387">
        <f>ROW()-20</f>
        <v/>
      </c>
      <c r="D1387" s="25">
        <f>$C$7+(RAND()*($C$5-$C$7))</f>
        <v/>
      </c>
    </row>
    <row r="1388">
      <c r="C1388">
        <f>ROW()-20</f>
        <v/>
      </c>
      <c r="D1388" s="25">
        <f>$C$7+(RAND()*($C$5-$C$7))</f>
        <v/>
      </c>
    </row>
    <row r="1389">
      <c r="C1389">
        <f>ROW()-20</f>
        <v/>
      </c>
      <c r="D1389" s="25">
        <f>$C$7+(RAND()*($C$5-$C$7))</f>
        <v/>
      </c>
    </row>
    <row r="1390">
      <c r="C1390">
        <f>ROW()-20</f>
        <v/>
      </c>
      <c r="D1390" s="25">
        <f>$C$7+(RAND()*($C$5-$C$7))</f>
        <v/>
      </c>
    </row>
    <row r="1391">
      <c r="C1391">
        <f>ROW()-20</f>
        <v/>
      </c>
      <c r="D1391" s="25">
        <f>$C$7+(RAND()*($C$5-$C$7))</f>
        <v/>
      </c>
    </row>
    <row r="1392">
      <c r="C1392">
        <f>ROW()-20</f>
        <v/>
      </c>
      <c r="D1392" s="25">
        <f>$C$7+(RAND()*($C$5-$C$7))</f>
        <v/>
      </c>
    </row>
    <row r="1393">
      <c r="C1393">
        <f>ROW()-20</f>
        <v/>
      </c>
      <c r="D1393" s="25">
        <f>$C$7+(RAND()*($C$5-$C$7))</f>
        <v/>
      </c>
    </row>
    <row r="1394">
      <c r="C1394">
        <f>ROW()-20</f>
        <v/>
      </c>
      <c r="D1394" s="25">
        <f>$C$7+(RAND()*($C$5-$C$7))</f>
        <v/>
      </c>
    </row>
    <row r="1395">
      <c r="C1395">
        <f>ROW()-20</f>
        <v/>
      </c>
      <c r="D1395" s="25">
        <f>$C$7+(RAND()*($C$5-$C$7))</f>
        <v/>
      </c>
    </row>
    <row r="1396">
      <c r="C1396">
        <f>ROW()-20</f>
        <v/>
      </c>
      <c r="D1396" s="25">
        <f>$C$7+(RAND()*($C$5-$C$7))</f>
        <v/>
      </c>
    </row>
    <row r="1397">
      <c r="C1397">
        <f>ROW()-20</f>
        <v/>
      </c>
      <c r="D1397" s="25">
        <f>$C$7+(RAND()*($C$5-$C$7))</f>
        <v/>
      </c>
    </row>
    <row r="1398">
      <c r="C1398">
        <f>ROW()-20</f>
        <v/>
      </c>
      <c r="D1398" s="25">
        <f>$C$7+(RAND()*($C$5-$C$7))</f>
        <v/>
      </c>
    </row>
    <row r="1399">
      <c r="C1399">
        <f>ROW()-20</f>
        <v/>
      </c>
      <c r="D1399" s="25">
        <f>$C$7+(RAND()*($C$5-$C$7))</f>
        <v/>
      </c>
    </row>
    <row r="1400">
      <c r="C1400">
        <f>ROW()-20</f>
        <v/>
      </c>
      <c r="D1400" s="25">
        <f>$C$7+(RAND()*($C$5-$C$7))</f>
        <v/>
      </c>
    </row>
    <row r="1401">
      <c r="C1401">
        <f>ROW()-20</f>
        <v/>
      </c>
      <c r="D1401" s="25">
        <f>$C$7+(RAND()*($C$5-$C$7))</f>
        <v/>
      </c>
    </row>
    <row r="1402">
      <c r="C1402">
        <f>ROW()-20</f>
        <v/>
      </c>
      <c r="D1402" s="25">
        <f>$C$7+(RAND()*($C$5-$C$7))</f>
        <v/>
      </c>
    </row>
    <row r="1403">
      <c r="C1403">
        <f>ROW()-20</f>
        <v/>
      </c>
      <c r="D1403" s="25">
        <f>$C$7+(RAND()*($C$5-$C$7))</f>
        <v/>
      </c>
    </row>
    <row r="1404">
      <c r="C1404">
        <f>ROW()-20</f>
        <v/>
      </c>
      <c r="D1404" s="25">
        <f>$C$7+(RAND()*($C$5-$C$7))</f>
        <v/>
      </c>
    </row>
    <row r="1405">
      <c r="C1405">
        <f>ROW()-20</f>
        <v/>
      </c>
      <c r="D1405" s="25">
        <f>$C$7+(RAND()*($C$5-$C$7))</f>
        <v/>
      </c>
    </row>
    <row r="1406">
      <c r="C1406">
        <f>ROW()-20</f>
        <v/>
      </c>
      <c r="D1406" s="25">
        <f>$C$7+(RAND()*($C$5-$C$7))</f>
        <v/>
      </c>
    </row>
    <row r="1407">
      <c r="C1407">
        <f>ROW()-20</f>
        <v/>
      </c>
      <c r="D1407" s="25">
        <f>$C$7+(RAND()*($C$5-$C$7))</f>
        <v/>
      </c>
    </row>
    <row r="1408">
      <c r="C1408">
        <f>ROW()-20</f>
        <v/>
      </c>
      <c r="D1408" s="25">
        <f>$C$7+(RAND()*($C$5-$C$7))</f>
        <v/>
      </c>
    </row>
    <row r="1409">
      <c r="C1409">
        <f>ROW()-20</f>
        <v/>
      </c>
      <c r="D1409" s="25">
        <f>$C$7+(RAND()*($C$5-$C$7))</f>
        <v/>
      </c>
    </row>
    <row r="1410">
      <c r="C1410">
        <f>ROW()-20</f>
        <v/>
      </c>
      <c r="D1410" s="25">
        <f>$C$7+(RAND()*($C$5-$C$7))</f>
        <v/>
      </c>
    </row>
    <row r="1411">
      <c r="C1411">
        <f>ROW()-20</f>
        <v/>
      </c>
      <c r="D1411" s="25">
        <f>$C$7+(RAND()*($C$5-$C$7))</f>
        <v/>
      </c>
    </row>
    <row r="1412">
      <c r="C1412">
        <f>ROW()-20</f>
        <v/>
      </c>
      <c r="D1412" s="25">
        <f>$C$7+(RAND()*($C$5-$C$7))</f>
        <v/>
      </c>
    </row>
    <row r="1413">
      <c r="C1413">
        <f>ROW()-20</f>
        <v/>
      </c>
      <c r="D1413" s="25">
        <f>$C$7+(RAND()*($C$5-$C$7))</f>
        <v/>
      </c>
    </row>
    <row r="1414">
      <c r="C1414">
        <f>ROW()-20</f>
        <v/>
      </c>
      <c r="D1414" s="25">
        <f>$C$7+(RAND()*($C$5-$C$7))</f>
        <v/>
      </c>
    </row>
    <row r="1415">
      <c r="C1415">
        <f>ROW()-20</f>
        <v/>
      </c>
      <c r="D1415" s="25">
        <f>$C$7+(RAND()*($C$5-$C$7))</f>
        <v/>
      </c>
    </row>
    <row r="1416">
      <c r="C1416">
        <f>ROW()-20</f>
        <v/>
      </c>
      <c r="D1416" s="25">
        <f>$C$7+(RAND()*($C$5-$C$7))</f>
        <v/>
      </c>
    </row>
    <row r="1417">
      <c r="C1417">
        <f>ROW()-20</f>
        <v/>
      </c>
      <c r="D1417" s="25">
        <f>$C$7+(RAND()*($C$5-$C$7))</f>
        <v/>
      </c>
    </row>
    <row r="1418">
      <c r="C1418">
        <f>ROW()-20</f>
        <v/>
      </c>
      <c r="D1418" s="25">
        <f>$C$7+(RAND()*($C$5-$C$7))</f>
        <v/>
      </c>
    </row>
    <row r="1419">
      <c r="C1419">
        <f>ROW()-20</f>
        <v/>
      </c>
      <c r="D1419" s="25">
        <f>$C$7+(RAND()*($C$5-$C$7))</f>
        <v/>
      </c>
    </row>
    <row r="1420">
      <c r="C1420">
        <f>ROW()-20</f>
        <v/>
      </c>
      <c r="D1420" s="25">
        <f>$C$7+(RAND()*($C$5-$C$7))</f>
        <v/>
      </c>
    </row>
    <row r="1421">
      <c r="C1421">
        <f>ROW()-20</f>
        <v/>
      </c>
      <c r="D1421" s="25">
        <f>$C$7+(RAND()*($C$5-$C$7))</f>
        <v/>
      </c>
    </row>
    <row r="1422">
      <c r="C1422">
        <f>ROW()-20</f>
        <v/>
      </c>
      <c r="D1422" s="25">
        <f>$C$7+(RAND()*($C$5-$C$7))</f>
        <v/>
      </c>
    </row>
    <row r="1423">
      <c r="C1423">
        <f>ROW()-20</f>
        <v/>
      </c>
      <c r="D1423" s="25">
        <f>$C$7+(RAND()*($C$5-$C$7))</f>
        <v/>
      </c>
    </row>
    <row r="1424">
      <c r="C1424">
        <f>ROW()-20</f>
        <v/>
      </c>
      <c r="D1424" s="25">
        <f>$C$7+(RAND()*($C$5-$C$7))</f>
        <v/>
      </c>
    </row>
    <row r="1425">
      <c r="C1425">
        <f>ROW()-20</f>
        <v/>
      </c>
      <c r="D1425" s="25">
        <f>$C$7+(RAND()*($C$5-$C$7))</f>
        <v/>
      </c>
    </row>
    <row r="1426">
      <c r="C1426">
        <f>ROW()-20</f>
        <v/>
      </c>
      <c r="D1426" s="25">
        <f>$C$7+(RAND()*($C$5-$C$7))</f>
        <v/>
      </c>
    </row>
    <row r="1427">
      <c r="C1427">
        <f>ROW()-20</f>
        <v/>
      </c>
      <c r="D1427" s="25">
        <f>$C$7+(RAND()*($C$5-$C$7))</f>
        <v/>
      </c>
    </row>
    <row r="1428">
      <c r="C1428">
        <f>ROW()-20</f>
        <v/>
      </c>
      <c r="D1428" s="25">
        <f>$C$7+(RAND()*($C$5-$C$7))</f>
        <v/>
      </c>
    </row>
    <row r="1429">
      <c r="C1429">
        <f>ROW()-20</f>
        <v/>
      </c>
      <c r="D1429" s="25">
        <f>$C$7+(RAND()*($C$5-$C$7))</f>
        <v/>
      </c>
    </row>
    <row r="1430">
      <c r="C1430">
        <f>ROW()-20</f>
        <v/>
      </c>
      <c r="D1430" s="25">
        <f>$C$7+(RAND()*($C$5-$C$7))</f>
        <v/>
      </c>
    </row>
    <row r="1431">
      <c r="C1431">
        <f>ROW()-20</f>
        <v/>
      </c>
      <c r="D1431" s="25">
        <f>$C$7+(RAND()*($C$5-$C$7))</f>
        <v/>
      </c>
    </row>
    <row r="1432">
      <c r="C1432">
        <f>ROW()-20</f>
        <v/>
      </c>
      <c r="D1432" s="25">
        <f>$C$7+(RAND()*($C$5-$C$7))</f>
        <v/>
      </c>
    </row>
    <row r="1433">
      <c r="C1433">
        <f>ROW()-20</f>
        <v/>
      </c>
      <c r="D1433" s="25">
        <f>$C$7+(RAND()*($C$5-$C$7))</f>
        <v/>
      </c>
    </row>
    <row r="1434">
      <c r="C1434">
        <f>ROW()-20</f>
        <v/>
      </c>
      <c r="D1434" s="25">
        <f>$C$7+(RAND()*($C$5-$C$7))</f>
        <v/>
      </c>
    </row>
    <row r="1435">
      <c r="C1435">
        <f>ROW()-20</f>
        <v/>
      </c>
      <c r="D1435" s="25">
        <f>$C$7+(RAND()*($C$5-$C$7))</f>
        <v/>
      </c>
    </row>
    <row r="1436">
      <c r="C1436">
        <f>ROW()-20</f>
        <v/>
      </c>
      <c r="D1436" s="25">
        <f>$C$7+(RAND()*($C$5-$C$7))</f>
        <v/>
      </c>
    </row>
    <row r="1437">
      <c r="C1437">
        <f>ROW()-20</f>
        <v/>
      </c>
      <c r="D1437" s="25">
        <f>$C$7+(RAND()*($C$5-$C$7))</f>
        <v/>
      </c>
    </row>
    <row r="1438">
      <c r="C1438">
        <f>ROW()-20</f>
        <v/>
      </c>
      <c r="D1438" s="25">
        <f>$C$7+(RAND()*($C$5-$C$7))</f>
        <v/>
      </c>
    </row>
    <row r="1439">
      <c r="C1439">
        <f>ROW()-20</f>
        <v/>
      </c>
      <c r="D1439" s="25">
        <f>$C$7+(RAND()*($C$5-$C$7))</f>
        <v/>
      </c>
    </row>
    <row r="1440">
      <c r="C1440">
        <f>ROW()-20</f>
        <v/>
      </c>
      <c r="D1440" s="25">
        <f>$C$7+(RAND()*($C$5-$C$7))</f>
        <v/>
      </c>
    </row>
    <row r="1441">
      <c r="C1441">
        <f>ROW()-20</f>
        <v/>
      </c>
      <c r="D1441" s="25">
        <f>$C$7+(RAND()*($C$5-$C$7))</f>
        <v/>
      </c>
    </row>
    <row r="1442">
      <c r="C1442">
        <f>ROW()-20</f>
        <v/>
      </c>
      <c r="D1442" s="25">
        <f>$C$7+(RAND()*($C$5-$C$7))</f>
        <v/>
      </c>
    </row>
    <row r="1443">
      <c r="C1443">
        <f>ROW()-20</f>
        <v/>
      </c>
      <c r="D1443" s="25">
        <f>$C$7+(RAND()*($C$5-$C$7))</f>
        <v/>
      </c>
    </row>
    <row r="1444">
      <c r="C1444">
        <f>ROW()-20</f>
        <v/>
      </c>
      <c r="D1444" s="25">
        <f>$C$7+(RAND()*($C$5-$C$7))</f>
        <v/>
      </c>
    </row>
    <row r="1445">
      <c r="C1445">
        <f>ROW()-20</f>
        <v/>
      </c>
      <c r="D1445" s="25">
        <f>$C$7+(RAND()*($C$5-$C$7))</f>
        <v/>
      </c>
    </row>
    <row r="1446">
      <c r="C1446">
        <f>ROW()-20</f>
        <v/>
      </c>
      <c r="D1446" s="25">
        <f>$C$7+(RAND()*($C$5-$C$7))</f>
        <v/>
      </c>
    </row>
    <row r="1447">
      <c r="C1447">
        <f>ROW()-20</f>
        <v/>
      </c>
      <c r="D1447" s="25">
        <f>$C$7+(RAND()*($C$5-$C$7))</f>
        <v/>
      </c>
    </row>
    <row r="1448">
      <c r="C1448">
        <f>ROW()-20</f>
        <v/>
      </c>
      <c r="D1448" s="25">
        <f>$C$7+(RAND()*($C$5-$C$7))</f>
        <v/>
      </c>
    </row>
    <row r="1449">
      <c r="C1449">
        <f>ROW()-20</f>
        <v/>
      </c>
      <c r="D1449" s="25">
        <f>$C$7+(RAND()*($C$5-$C$7))</f>
        <v/>
      </c>
    </row>
    <row r="1450">
      <c r="C1450">
        <f>ROW()-20</f>
        <v/>
      </c>
      <c r="D1450" s="25">
        <f>$C$7+(RAND()*($C$5-$C$7))</f>
        <v/>
      </c>
    </row>
    <row r="1451">
      <c r="C1451">
        <f>ROW()-20</f>
        <v/>
      </c>
      <c r="D1451" s="25">
        <f>$C$7+(RAND()*($C$5-$C$7))</f>
        <v/>
      </c>
    </row>
    <row r="1452">
      <c r="C1452">
        <f>ROW()-20</f>
        <v/>
      </c>
      <c r="D1452" s="25">
        <f>$C$7+(RAND()*($C$5-$C$7))</f>
        <v/>
      </c>
    </row>
    <row r="1453">
      <c r="C1453">
        <f>ROW()-20</f>
        <v/>
      </c>
      <c r="D1453" s="25">
        <f>$C$7+(RAND()*($C$5-$C$7))</f>
        <v/>
      </c>
    </row>
    <row r="1454">
      <c r="C1454">
        <f>ROW()-20</f>
        <v/>
      </c>
      <c r="D1454" s="25">
        <f>$C$7+(RAND()*($C$5-$C$7))</f>
        <v/>
      </c>
    </row>
    <row r="1455">
      <c r="C1455">
        <f>ROW()-20</f>
        <v/>
      </c>
      <c r="D1455" s="25">
        <f>$C$7+(RAND()*($C$5-$C$7))</f>
        <v/>
      </c>
    </row>
    <row r="1456">
      <c r="C1456">
        <f>ROW()-20</f>
        <v/>
      </c>
      <c r="D1456" s="25">
        <f>$C$7+(RAND()*($C$5-$C$7))</f>
        <v/>
      </c>
    </row>
    <row r="1457">
      <c r="C1457">
        <f>ROW()-20</f>
        <v/>
      </c>
      <c r="D1457" s="25">
        <f>$C$7+(RAND()*($C$5-$C$7))</f>
        <v/>
      </c>
    </row>
    <row r="1458">
      <c r="C1458">
        <f>ROW()-20</f>
        <v/>
      </c>
      <c r="D1458" s="25">
        <f>$C$7+(RAND()*($C$5-$C$7))</f>
        <v/>
      </c>
    </row>
    <row r="1459">
      <c r="C1459">
        <f>ROW()-20</f>
        <v/>
      </c>
      <c r="D1459" s="25">
        <f>$C$7+(RAND()*($C$5-$C$7))</f>
        <v/>
      </c>
    </row>
    <row r="1460">
      <c r="C1460">
        <f>ROW()-20</f>
        <v/>
      </c>
      <c r="D1460" s="25">
        <f>$C$7+(RAND()*($C$5-$C$7))</f>
        <v/>
      </c>
    </row>
    <row r="1461">
      <c r="C1461">
        <f>ROW()-20</f>
        <v/>
      </c>
      <c r="D1461" s="25">
        <f>$C$7+(RAND()*($C$5-$C$7))</f>
        <v/>
      </c>
    </row>
    <row r="1462">
      <c r="C1462">
        <f>ROW()-20</f>
        <v/>
      </c>
      <c r="D1462" s="25">
        <f>$C$7+(RAND()*($C$5-$C$7))</f>
        <v/>
      </c>
    </row>
    <row r="1463">
      <c r="C1463">
        <f>ROW()-20</f>
        <v/>
      </c>
      <c r="D1463" s="25">
        <f>$C$7+(RAND()*($C$5-$C$7))</f>
        <v/>
      </c>
    </row>
    <row r="1464">
      <c r="C1464">
        <f>ROW()-20</f>
        <v/>
      </c>
      <c r="D1464" s="25">
        <f>$C$7+(RAND()*($C$5-$C$7))</f>
        <v/>
      </c>
    </row>
    <row r="1465">
      <c r="C1465">
        <f>ROW()-20</f>
        <v/>
      </c>
      <c r="D1465" s="25">
        <f>$C$7+(RAND()*($C$5-$C$7))</f>
        <v/>
      </c>
    </row>
    <row r="1466">
      <c r="C1466">
        <f>ROW()-20</f>
        <v/>
      </c>
      <c r="D1466" s="25">
        <f>$C$7+(RAND()*($C$5-$C$7))</f>
        <v/>
      </c>
    </row>
    <row r="1467">
      <c r="C1467">
        <f>ROW()-20</f>
        <v/>
      </c>
      <c r="D1467" s="25">
        <f>$C$7+(RAND()*($C$5-$C$7))</f>
        <v/>
      </c>
    </row>
    <row r="1468">
      <c r="C1468">
        <f>ROW()-20</f>
        <v/>
      </c>
      <c r="D1468" s="25">
        <f>$C$7+(RAND()*($C$5-$C$7))</f>
        <v/>
      </c>
    </row>
    <row r="1469">
      <c r="C1469">
        <f>ROW()-20</f>
        <v/>
      </c>
      <c r="D1469" s="25">
        <f>$C$7+(RAND()*($C$5-$C$7))</f>
        <v/>
      </c>
    </row>
    <row r="1470">
      <c r="C1470">
        <f>ROW()-20</f>
        <v/>
      </c>
      <c r="D1470" s="25">
        <f>$C$7+(RAND()*($C$5-$C$7))</f>
        <v/>
      </c>
    </row>
    <row r="1471">
      <c r="C1471">
        <f>ROW()-20</f>
        <v/>
      </c>
      <c r="D1471" s="25">
        <f>$C$7+(RAND()*($C$5-$C$7))</f>
        <v/>
      </c>
    </row>
    <row r="1472">
      <c r="C1472">
        <f>ROW()-20</f>
        <v/>
      </c>
      <c r="D1472" s="25">
        <f>$C$7+(RAND()*($C$5-$C$7))</f>
        <v/>
      </c>
    </row>
    <row r="1473">
      <c r="C1473">
        <f>ROW()-20</f>
        <v/>
      </c>
      <c r="D1473" s="25">
        <f>$C$7+(RAND()*($C$5-$C$7))</f>
        <v/>
      </c>
    </row>
    <row r="1474">
      <c r="C1474">
        <f>ROW()-20</f>
        <v/>
      </c>
      <c r="D1474" s="25">
        <f>$C$7+(RAND()*($C$5-$C$7))</f>
        <v/>
      </c>
    </row>
    <row r="1475">
      <c r="C1475">
        <f>ROW()-20</f>
        <v/>
      </c>
      <c r="D1475" s="25">
        <f>$C$7+(RAND()*($C$5-$C$7))</f>
        <v/>
      </c>
    </row>
    <row r="1476">
      <c r="C1476">
        <f>ROW()-20</f>
        <v/>
      </c>
      <c r="D1476" s="25">
        <f>$C$7+(RAND()*($C$5-$C$7))</f>
        <v/>
      </c>
    </row>
    <row r="1477">
      <c r="C1477">
        <f>ROW()-20</f>
        <v/>
      </c>
      <c r="D1477" s="25">
        <f>$C$7+(RAND()*($C$5-$C$7))</f>
        <v/>
      </c>
    </row>
    <row r="1478">
      <c r="C1478">
        <f>ROW()-20</f>
        <v/>
      </c>
      <c r="D1478" s="25">
        <f>$C$7+(RAND()*($C$5-$C$7))</f>
        <v/>
      </c>
    </row>
    <row r="1479">
      <c r="C1479">
        <f>ROW()-20</f>
        <v/>
      </c>
      <c r="D1479" s="25">
        <f>$C$7+(RAND()*($C$5-$C$7))</f>
        <v/>
      </c>
    </row>
    <row r="1480">
      <c r="C1480">
        <f>ROW()-20</f>
        <v/>
      </c>
      <c r="D1480" s="25">
        <f>$C$7+(RAND()*($C$5-$C$7))</f>
        <v/>
      </c>
    </row>
    <row r="1481">
      <c r="C1481">
        <f>ROW()-20</f>
        <v/>
      </c>
      <c r="D1481" s="25">
        <f>$C$7+(RAND()*($C$5-$C$7))</f>
        <v/>
      </c>
    </row>
    <row r="1482">
      <c r="C1482">
        <f>ROW()-20</f>
        <v/>
      </c>
      <c r="D1482" s="25">
        <f>$C$7+(RAND()*($C$5-$C$7))</f>
        <v/>
      </c>
    </row>
    <row r="1483">
      <c r="C1483">
        <f>ROW()-20</f>
        <v/>
      </c>
      <c r="D1483" s="25">
        <f>$C$7+(RAND()*($C$5-$C$7))</f>
        <v/>
      </c>
    </row>
    <row r="1484">
      <c r="C1484">
        <f>ROW()-20</f>
        <v/>
      </c>
      <c r="D1484" s="25">
        <f>$C$7+(RAND()*($C$5-$C$7))</f>
        <v/>
      </c>
    </row>
    <row r="1485">
      <c r="C1485">
        <f>ROW()-20</f>
        <v/>
      </c>
      <c r="D1485" s="25">
        <f>$C$7+(RAND()*($C$5-$C$7))</f>
        <v/>
      </c>
    </row>
    <row r="1486">
      <c r="C1486">
        <f>ROW()-20</f>
        <v/>
      </c>
      <c r="D1486" s="25">
        <f>$C$7+(RAND()*($C$5-$C$7))</f>
        <v/>
      </c>
    </row>
    <row r="1487">
      <c r="C1487">
        <f>ROW()-20</f>
        <v/>
      </c>
      <c r="D1487" s="25">
        <f>$C$7+(RAND()*($C$5-$C$7))</f>
        <v/>
      </c>
    </row>
    <row r="1488">
      <c r="C1488">
        <f>ROW()-20</f>
        <v/>
      </c>
      <c r="D1488" s="25">
        <f>$C$7+(RAND()*($C$5-$C$7))</f>
        <v/>
      </c>
    </row>
    <row r="1489">
      <c r="C1489">
        <f>ROW()-20</f>
        <v/>
      </c>
      <c r="D1489" s="25">
        <f>$C$7+(RAND()*($C$5-$C$7))</f>
        <v/>
      </c>
    </row>
    <row r="1490">
      <c r="C1490">
        <f>ROW()-20</f>
        <v/>
      </c>
      <c r="D1490" s="25">
        <f>$C$7+(RAND()*($C$5-$C$7))</f>
        <v/>
      </c>
    </row>
    <row r="1491">
      <c r="C1491">
        <f>ROW()-20</f>
        <v/>
      </c>
      <c r="D1491" s="25">
        <f>$C$7+(RAND()*($C$5-$C$7))</f>
        <v/>
      </c>
    </row>
    <row r="1492">
      <c r="C1492">
        <f>ROW()-20</f>
        <v/>
      </c>
      <c r="D1492" s="25">
        <f>$C$7+(RAND()*($C$5-$C$7))</f>
        <v/>
      </c>
    </row>
    <row r="1493">
      <c r="C1493">
        <f>ROW()-20</f>
        <v/>
      </c>
      <c r="D1493" s="25">
        <f>$C$7+(RAND()*($C$5-$C$7))</f>
        <v/>
      </c>
    </row>
    <row r="1494">
      <c r="C1494">
        <f>ROW()-20</f>
        <v/>
      </c>
      <c r="D1494" s="25">
        <f>$C$7+(RAND()*($C$5-$C$7))</f>
        <v/>
      </c>
    </row>
    <row r="1495">
      <c r="C1495">
        <f>ROW()-20</f>
        <v/>
      </c>
      <c r="D1495" s="25">
        <f>$C$7+(RAND()*($C$5-$C$7))</f>
        <v/>
      </c>
    </row>
    <row r="1496">
      <c r="C1496">
        <f>ROW()-20</f>
        <v/>
      </c>
      <c r="D1496" s="25">
        <f>$C$7+(RAND()*($C$5-$C$7))</f>
        <v/>
      </c>
    </row>
    <row r="1497">
      <c r="C1497">
        <f>ROW()-20</f>
        <v/>
      </c>
      <c r="D1497" s="25">
        <f>$C$7+(RAND()*($C$5-$C$7))</f>
        <v/>
      </c>
    </row>
    <row r="1498">
      <c r="C1498">
        <f>ROW()-20</f>
        <v/>
      </c>
      <c r="D1498" s="25">
        <f>$C$7+(RAND()*($C$5-$C$7))</f>
        <v/>
      </c>
    </row>
    <row r="1499">
      <c r="C1499">
        <f>ROW()-20</f>
        <v/>
      </c>
      <c r="D1499" s="25">
        <f>$C$7+(RAND()*($C$5-$C$7))</f>
        <v/>
      </c>
    </row>
    <row r="1500">
      <c r="C1500">
        <f>ROW()-20</f>
        <v/>
      </c>
      <c r="D1500" s="25">
        <f>$C$7+(RAND()*($C$5-$C$7))</f>
        <v/>
      </c>
    </row>
    <row r="1501">
      <c r="C1501">
        <f>ROW()-20</f>
        <v/>
      </c>
      <c r="D1501" s="25">
        <f>$C$7+(RAND()*($C$5-$C$7))</f>
        <v/>
      </c>
    </row>
    <row r="1502">
      <c r="C1502">
        <f>ROW()-20</f>
        <v/>
      </c>
      <c r="D1502" s="25">
        <f>$C$7+(RAND()*($C$5-$C$7))</f>
        <v/>
      </c>
    </row>
    <row r="1503">
      <c r="C1503">
        <f>ROW()-20</f>
        <v/>
      </c>
      <c r="D1503" s="25">
        <f>$C$7+(RAND()*($C$5-$C$7))</f>
        <v/>
      </c>
    </row>
    <row r="1504">
      <c r="C1504">
        <f>ROW()-20</f>
        <v/>
      </c>
      <c r="D1504" s="25">
        <f>$C$7+(RAND()*($C$5-$C$7))</f>
        <v/>
      </c>
    </row>
    <row r="1505">
      <c r="C1505">
        <f>ROW()-20</f>
        <v/>
      </c>
      <c r="D1505" s="25">
        <f>$C$7+(RAND()*($C$5-$C$7))</f>
        <v/>
      </c>
    </row>
    <row r="1506">
      <c r="C1506">
        <f>ROW()-20</f>
        <v/>
      </c>
      <c r="D1506" s="25">
        <f>$C$7+(RAND()*($C$5-$C$7))</f>
        <v/>
      </c>
    </row>
    <row r="1507">
      <c r="C1507">
        <f>ROW()-20</f>
        <v/>
      </c>
      <c r="D1507" s="25">
        <f>$C$7+(RAND()*($C$5-$C$7))</f>
        <v/>
      </c>
    </row>
    <row r="1508">
      <c r="C1508">
        <f>ROW()-20</f>
        <v/>
      </c>
      <c r="D1508" s="25">
        <f>$C$7+(RAND()*($C$5-$C$7))</f>
        <v/>
      </c>
    </row>
    <row r="1509">
      <c r="C1509">
        <f>ROW()-20</f>
        <v/>
      </c>
      <c r="D1509" s="25">
        <f>$C$7+(RAND()*($C$5-$C$7))</f>
        <v/>
      </c>
    </row>
    <row r="1510">
      <c r="C1510">
        <f>ROW()-20</f>
        <v/>
      </c>
      <c r="D1510" s="25">
        <f>$C$7+(RAND()*($C$5-$C$7))</f>
        <v/>
      </c>
    </row>
    <row r="1511">
      <c r="C1511">
        <f>ROW()-20</f>
        <v/>
      </c>
      <c r="D1511" s="25">
        <f>$C$7+(RAND()*($C$5-$C$7))</f>
        <v/>
      </c>
    </row>
    <row r="1512">
      <c r="C1512">
        <f>ROW()-20</f>
        <v/>
      </c>
      <c r="D1512" s="25">
        <f>$C$7+(RAND()*($C$5-$C$7))</f>
        <v/>
      </c>
    </row>
    <row r="1513">
      <c r="C1513">
        <f>ROW()-20</f>
        <v/>
      </c>
      <c r="D1513" s="25">
        <f>$C$7+(RAND()*($C$5-$C$7))</f>
        <v/>
      </c>
    </row>
    <row r="1514">
      <c r="C1514">
        <f>ROW()-20</f>
        <v/>
      </c>
      <c r="D1514" s="25">
        <f>$C$7+(RAND()*($C$5-$C$7))</f>
        <v/>
      </c>
    </row>
    <row r="1515">
      <c r="C1515">
        <f>ROW()-20</f>
        <v/>
      </c>
      <c r="D1515" s="25">
        <f>$C$7+(RAND()*($C$5-$C$7))</f>
        <v/>
      </c>
    </row>
    <row r="1516">
      <c r="C1516">
        <f>ROW()-20</f>
        <v/>
      </c>
      <c r="D1516" s="25">
        <f>$C$7+(RAND()*($C$5-$C$7))</f>
        <v/>
      </c>
    </row>
    <row r="1517">
      <c r="C1517">
        <f>ROW()-20</f>
        <v/>
      </c>
      <c r="D1517" s="25">
        <f>$C$7+(RAND()*($C$5-$C$7))</f>
        <v/>
      </c>
    </row>
    <row r="1518">
      <c r="C1518">
        <f>ROW()-20</f>
        <v/>
      </c>
      <c r="D1518" s="25">
        <f>$C$7+(RAND()*($C$5-$C$7))</f>
        <v/>
      </c>
    </row>
    <row r="1519">
      <c r="C1519">
        <f>ROW()-20</f>
        <v/>
      </c>
      <c r="D1519" s="25">
        <f>$C$7+(RAND()*($C$5-$C$7))</f>
        <v/>
      </c>
    </row>
    <row r="1520">
      <c r="C1520">
        <f>ROW()-20</f>
        <v/>
      </c>
      <c r="D1520" s="25">
        <f>$C$7+(RAND()*($C$5-$C$7))</f>
        <v/>
      </c>
    </row>
    <row r="1521">
      <c r="C1521">
        <f>ROW()-20</f>
        <v/>
      </c>
      <c r="D1521" s="25">
        <f>$C$7+(RAND()*($C$5-$C$7))</f>
        <v/>
      </c>
    </row>
    <row r="1522">
      <c r="C1522">
        <f>ROW()-20</f>
        <v/>
      </c>
      <c r="D1522" s="25">
        <f>$C$7+(RAND()*($C$5-$C$7))</f>
        <v/>
      </c>
    </row>
    <row r="1523">
      <c r="C1523">
        <f>ROW()-20</f>
        <v/>
      </c>
      <c r="D1523" s="25">
        <f>$C$7+(RAND()*($C$5-$C$7))</f>
        <v/>
      </c>
    </row>
    <row r="1524">
      <c r="C1524">
        <f>ROW()-20</f>
        <v/>
      </c>
      <c r="D1524" s="25">
        <f>$C$7+(RAND()*($C$5-$C$7))</f>
        <v/>
      </c>
    </row>
    <row r="1525">
      <c r="C1525">
        <f>ROW()-20</f>
        <v/>
      </c>
      <c r="D1525" s="25">
        <f>$C$7+(RAND()*($C$5-$C$7))</f>
        <v/>
      </c>
    </row>
    <row r="1526">
      <c r="C1526">
        <f>ROW()-20</f>
        <v/>
      </c>
      <c r="D1526" s="25">
        <f>$C$7+(RAND()*($C$5-$C$7))</f>
        <v/>
      </c>
    </row>
    <row r="1527">
      <c r="C1527">
        <f>ROW()-20</f>
        <v/>
      </c>
      <c r="D1527" s="25">
        <f>$C$7+(RAND()*($C$5-$C$7))</f>
        <v/>
      </c>
    </row>
    <row r="1528">
      <c r="C1528">
        <f>ROW()-20</f>
        <v/>
      </c>
      <c r="D1528" s="25">
        <f>$C$7+(RAND()*($C$5-$C$7))</f>
        <v/>
      </c>
    </row>
    <row r="1529">
      <c r="C1529">
        <f>ROW()-20</f>
        <v/>
      </c>
      <c r="D1529" s="25">
        <f>$C$7+(RAND()*($C$5-$C$7))</f>
        <v/>
      </c>
    </row>
    <row r="1530">
      <c r="C1530">
        <f>ROW()-20</f>
        <v/>
      </c>
      <c r="D1530" s="25">
        <f>$C$7+(RAND()*($C$5-$C$7))</f>
        <v/>
      </c>
    </row>
    <row r="1531">
      <c r="C1531">
        <f>ROW()-20</f>
        <v/>
      </c>
      <c r="D1531" s="25">
        <f>$C$7+(RAND()*($C$5-$C$7))</f>
        <v/>
      </c>
    </row>
    <row r="1532">
      <c r="C1532">
        <f>ROW()-20</f>
        <v/>
      </c>
      <c r="D1532" s="25">
        <f>$C$7+(RAND()*($C$5-$C$7))</f>
        <v/>
      </c>
    </row>
    <row r="1533">
      <c r="C1533">
        <f>ROW()-20</f>
        <v/>
      </c>
      <c r="D1533" s="25">
        <f>$C$7+(RAND()*($C$5-$C$7))</f>
        <v/>
      </c>
    </row>
    <row r="1534">
      <c r="C1534">
        <f>ROW()-20</f>
        <v/>
      </c>
      <c r="D1534" s="25">
        <f>$C$7+(RAND()*($C$5-$C$7))</f>
        <v/>
      </c>
    </row>
    <row r="1535">
      <c r="C1535">
        <f>ROW()-20</f>
        <v/>
      </c>
      <c r="D1535" s="25">
        <f>$C$7+(RAND()*($C$5-$C$7))</f>
        <v/>
      </c>
    </row>
    <row r="1536">
      <c r="C1536">
        <f>ROW()-20</f>
        <v/>
      </c>
      <c r="D1536" s="25">
        <f>$C$7+(RAND()*($C$5-$C$7))</f>
        <v/>
      </c>
    </row>
    <row r="1537">
      <c r="C1537">
        <f>ROW()-20</f>
        <v/>
      </c>
      <c r="D1537" s="25">
        <f>$C$7+(RAND()*($C$5-$C$7))</f>
        <v/>
      </c>
    </row>
    <row r="1538">
      <c r="C1538">
        <f>ROW()-20</f>
        <v/>
      </c>
      <c r="D1538" s="25">
        <f>$C$7+(RAND()*($C$5-$C$7))</f>
        <v/>
      </c>
    </row>
    <row r="1539">
      <c r="C1539">
        <f>ROW()-20</f>
        <v/>
      </c>
      <c r="D1539" s="25">
        <f>$C$7+(RAND()*($C$5-$C$7))</f>
        <v/>
      </c>
    </row>
    <row r="1540">
      <c r="C1540">
        <f>ROW()-20</f>
        <v/>
      </c>
      <c r="D1540" s="25">
        <f>$C$7+(RAND()*($C$5-$C$7))</f>
        <v/>
      </c>
    </row>
    <row r="1541">
      <c r="C1541">
        <f>ROW()-20</f>
        <v/>
      </c>
      <c r="D1541" s="25">
        <f>$C$7+(RAND()*($C$5-$C$7))</f>
        <v/>
      </c>
    </row>
    <row r="1542">
      <c r="C1542">
        <f>ROW()-20</f>
        <v/>
      </c>
      <c r="D1542" s="25">
        <f>$C$7+(RAND()*($C$5-$C$7))</f>
        <v/>
      </c>
    </row>
    <row r="1543">
      <c r="C1543">
        <f>ROW()-20</f>
        <v/>
      </c>
      <c r="D1543" s="25">
        <f>$C$7+(RAND()*($C$5-$C$7))</f>
        <v/>
      </c>
    </row>
    <row r="1544">
      <c r="C1544">
        <f>ROW()-20</f>
        <v/>
      </c>
      <c r="D1544" s="25">
        <f>$C$7+(RAND()*($C$5-$C$7))</f>
        <v/>
      </c>
    </row>
    <row r="1545">
      <c r="C1545">
        <f>ROW()-20</f>
        <v/>
      </c>
      <c r="D1545" s="25">
        <f>$C$7+(RAND()*($C$5-$C$7))</f>
        <v/>
      </c>
    </row>
    <row r="1546">
      <c r="C1546">
        <f>ROW()-20</f>
        <v/>
      </c>
      <c r="D1546" s="25">
        <f>$C$7+(RAND()*($C$5-$C$7))</f>
        <v/>
      </c>
    </row>
    <row r="1547">
      <c r="C1547">
        <f>ROW()-20</f>
        <v/>
      </c>
      <c r="D1547" s="25">
        <f>$C$7+(RAND()*($C$5-$C$7))</f>
        <v/>
      </c>
    </row>
    <row r="1548">
      <c r="C1548">
        <f>ROW()-20</f>
        <v/>
      </c>
      <c r="D1548" s="25">
        <f>$C$7+(RAND()*($C$5-$C$7))</f>
        <v/>
      </c>
    </row>
    <row r="1549">
      <c r="C1549">
        <f>ROW()-20</f>
        <v/>
      </c>
      <c r="D1549" s="25">
        <f>$C$7+(RAND()*($C$5-$C$7))</f>
        <v/>
      </c>
    </row>
    <row r="1550">
      <c r="C1550">
        <f>ROW()-20</f>
        <v/>
      </c>
      <c r="D1550" s="25">
        <f>$C$7+(RAND()*($C$5-$C$7))</f>
        <v/>
      </c>
    </row>
    <row r="1551">
      <c r="C1551">
        <f>ROW()-20</f>
        <v/>
      </c>
      <c r="D1551" s="25">
        <f>$C$7+(RAND()*($C$5-$C$7))</f>
        <v/>
      </c>
    </row>
    <row r="1552">
      <c r="C1552">
        <f>ROW()-20</f>
        <v/>
      </c>
      <c r="D1552" s="25">
        <f>$C$7+(RAND()*($C$5-$C$7))</f>
        <v/>
      </c>
    </row>
    <row r="1553">
      <c r="C1553">
        <f>ROW()-20</f>
        <v/>
      </c>
      <c r="D1553" s="25">
        <f>$C$7+(RAND()*($C$5-$C$7))</f>
        <v/>
      </c>
    </row>
    <row r="1554">
      <c r="C1554">
        <f>ROW()-20</f>
        <v/>
      </c>
      <c r="D1554" s="25">
        <f>$C$7+(RAND()*($C$5-$C$7))</f>
        <v/>
      </c>
    </row>
    <row r="1555">
      <c r="C1555">
        <f>ROW()-20</f>
        <v/>
      </c>
      <c r="D1555" s="25">
        <f>$C$7+(RAND()*($C$5-$C$7))</f>
        <v/>
      </c>
    </row>
    <row r="1556">
      <c r="C1556">
        <f>ROW()-20</f>
        <v/>
      </c>
      <c r="D1556" s="25">
        <f>$C$7+(RAND()*($C$5-$C$7))</f>
        <v/>
      </c>
    </row>
    <row r="1557">
      <c r="C1557">
        <f>ROW()-20</f>
        <v/>
      </c>
      <c r="D1557" s="25">
        <f>$C$7+(RAND()*($C$5-$C$7))</f>
        <v/>
      </c>
    </row>
    <row r="1558">
      <c r="C1558">
        <f>ROW()-20</f>
        <v/>
      </c>
      <c r="D1558" s="25">
        <f>$C$7+(RAND()*($C$5-$C$7))</f>
        <v/>
      </c>
    </row>
    <row r="1559">
      <c r="C1559">
        <f>ROW()-20</f>
        <v/>
      </c>
      <c r="D1559" s="25">
        <f>$C$7+(RAND()*($C$5-$C$7))</f>
        <v/>
      </c>
    </row>
    <row r="1560">
      <c r="C1560">
        <f>ROW()-20</f>
        <v/>
      </c>
      <c r="D1560" s="25">
        <f>$C$7+(RAND()*($C$5-$C$7))</f>
        <v/>
      </c>
    </row>
    <row r="1561">
      <c r="C1561">
        <f>ROW()-20</f>
        <v/>
      </c>
      <c r="D1561" s="25">
        <f>$C$7+(RAND()*($C$5-$C$7))</f>
        <v/>
      </c>
    </row>
    <row r="1562">
      <c r="C1562">
        <f>ROW()-20</f>
        <v/>
      </c>
      <c r="D1562" s="25">
        <f>$C$7+(RAND()*($C$5-$C$7))</f>
        <v/>
      </c>
    </row>
    <row r="1563">
      <c r="C1563">
        <f>ROW()-20</f>
        <v/>
      </c>
      <c r="D1563" s="25">
        <f>$C$7+(RAND()*($C$5-$C$7))</f>
        <v/>
      </c>
    </row>
    <row r="1564">
      <c r="C1564">
        <f>ROW()-20</f>
        <v/>
      </c>
      <c r="D1564" s="25">
        <f>$C$7+(RAND()*($C$5-$C$7))</f>
        <v/>
      </c>
    </row>
    <row r="1565">
      <c r="C1565">
        <f>ROW()-20</f>
        <v/>
      </c>
      <c r="D1565" s="25">
        <f>$C$7+(RAND()*($C$5-$C$7))</f>
        <v/>
      </c>
    </row>
    <row r="1566">
      <c r="C1566">
        <f>ROW()-20</f>
        <v/>
      </c>
      <c r="D1566" s="25">
        <f>$C$7+(RAND()*($C$5-$C$7))</f>
        <v/>
      </c>
    </row>
    <row r="1567">
      <c r="C1567">
        <f>ROW()-20</f>
        <v/>
      </c>
      <c r="D1567" s="25">
        <f>$C$7+(RAND()*($C$5-$C$7))</f>
        <v/>
      </c>
    </row>
    <row r="1568">
      <c r="C1568">
        <f>ROW()-20</f>
        <v/>
      </c>
      <c r="D1568" s="25">
        <f>$C$7+(RAND()*($C$5-$C$7))</f>
        <v/>
      </c>
    </row>
    <row r="1569">
      <c r="C1569">
        <f>ROW()-20</f>
        <v/>
      </c>
      <c r="D1569" s="25">
        <f>$C$7+(RAND()*($C$5-$C$7))</f>
        <v/>
      </c>
    </row>
    <row r="1570">
      <c r="C1570">
        <f>ROW()-20</f>
        <v/>
      </c>
      <c r="D1570" s="25">
        <f>$C$7+(RAND()*($C$5-$C$7))</f>
        <v/>
      </c>
    </row>
    <row r="1571">
      <c r="C1571">
        <f>ROW()-20</f>
        <v/>
      </c>
      <c r="D1571" s="25">
        <f>$C$7+(RAND()*($C$5-$C$7))</f>
        <v/>
      </c>
    </row>
    <row r="1572">
      <c r="C1572">
        <f>ROW()-20</f>
        <v/>
      </c>
      <c r="D1572" s="25">
        <f>$C$7+(RAND()*($C$5-$C$7))</f>
        <v/>
      </c>
    </row>
    <row r="1573">
      <c r="C1573">
        <f>ROW()-20</f>
        <v/>
      </c>
      <c r="D1573" s="25">
        <f>$C$7+(RAND()*($C$5-$C$7))</f>
        <v/>
      </c>
    </row>
    <row r="1574">
      <c r="C1574">
        <f>ROW()-20</f>
        <v/>
      </c>
      <c r="D1574" s="25">
        <f>$C$7+(RAND()*($C$5-$C$7))</f>
        <v/>
      </c>
    </row>
    <row r="1575">
      <c r="C1575">
        <f>ROW()-20</f>
        <v/>
      </c>
      <c r="D1575" s="25">
        <f>$C$7+(RAND()*($C$5-$C$7))</f>
        <v/>
      </c>
    </row>
    <row r="1576">
      <c r="C1576">
        <f>ROW()-20</f>
        <v/>
      </c>
      <c r="D1576" s="25">
        <f>$C$7+(RAND()*($C$5-$C$7))</f>
        <v/>
      </c>
    </row>
    <row r="1577">
      <c r="C1577">
        <f>ROW()-20</f>
        <v/>
      </c>
      <c r="D1577" s="25">
        <f>$C$7+(RAND()*($C$5-$C$7))</f>
        <v/>
      </c>
    </row>
    <row r="1578">
      <c r="C1578">
        <f>ROW()-20</f>
        <v/>
      </c>
      <c r="D1578" s="25">
        <f>$C$7+(RAND()*($C$5-$C$7))</f>
        <v/>
      </c>
    </row>
    <row r="1579">
      <c r="C1579">
        <f>ROW()-20</f>
        <v/>
      </c>
      <c r="D1579" s="25">
        <f>$C$7+(RAND()*($C$5-$C$7))</f>
        <v/>
      </c>
    </row>
    <row r="1580">
      <c r="C1580">
        <f>ROW()-20</f>
        <v/>
      </c>
      <c r="D1580" s="25">
        <f>$C$7+(RAND()*($C$5-$C$7))</f>
        <v/>
      </c>
    </row>
    <row r="1581">
      <c r="C1581">
        <f>ROW()-20</f>
        <v/>
      </c>
      <c r="D1581" s="25">
        <f>$C$7+(RAND()*($C$5-$C$7))</f>
        <v/>
      </c>
    </row>
    <row r="1582">
      <c r="C1582">
        <f>ROW()-20</f>
        <v/>
      </c>
      <c r="D1582" s="25">
        <f>$C$7+(RAND()*($C$5-$C$7))</f>
        <v/>
      </c>
    </row>
    <row r="1583">
      <c r="C1583">
        <f>ROW()-20</f>
        <v/>
      </c>
      <c r="D1583" s="25">
        <f>$C$7+(RAND()*($C$5-$C$7))</f>
        <v/>
      </c>
    </row>
    <row r="1584">
      <c r="C1584">
        <f>ROW()-20</f>
        <v/>
      </c>
      <c r="D1584" s="25">
        <f>$C$7+(RAND()*($C$5-$C$7))</f>
        <v/>
      </c>
    </row>
    <row r="1585">
      <c r="C1585">
        <f>ROW()-20</f>
        <v/>
      </c>
      <c r="D1585" s="25">
        <f>$C$7+(RAND()*($C$5-$C$7))</f>
        <v/>
      </c>
    </row>
    <row r="1586">
      <c r="C1586">
        <f>ROW()-20</f>
        <v/>
      </c>
      <c r="D1586" s="25">
        <f>$C$7+(RAND()*($C$5-$C$7))</f>
        <v/>
      </c>
    </row>
    <row r="1587">
      <c r="C1587">
        <f>ROW()-20</f>
        <v/>
      </c>
      <c r="D1587" s="25">
        <f>$C$7+(RAND()*($C$5-$C$7))</f>
        <v/>
      </c>
    </row>
    <row r="1588">
      <c r="C1588">
        <f>ROW()-20</f>
        <v/>
      </c>
      <c r="D1588" s="25">
        <f>$C$7+(RAND()*($C$5-$C$7))</f>
        <v/>
      </c>
    </row>
    <row r="1589">
      <c r="C1589">
        <f>ROW()-20</f>
        <v/>
      </c>
      <c r="D1589" s="25">
        <f>$C$7+(RAND()*($C$5-$C$7))</f>
        <v/>
      </c>
    </row>
    <row r="1590">
      <c r="C1590">
        <f>ROW()-20</f>
        <v/>
      </c>
      <c r="D1590" s="25">
        <f>$C$7+(RAND()*($C$5-$C$7))</f>
        <v/>
      </c>
    </row>
    <row r="1591">
      <c r="C1591">
        <f>ROW()-20</f>
        <v/>
      </c>
      <c r="D1591" s="25">
        <f>$C$7+(RAND()*($C$5-$C$7))</f>
        <v/>
      </c>
    </row>
    <row r="1592">
      <c r="C1592">
        <f>ROW()-20</f>
        <v/>
      </c>
      <c r="D1592" s="25">
        <f>$C$7+(RAND()*($C$5-$C$7))</f>
        <v/>
      </c>
    </row>
    <row r="1593">
      <c r="C1593">
        <f>ROW()-20</f>
        <v/>
      </c>
      <c r="D1593" s="25">
        <f>$C$7+(RAND()*($C$5-$C$7))</f>
        <v/>
      </c>
    </row>
    <row r="1594">
      <c r="C1594">
        <f>ROW()-20</f>
        <v/>
      </c>
      <c r="D1594" s="25">
        <f>$C$7+(RAND()*($C$5-$C$7))</f>
        <v/>
      </c>
    </row>
    <row r="1595">
      <c r="C1595">
        <f>ROW()-20</f>
        <v/>
      </c>
      <c r="D1595" s="25">
        <f>$C$7+(RAND()*($C$5-$C$7))</f>
        <v/>
      </c>
    </row>
    <row r="1596">
      <c r="C1596">
        <f>ROW()-20</f>
        <v/>
      </c>
      <c r="D1596" s="25">
        <f>$C$7+(RAND()*($C$5-$C$7))</f>
        <v/>
      </c>
    </row>
    <row r="1597">
      <c r="C1597">
        <f>ROW()-20</f>
        <v/>
      </c>
      <c r="D1597" s="25">
        <f>$C$7+(RAND()*($C$5-$C$7))</f>
        <v/>
      </c>
    </row>
    <row r="1598">
      <c r="C1598">
        <f>ROW()-20</f>
        <v/>
      </c>
      <c r="D1598" s="25">
        <f>$C$7+(RAND()*($C$5-$C$7))</f>
        <v/>
      </c>
    </row>
    <row r="1599">
      <c r="C1599">
        <f>ROW()-20</f>
        <v/>
      </c>
      <c r="D1599" s="25">
        <f>$C$7+(RAND()*($C$5-$C$7))</f>
        <v/>
      </c>
    </row>
    <row r="1600">
      <c r="C1600">
        <f>ROW()-20</f>
        <v/>
      </c>
      <c r="D1600" s="25">
        <f>$C$7+(RAND()*($C$5-$C$7))</f>
        <v/>
      </c>
    </row>
    <row r="1601">
      <c r="C1601">
        <f>ROW()-20</f>
        <v/>
      </c>
      <c r="D1601" s="25">
        <f>$C$7+(RAND()*($C$5-$C$7))</f>
        <v/>
      </c>
    </row>
    <row r="1602">
      <c r="C1602">
        <f>ROW()-20</f>
        <v/>
      </c>
      <c r="D1602" s="25">
        <f>$C$7+(RAND()*($C$5-$C$7))</f>
        <v/>
      </c>
    </row>
    <row r="1603">
      <c r="C1603">
        <f>ROW()-20</f>
        <v/>
      </c>
      <c r="D1603" s="25">
        <f>$C$7+(RAND()*($C$5-$C$7))</f>
        <v/>
      </c>
    </row>
    <row r="1604">
      <c r="C1604">
        <f>ROW()-20</f>
        <v/>
      </c>
      <c r="D1604" s="25">
        <f>$C$7+(RAND()*($C$5-$C$7))</f>
        <v/>
      </c>
    </row>
    <row r="1605">
      <c r="C1605">
        <f>ROW()-20</f>
        <v/>
      </c>
      <c r="D1605" s="25">
        <f>$C$7+(RAND()*($C$5-$C$7))</f>
        <v/>
      </c>
    </row>
    <row r="1606">
      <c r="C1606">
        <f>ROW()-20</f>
        <v/>
      </c>
      <c r="D1606" s="25">
        <f>$C$7+(RAND()*($C$5-$C$7))</f>
        <v/>
      </c>
    </row>
    <row r="1607">
      <c r="C1607">
        <f>ROW()-20</f>
        <v/>
      </c>
      <c r="D1607" s="25">
        <f>$C$7+(RAND()*($C$5-$C$7))</f>
        <v/>
      </c>
    </row>
    <row r="1608">
      <c r="C1608">
        <f>ROW()-20</f>
        <v/>
      </c>
      <c r="D1608" s="25">
        <f>$C$7+(RAND()*($C$5-$C$7))</f>
        <v/>
      </c>
    </row>
    <row r="1609">
      <c r="C1609">
        <f>ROW()-20</f>
        <v/>
      </c>
      <c r="D1609" s="25">
        <f>$C$7+(RAND()*($C$5-$C$7))</f>
        <v/>
      </c>
    </row>
    <row r="1610">
      <c r="C1610">
        <f>ROW()-20</f>
        <v/>
      </c>
      <c r="D1610" s="25">
        <f>$C$7+(RAND()*($C$5-$C$7))</f>
        <v/>
      </c>
    </row>
    <row r="1611">
      <c r="C1611">
        <f>ROW()-20</f>
        <v/>
      </c>
      <c r="D1611" s="25">
        <f>$C$7+(RAND()*($C$5-$C$7))</f>
        <v/>
      </c>
    </row>
    <row r="1612">
      <c r="C1612">
        <f>ROW()-20</f>
        <v/>
      </c>
      <c r="D1612" s="25">
        <f>$C$7+(RAND()*($C$5-$C$7))</f>
        <v/>
      </c>
    </row>
    <row r="1613">
      <c r="C1613">
        <f>ROW()-20</f>
        <v/>
      </c>
      <c r="D1613" s="25">
        <f>$C$7+(RAND()*($C$5-$C$7))</f>
        <v/>
      </c>
    </row>
    <row r="1614">
      <c r="C1614">
        <f>ROW()-20</f>
        <v/>
      </c>
      <c r="D1614" s="25">
        <f>$C$7+(RAND()*($C$5-$C$7))</f>
        <v/>
      </c>
    </row>
    <row r="1615">
      <c r="C1615">
        <f>ROW()-20</f>
        <v/>
      </c>
      <c r="D1615" s="25">
        <f>$C$7+(RAND()*($C$5-$C$7))</f>
        <v/>
      </c>
    </row>
    <row r="1616">
      <c r="C1616">
        <f>ROW()-20</f>
        <v/>
      </c>
      <c r="D1616" s="25">
        <f>$C$7+(RAND()*($C$5-$C$7))</f>
        <v/>
      </c>
    </row>
    <row r="1617">
      <c r="C1617">
        <f>ROW()-20</f>
        <v/>
      </c>
      <c r="D1617" s="25">
        <f>$C$7+(RAND()*($C$5-$C$7))</f>
        <v/>
      </c>
    </row>
    <row r="1618">
      <c r="C1618">
        <f>ROW()-20</f>
        <v/>
      </c>
      <c r="D1618" s="25">
        <f>$C$7+(RAND()*($C$5-$C$7))</f>
        <v/>
      </c>
    </row>
    <row r="1619">
      <c r="C1619">
        <f>ROW()-20</f>
        <v/>
      </c>
      <c r="D1619" s="25">
        <f>$C$7+(RAND()*($C$5-$C$7))</f>
        <v/>
      </c>
    </row>
    <row r="1620">
      <c r="C1620">
        <f>ROW()-20</f>
        <v/>
      </c>
      <c r="D1620" s="25">
        <f>$C$7+(RAND()*($C$5-$C$7))</f>
        <v/>
      </c>
    </row>
    <row r="1621">
      <c r="C1621">
        <f>ROW()-20</f>
        <v/>
      </c>
      <c r="D1621" s="25">
        <f>$C$7+(RAND()*($C$5-$C$7))</f>
        <v/>
      </c>
    </row>
    <row r="1622">
      <c r="C1622">
        <f>ROW()-20</f>
        <v/>
      </c>
      <c r="D1622" s="25">
        <f>$C$7+(RAND()*($C$5-$C$7))</f>
        <v/>
      </c>
    </row>
    <row r="1623">
      <c r="C1623">
        <f>ROW()-20</f>
        <v/>
      </c>
      <c r="D1623" s="25">
        <f>$C$7+(RAND()*($C$5-$C$7))</f>
        <v/>
      </c>
    </row>
    <row r="1624">
      <c r="C1624">
        <f>ROW()-20</f>
        <v/>
      </c>
      <c r="D1624" s="25">
        <f>$C$7+(RAND()*($C$5-$C$7))</f>
        <v/>
      </c>
    </row>
    <row r="1625">
      <c r="C1625">
        <f>ROW()-20</f>
        <v/>
      </c>
      <c r="D1625" s="25">
        <f>$C$7+(RAND()*($C$5-$C$7))</f>
        <v/>
      </c>
    </row>
    <row r="1626">
      <c r="C1626">
        <f>ROW()-20</f>
        <v/>
      </c>
      <c r="D1626" s="25">
        <f>$C$7+(RAND()*($C$5-$C$7))</f>
        <v/>
      </c>
    </row>
    <row r="1627">
      <c r="C1627">
        <f>ROW()-20</f>
        <v/>
      </c>
      <c r="D1627" s="25">
        <f>$C$7+(RAND()*($C$5-$C$7))</f>
        <v/>
      </c>
    </row>
    <row r="1628">
      <c r="C1628">
        <f>ROW()-20</f>
        <v/>
      </c>
      <c r="D1628" s="25">
        <f>$C$7+(RAND()*($C$5-$C$7))</f>
        <v/>
      </c>
    </row>
    <row r="1629">
      <c r="C1629">
        <f>ROW()-20</f>
        <v/>
      </c>
      <c r="D1629" s="25">
        <f>$C$7+(RAND()*($C$5-$C$7))</f>
        <v/>
      </c>
    </row>
    <row r="1630">
      <c r="C1630">
        <f>ROW()-20</f>
        <v/>
      </c>
      <c r="D1630" s="25">
        <f>$C$7+(RAND()*($C$5-$C$7))</f>
        <v/>
      </c>
    </row>
    <row r="1631">
      <c r="C1631">
        <f>ROW()-20</f>
        <v/>
      </c>
      <c r="D1631" s="25">
        <f>$C$7+(RAND()*($C$5-$C$7))</f>
        <v/>
      </c>
    </row>
    <row r="1632">
      <c r="C1632">
        <f>ROW()-20</f>
        <v/>
      </c>
      <c r="D1632" s="25">
        <f>$C$7+(RAND()*($C$5-$C$7))</f>
        <v/>
      </c>
    </row>
    <row r="1633">
      <c r="C1633">
        <f>ROW()-20</f>
        <v/>
      </c>
      <c r="D1633" s="25">
        <f>$C$7+(RAND()*($C$5-$C$7))</f>
        <v/>
      </c>
    </row>
    <row r="1634">
      <c r="C1634">
        <f>ROW()-20</f>
        <v/>
      </c>
      <c r="D1634" s="25">
        <f>$C$7+(RAND()*($C$5-$C$7))</f>
        <v/>
      </c>
    </row>
    <row r="1635">
      <c r="C1635">
        <f>ROW()-20</f>
        <v/>
      </c>
      <c r="D1635" s="25">
        <f>$C$7+(RAND()*($C$5-$C$7))</f>
        <v/>
      </c>
    </row>
    <row r="1636">
      <c r="C1636">
        <f>ROW()-20</f>
        <v/>
      </c>
      <c r="D1636" s="25">
        <f>$C$7+(RAND()*($C$5-$C$7))</f>
        <v/>
      </c>
    </row>
    <row r="1637">
      <c r="C1637">
        <f>ROW()-20</f>
        <v/>
      </c>
      <c r="D1637" s="25">
        <f>$C$7+(RAND()*($C$5-$C$7))</f>
        <v/>
      </c>
    </row>
    <row r="1638">
      <c r="C1638">
        <f>ROW()-20</f>
        <v/>
      </c>
      <c r="D1638" s="25">
        <f>$C$7+(RAND()*($C$5-$C$7))</f>
        <v/>
      </c>
    </row>
    <row r="1639">
      <c r="C1639">
        <f>ROW()-20</f>
        <v/>
      </c>
      <c r="D1639" s="25">
        <f>$C$7+(RAND()*($C$5-$C$7))</f>
        <v/>
      </c>
    </row>
    <row r="1640">
      <c r="C1640">
        <f>ROW()-20</f>
        <v/>
      </c>
      <c r="D1640" s="25">
        <f>$C$7+(RAND()*($C$5-$C$7))</f>
        <v/>
      </c>
    </row>
    <row r="1641">
      <c r="C1641">
        <f>ROW()-20</f>
        <v/>
      </c>
      <c r="D1641" s="25">
        <f>$C$7+(RAND()*($C$5-$C$7))</f>
        <v/>
      </c>
    </row>
    <row r="1642">
      <c r="C1642">
        <f>ROW()-20</f>
        <v/>
      </c>
      <c r="D1642" s="25">
        <f>$C$7+(RAND()*($C$5-$C$7))</f>
        <v/>
      </c>
    </row>
    <row r="1643">
      <c r="C1643">
        <f>ROW()-20</f>
        <v/>
      </c>
      <c r="D1643" s="25">
        <f>$C$7+(RAND()*($C$5-$C$7))</f>
        <v/>
      </c>
    </row>
    <row r="1644">
      <c r="C1644">
        <f>ROW()-20</f>
        <v/>
      </c>
      <c r="D1644" s="25">
        <f>$C$7+(RAND()*($C$5-$C$7))</f>
        <v/>
      </c>
    </row>
    <row r="1645">
      <c r="C1645">
        <f>ROW()-20</f>
        <v/>
      </c>
      <c r="D1645" s="25">
        <f>$C$7+(RAND()*($C$5-$C$7))</f>
        <v/>
      </c>
    </row>
    <row r="1646">
      <c r="C1646">
        <f>ROW()-20</f>
        <v/>
      </c>
      <c r="D1646" s="25">
        <f>$C$7+(RAND()*($C$5-$C$7))</f>
        <v/>
      </c>
    </row>
    <row r="1647">
      <c r="C1647">
        <f>ROW()-20</f>
        <v/>
      </c>
      <c r="D1647" s="25">
        <f>$C$7+(RAND()*($C$5-$C$7))</f>
        <v/>
      </c>
    </row>
    <row r="1648">
      <c r="C1648">
        <f>ROW()-20</f>
        <v/>
      </c>
      <c r="D1648" s="25">
        <f>$C$7+(RAND()*($C$5-$C$7))</f>
        <v/>
      </c>
    </row>
    <row r="1649">
      <c r="C1649">
        <f>ROW()-20</f>
        <v/>
      </c>
      <c r="D1649" s="25">
        <f>$C$7+(RAND()*($C$5-$C$7))</f>
        <v/>
      </c>
    </row>
    <row r="1650">
      <c r="C1650">
        <f>ROW()-20</f>
        <v/>
      </c>
      <c r="D1650" s="25">
        <f>$C$7+(RAND()*($C$5-$C$7))</f>
        <v/>
      </c>
    </row>
    <row r="1651">
      <c r="C1651">
        <f>ROW()-20</f>
        <v/>
      </c>
      <c r="D1651" s="25">
        <f>$C$7+(RAND()*($C$5-$C$7))</f>
        <v/>
      </c>
    </row>
    <row r="1652">
      <c r="C1652">
        <f>ROW()-20</f>
        <v/>
      </c>
      <c r="D1652" s="25">
        <f>$C$7+(RAND()*($C$5-$C$7))</f>
        <v/>
      </c>
    </row>
    <row r="1653">
      <c r="C1653">
        <f>ROW()-20</f>
        <v/>
      </c>
      <c r="D1653" s="25">
        <f>$C$7+(RAND()*($C$5-$C$7))</f>
        <v/>
      </c>
    </row>
    <row r="1654">
      <c r="C1654">
        <f>ROW()-20</f>
        <v/>
      </c>
      <c r="D1654" s="25">
        <f>$C$7+(RAND()*($C$5-$C$7))</f>
        <v/>
      </c>
    </row>
    <row r="1655">
      <c r="C1655">
        <f>ROW()-20</f>
        <v/>
      </c>
      <c r="D1655" s="25">
        <f>$C$7+(RAND()*($C$5-$C$7))</f>
        <v/>
      </c>
    </row>
    <row r="1656">
      <c r="C1656">
        <f>ROW()-20</f>
        <v/>
      </c>
      <c r="D1656" s="25">
        <f>$C$7+(RAND()*($C$5-$C$7))</f>
        <v/>
      </c>
    </row>
    <row r="1657">
      <c r="C1657">
        <f>ROW()-20</f>
        <v/>
      </c>
      <c r="D1657" s="25">
        <f>$C$7+(RAND()*($C$5-$C$7))</f>
        <v/>
      </c>
    </row>
    <row r="1658">
      <c r="C1658">
        <f>ROW()-20</f>
        <v/>
      </c>
      <c r="D1658" s="25">
        <f>$C$7+(RAND()*($C$5-$C$7))</f>
        <v/>
      </c>
    </row>
    <row r="1659">
      <c r="C1659">
        <f>ROW()-20</f>
        <v/>
      </c>
      <c r="D1659" s="25">
        <f>$C$7+(RAND()*($C$5-$C$7))</f>
        <v/>
      </c>
    </row>
    <row r="1660">
      <c r="C1660">
        <f>ROW()-20</f>
        <v/>
      </c>
      <c r="D1660" s="25">
        <f>$C$7+(RAND()*($C$5-$C$7))</f>
        <v/>
      </c>
    </row>
    <row r="1661">
      <c r="C1661">
        <f>ROW()-20</f>
        <v/>
      </c>
      <c r="D1661" s="25">
        <f>$C$7+(RAND()*($C$5-$C$7))</f>
        <v/>
      </c>
    </row>
    <row r="1662">
      <c r="C1662">
        <f>ROW()-20</f>
        <v/>
      </c>
      <c r="D1662" s="25">
        <f>$C$7+(RAND()*($C$5-$C$7))</f>
        <v/>
      </c>
    </row>
    <row r="1663">
      <c r="C1663">
        <f>ROW()-20</f>
        <v/>
      </c>
      <c r="D1663" s="25">
        <f>$C$7+(RAND()*($C$5-$C$7))</f>
        <v/>
      </c>
    </row>
    <row r="1664">
      <c r="C1664">
        <f>ROW()-20</f>
        <v/>
      </c>
      <c r="D1664" s="25">
        <f>$C$7+(RAND()*($C$5-$C$7))</f>
        <v/>
      </c>
    </row>
    <row r="1665">
      <c r="C1665">
        <f>ROW()-20</f>
        <v/>
      </c>
      <c r="D1665" s="25">
        <f>$C$7+(RAND()*($C$5-$C$7))</f>
        <v/>
      </c>
    </row>
    <row r="1666">
      <c r="C1666">
        <f>ROW()-20</f>
        <v/>
      </c>
      <c r="D1666" s="25">
        <f>$C$7+(RAND()*($C$5-$C$7))</f>
        <v/>
      </c>
    </row>
    <row r="1667">
      <c r="C1667">
        <f>ROW()-20</f>
        <v/>
      </c>
      <c r="D1667" s="25">
        <f>$C$7+(RAND()*($C$5-$C$7))</f>
        <v/>
      </c>
    </row>
    <row r="1668">
      <c r="C1668">
        <f>ROW()-20</f>
        <v/>
      </c>
      <c r="D1668" s="25">
        <f>$C$7+(RAND()*($C$5-$C$7))</f>
        <v/>
      </c>
    </row>
    <row r="1669">
      <c r="C1669">
        <f>ROW()-20</f>
        <v/>
      </c>
      <c r="D1669" s="25">
        <f>$C$7+(RAND()*($C$5-$C$7))</f>
        <v/>
      </c>
    </row>
    <row r="1670">
      <c r="C1670">
        <f>ROW()-20</f>
        <v/>
      </c>
      <c r="D1670" s="25">
        <f>$C$7+(RAND()*($C$5-$C$7))</f>
        <v/>
      </c>
    </row>
    <row r="1671">
      <c r="C1671">
        <f>ROW()-20</f>
        <v/>
      </c>
      <c r="D1671" s="25">
        <f>$C$7+(RAND()*($C$5-$C$7))</f>
        <v/>
      </c>
    </row>
    <row r="1672">
      <c r="C1672">
        <f>ROW()-20</f>
        <v/>
      </c>
      <c r="D1672" s="25">
        <f>$C$7+(RAND()*($C$5-$C$7))</f>
        <v/>
      </c>
    </row>
    <row r="1673">
      <c r="C1673">
        <f>ROW()-20</f>
        <v/>
      </c>
      <c r="D1673" s="25">
        <f>$C$7+(RAND()*($C$5-$C$7))</f>
        <v/>
      </c>
    </row>
    <row r="1674">
      <c r="C1674">
        <f>ROW()-20</f>
        <v/>
      </c>
      <c r="D1674" s="25">
        <f>$C$7+(RAND()*($C$5-$C$7))</f>
        <v/>
      </c>
    </row>
    <row r="1675">
      <c r="C1675">
        <f>ROW()-20</f>
        <v/>
      </c>
      <c r="D1675" s="25">
        <f>$C$7+(RAND()*($C$5-$C$7))</f>
        <v/>
      </c>
    </row>
    <row r="1676">
      <c r="C1676">
        <f>ROW()-20</f>
        <v/>
      </c>
      <c r="D1676" s="25">
        <f>$C$7+(RAND()*($C$5-$C$7))</f>
        <v/>
      </c>
    </row>
    <row r="1677">
      <c r="C1677">
        <f>ROW()-20</f>
        <v/>
      </c>
      <c r="D1677" s="25">
        <f>$C$7+(RAND()*($C$5-$C$7))</f>
        <v/>
      </c>
    </row>
    <row r="1678">
      <c r="C1678">
        <f>ROW()-20</f>
        <v/>
      </c>
      <c r="D1678" s="25">
        <f>$C$7+(RAND()*($C$5-$C$7))</f>
        <v/>
      </c>
    </row>
    <row r="1679">
      <c r="C1679">
        <f>ROW()-20</f>
        <v/>
      </c>
      <c r="D1679" s="25">
        <f>$C$7+(RAND()*($C$5-$C$7))</f>
        <v/>
      </c>
    </row>
    <row r="1680">
      <c r="C1680">
        <f>ROW()-20</f>
        <v/>
      </c>
      <c r="D1680" s="25">
        <f>$C$7+(RAND()*($C$5-$C$7))</f>
        <v/>
      </c>
    </row>
    <row r="1681">
      <c r="C1681">
        <f>ROW()-20</f>
        <v/>
      </c>
      <c r="D1681" s="25">
        <f>$C$7+(RAND()*($C$5-$C$7))</f>
        <v/>
      </c>
    </row>
    <row r="1682">
      <c r="C1682">
        <f>ROW()-20</f>
        <v/>
      </c>
      <c r="D1682" s="25">
        <f>$C$7+(RAND()*($C$5-$C$7))</f>
        <v/>
      </c>
    </row>
    <row r="1683">
      <c r="C1683">
        <f>ROW()-20</f>
        <v/>
      </c>
      <c r="D1683" s="25">
        <f>$C$7+(RAND()*($C$5-$C$7))</f>
        <v/>
      </c>
    </row>
    <row r="1684">
      <c r="C1684">
        <f>ROW()-20</f>
        <v/>
      </c>
      <c r="D1684" s="25">
        <f>$C$7+(RAND()*($C$5-$C$7))</f>
        <v/>
      </c>
    </row>
    <row r="1685">
      <c r="C1685">
        <f>ROW()-20</f>
        <v/>
      </c>
      <c r="D1685" s="25">
        <f>$C$7+(RAND()*($C$5-$C$7))</f>
        <v/>
      </c>
    </row>
    <row r="1686">
      <c r="C1686">
        <f>ROW()-20</f>
        <v/>
      </c>
      <c r="D1686" s="25">
        <f>$C$7+(RAND()*($C$5-$C$7))</f>
        <v/>
      </c>
    </row>
    <row r="1687">
      <c r="C1687">
        <f>ROW()-20</f>
        <v/>
      </c>
      <c r="D1687" s="25">
        <f>$C$7+(RAND()*($C$5-$C$7))</f>
        <v/>
      </c>
    </row>
    <row r="1688">
      <c r="C1688">
        <f>ROW()-20</f>
        <v/>
      </c>
      <c r="D1688" s="25">
        <f>$C$7+(RAND()*($C$5-$C$7))</f>
        <v/>
      </c>
    </row>
    <row r="1689">
      <c r="C1689">
        <f>ROW()-20</f>
        <v/>
      </c>
      <c r="D1689" s="25">
        <f>$C$7+(RAND()*($C$5-$C$7))</f>
        <v/>
      </c>
    </row>
    <row r="1690">
      <c r="C1690">
        <f>ROW()-20</f>
        <v/>
      </c>
      <c r="D1690" s="25">
        <f>$C$7+(RAND()*($C$5-$C$7))</f>
        <v/>
      </c>
    </row>
    <row r="1691">
      <c r="C1691">
        <f>ROW()-20</f>
        <v/>
      </c>
      <c r="D1691" s="25">
        <f>$C$7+(RAND()*($C$5-$C$7))</f>
        <v/>
      </c>
    </row>
    <row r="1692">
      <c r="C1692">
        <f>ROW()-20</f>
        <v/>
      </c>
      <c r="D1692" s="25">
        <f>$C$7+(RAND()*($C$5-$C$7))</f>
        <v/>
      </c>
    </row>
    <row r="1693">
      <c r="C1693">
        <f>ROW()-20</f>
        <v/>
      </c>
      <c r="D1693" s="25">
        <f>$C$7+(RAND()*($C$5-$C$7))</f>
        <v/>
      </c>
    </row>
    <row r="1694">
      <c r="C1694">
        <f>ROW()-20</f>
        <v/>
      </c>
      <c r="D1694" s="25">
        <f>$C$7+(RAND()*($C$5-$C$7))</f>
        <v/>
      </c>
    </row>
    <row r="1695">
      <c r="C1695">
        <f>ROW()-20</f>
        <v/>
      </c>
      <c r="D1695" s="25">
        <f>$C$7+(RAND()*($C$5-$C$7))</f>
        <v/>
      </c>
    </row>
    <row r="1696">
      <c r="C1696">
        <f>ROW()-20</f>
        <v/>
      </c>
      <c r="D1696" s="25">
        <f>$C$7+(RAND()*($C$5-$C$7))</f>
        <v/>
      </c>
    </row>
    <row r="1697">
      <c r="C1697">
        <f>ROW()-20</f>
        <v/>
      </c>
      <c r="D1697" s="25">
        <f>$C$7+(RAND()*($C$5-$C$7))</f>
        <v/>
      </c>
    </row>
    <row r="1698">
      <c r="C1698">
        <f>ROW()-20</f>
        <v/>
      </c>
      <c r="D1698" s="25">
        <f>$C$7+(RAND()*($C$5-$C$7))</f>
        <v/>
      </c>
    </row>
    <row r="1699">
      <c r="C1699">
        <f>ROW()-20</f>
        <v/>
      </c>
      <c r="D1699" s="25">
        <f>$C$7+(RAND()*($C$5-$C$7))</f>
        <v/>
      </c>
    </row>
    <row r="1700">
      <c r="C1700">
        <f>ROW()-20</f>
        <v/>
      </c>
      <c r="D1700" s="25">
        <f>$C$7+(RAND()*($C$5-$C$7))</f>
        <v/>
      </c>
    </row>
    <row r="1701">
      <c r="C1701">
        <f>ROW()-20</f>
        <v/>
      </c>
      <c r="D1701" s="25">
        <f>$C$7+(RAND()*($C$5-$C$7))</f>
        <v/>
      </c>
    </row>
    <row r="1702">
      <c r="C1702">
        <f>ROW()-20</f>
        <v/>
      </c>
      <c r="D1702" s="25">
        <f>$C$7+(RAND()*($C$5-$C$7))</f>
        <v/>
      </c>
    </row>
    <row r="1703">
      <c r="C1703">
        <f>ROW()-20</f>
        <v/>
      </c>
      <c r="D1703" s="25">
        <f>$C$7+(RAND()*($C$5-$C$7))</f>
        <v/>
      </c>
    </row>
    <row r="1704">
      <c r="C1704">
        <f>ROW()-20</f>
        <v/>
      </c>
      <c r="D1704" s="25">
        <f>$C$7+(RAND()*($C$5-$C$7))</f>
        <v/>
      </c>
    </row>
    <row r="1705">
      <c r="C1705">
        <f>ROW()-20</f>
        <v/>
      </c>
      <c r="D1705" s="25">
        <f>$C$7+(RAND()*($C$5-$C$7))</f>
        <v/>
      </c>
    </row>
    <row r="1706">
      <c r="C1706">
        <f>ROW()-20</f>
        <v/>
      </c>
      <c r="D1706" s="25">
        <f>$C$7+(RAND()*($C$5-$C$7))</f>
        <v/>
      </c>
    </row>
    <row r="1707">
      <c r="C1707">
        <f>ROW()-20</f>
        <v/>
      </c>
      <c r="D1707" s="25">
        <f>$C$7+(RAND()*($C$5-$C$7))</f>
        <v/>
      </c>
    </row>
    <row r="1708">
      <c r="C1708">
        <f>ROW()-20</f>
        <v/>
      </c>
      <c r="D1708" s="25">
        <f>$C$7+(RAND()*($C$5-$C$7))</f>
        <v/>
      </c>
    </row>
    <row r="1709">
      <c r="C1709">
        <f>ROW()-20</f>
        <v/>
      </c>
      <c r="D1709" s="25">
        <f>$C$7+(RAND()*($C$5-$C$7))</f>
        <v/>
      </c>
    </row>
    <row r="1710">
      <c r="C1710">
        <f>ROW()-20</f>
        <v/>
      </c>
      <c r="D1710" s="25">
        <f>$C$7+(RAND()*($C$5-$C$7))</f>
        <v/>
      </c>
    </row>
    <row r="1711">
      <c r="C1711">
        <f>ROW()-20</f>
        <v/>
      </c>
      <c r="D1711" s="25">
        <f>$C$7+(RAND()*($C$5-$C$7))</f>
        <v/>
      </c>
    </row>
    <row r="1712">
      <c r="C1712">
        <f>ROW()-20</f>
        <v/>
      </c>
      <c r="D1712" s="25">
        <f>$C$7+(RAND()*($C$5-$C$7))</f>
        <v/>
      </c>
    </row>
    <row r="1713">
      <c r="C1713">
        <f>ROW()-20</f>
        <v/>
      </c>
      <c r="D1713" s="25">
        <f>$C$7+(RAND()*($C$5-$C$7))</f>
        <v/>
      </c>
    </row>
    <row r="1714">
      <c r="C1714">
        <f>ROW()-20</f>
        <v/>
      </c>
      <c r="D1714" s="25">
        <f>$C$7+(RAND()*($C$5-$C$7))</f>
        <v/>
      </c>
    </row>
    <row r="1715">
      <c r="C1715">
        <f>ROW()-20</f>
        <v/>
      </c>
      <c r="D1715" s="25">
        <f>$C$7+(RAND()*($C$5-$C$7))</f>
        <v/>
      </c>
    </row>
    <row r="1716">
      <c r="C1716">
        <f>ROW()-20</f>
        <v/>
      </c>
      <c r="D1716" s="25">
        <f>$C$7+(RAND()*($C$5-$C$7))</f>
        <v/>
      </c>
    </row>
    <row r="1717">
      <c r="C1717">
        <f>ROW()-20</f>
        <v/>
      </c>
      <c r="D1717" s="25">
        <f>$C$7+(RAND()*($C$5-$C$7))</f>
        <v/>
      </c>
    </row>
    <row r="1718">
      <c r="C1718">
        <f>ROW()-20</f>
        <v/>
      </c>
      <c r="D1718" s="25">
        <f>$C$7+(RAND()*($C$5-$C$7))</f>
        <v/>
      </c>
    </row>
    <row r="1719">
      <c r="C1719">
        <f>ROW()-20</f>
        <v/>
      </c>
      <c r="D1719" s="25">
        <f>$C$7+(RAND()*($C$5-$C$7))</f>
        <v/>
      </c>
    </row>
    <row r="1720">
      <c r="C1720">
        <f>ROW()-20</f>
        <v/>
      </c>
      <c r="D1720" s="25">
        <f>$C$7+(RAND()*($C$5-$C$7))</f>
        <v/>
      </c>
    </row>
    <row r="1721">
      <c r="C1721">
        <f>ROW()-20</f>
        <v/>
      </c>
      <c r="D1721" s="25">
        <f>$C$7+(RAND()*($C$5-$C$7))</f>
        <v/>
      </c>
    </row>
    <row r="1722">
      <c r="C1722">
        <f>ROW()-20</f>
        <v/>
      </c>
      <c r="D1722" s="25">
        <f>$C$7+(RAND()*($C$5-$C$7))</f>
        <v/>
      </c>
    </row>
    <row r="1723">
      <c r="C1723">
        <f>ROW()-20</f>
        <v/>
      </c>
      <c r="D1723" s="25">
        <f>$C$7+(RAND()*($C$5-$C$7))</f>
        <v/>
      </c>
    </row>
    <row r="1724">
      <c r="C1724">
        <f>ROW()-20</f>
        <v/>
      </c>
      <c r="D1724" s="25">
        <f>$C$7+(RAND()*($C$5-$C$7))</f>
        <v/>
      </c>
    </row>
    <row r="1725">
      <c r="C1725">
        <f>ROW()-20</f>
        <v/>
      </c>
      <c r="D1725" s="25">
        <f>$C$7+(RAND()*($C$5-$C$7))</f>
        <v/>
      </c>
    </row>
    <row r="1726">
      <c r="C1726">
        <f>ROW()-20</f>
        <v/>
      </c>
      <c r="D1726" s="25">
        <f>$C$7+(RAND()*($C$5-$C$7))</f>
        <v/>
      </c>
    </row>
    <row r="1727">
      <c r="C1727">
        <f>ROW()-20</f>
        <v/>
      </c>
      <c r="D1727" s="25">
        <f>$C$7+(RAND()*($C$5-$C$7))</f>
        <v/>
      </c>
    </row>
    <row r="1728">
      <c r="C1728">
        <f>ROW()-20</f>
        <v/>
      </c>
      <c r="D1728" s="25">
        <f>$C$7+(RAND()*($C$5-$C$7))</f>
        <v/>
      </c>
    </row>
    <row r="1729">
      <c r="C1729">
        <f>ROW()-20</f>
        <v/>
      </c>
      <c r="D1729" s="25">
        <f>$C$7+(RAND()*($C$5-$C$7))</f>
        <v/>
      </c>
    </row>
    <row r="1730">
      <c r="C1730">
        <f>ROW()-20</f>
        <v/>
      </c>
      <c r="D1730" s="25">
        <f>$C$7+(RAND()*($C$5-$C$7))</f>
        <v/>
      </c>
    </row>
    <row r="1731">
      <c r="C1731">
        <f>ROW()-20</f>
        <v/>
      </c>
      <c r="D1731" s="25">
        <f>$C$7+(RAND()*($C$5-$C$7))</f>
        <v/>
      </c>
    </row>
    <row r="1732">
      <c r="C1732">
        <f>ROW()-20</f>
        <v/>
      </c>
      <c r="D1732" s="25">
        <f>$C$7+(RAND()*($C$5-$C$7))</f>
        <v/>
      </c>
    </row>
    <row r="1733">
      <c r="C1733">
        <f>ROW()-20</f>
        <v/>
      </c>
      <c r="D1733" s="25">
        <f>$C$7+(RAND()*($C$5-$C$7))</f>
        <v/>
      </c>
    </row>
    <row r="1734">
      <c r="C1734">
        <f>ROW()-20</f>
        <v/>
      </c>
      <c r="D1734" s="25">
        <f>$C$7+(RAND()*($C$5-$C$7))</f>
        <v/>
      </c>
    </row>
    <row r="1735">
      <c r="C1735">
        <f>ROW()-20</f>
        <v/>
      </c>
      <c r="D1735" s="25">
        <f>$C$7+(RAND()*($C$5-$C$7))</f>
        <v/>
      </c>
    </row>
    <row r="1736">
      <c r="C1736">
        <f>ROW()-20</f>
        <v/>
      </c>
      <c r="D1736" s="25">
        <f>$C$7+(RAND()*($C$5-$C$7))</f>
        <v/>
      </c>
    </row>
    <row r="1737">
      <c r="C1737">
        <f>ROW()-20</f>
        <v/>
      </c>
      <c r="D1737" s="25">
        <f>$C$7+(RAND()*($C$5-$C$7))</f>
        <v/>
      </c>
    </row>
    <row r="1738">
      <c r="C1738">
        <f>ROW()-20</f>
        <v/>
      </c>
      <c r="D1738" s="25">
        <f>$C$7+(RAND()*($C$5-$C$7))</f>
        <v/>
      </c>
    </row>
    <row r="1739">
      <c r="C1739">
        <f>ROW()-20</f>
        <v/>
      </c>
      <c r="D1739" s="25">
        <f>$C$7+(RAND()*($C$5-$C$7))</f>
        <v/>
      </c>
    </row>
    <row r="1740">
      <c r="C1740">
        <f>ROW()-20</f>
        <v/>
      </c>
      <c r="D1740" s="25">
        <f>$C$7+(RAND()*($C$5-$C$7))</f>
        <v/>
      </c>
    </row>
    <row r="1741">
      <c r="C1741">
        <f>ROW()-20</f>
        <v/>
      </c>
      <c r="D1741" s="25">
        <f>$C$7+(RAND()*($C$5-$C$7))</f>
        <v/>
      </c>
    </row>
    <row r="1742">
      <c r="C1742">
        <f>ROW()-20</f>
        <v/>
      </c>
      <c r="D1742" s="25">
        <f>$C$7+(RAND()*($C$5-$C$7))</f>
        <v/>
      </c>
    </row>
    <row r="1743">
      <c r="C1743">
        <f>ROW()-20</f>
        <v/>
      </c>
      <c r="D1743" s="25">
        <f>$C$7+(RAND()*($C$5-$C$7))</f>
        <v/>
      </c>
    </row>
    <row r="1744">
      <c r="C1744">
        <f>ROW()-20</f>
        <v/>
      </c>
      <c r="D1744" s="25">
        <f>$C$7+(RAND()*($C$5-$C$7))</f>
        <v/>
      </c>
    </row>
    <row r="1745">
      <c r="C1745">
        <f>ROW()-20</f>
        <v/>
      </c>
      <c r="D1745" s="25">
        <f>$C$7+(RAND()*($C$5-$C$7))</f>
        <v/>
      </c>
    </row>
    <row r="1746">
      <c r="C1746">
        <f>ROW()-20</f>
        <v/>
      </c>
      <c r="D1746" s="25">
        <f>$C$7+(RAND()*($C$5-$C$7))</f>
        <v/>
      </c>
    </row>
    <row r="1747">
      <c r="C1747">
        <f>ROW()-20</f>
        <v/>
      </c>
      <c r="D1747" s="25">
        <f>$C$7+(RAND()*($C$5-$C$7))</f>
        <v/>
      </c>
    </row>
    <row r="1748">
      <c r="C1748">
        <f>ROW()-20</f>
        <v/>
      </c>
      <c r="D1748" s="25">
        <f>$C$7+(RAND()*($C$5-$C$7))</f>
        <v/>
      </c>
    </row>
    <row r="1749">
      <c r="C1749">
        <f>ROW()-20</f>
        <v/>
      </c>
      <c r="D1749" s="25">
        <f>$C$7+(RAND()*($C$5-$C$7))</f>
        <v/>
      </c>
    </row>
    <row r="1750">
      <c r="C1750">
        <f>ROW()-20</f>
        <v/>
      </c>
      <c r="D1750" s="25">
        <f>$C$7+(RAND()*($C$5-$C$7))</f>
        <v/>
      </c>
    </row>
    <row r="1751">
      <c r="C1751">
        <f>ROW()-20</f>
        <v/>
      </c>
      <c r="D1751" s="25">
        <f>$C$7+(RAND()*($C$5-$C$7))</f>
        <v/>
      </c>
    </row>
    <row r="1752">
      <c r="C1752">
        <f>ROW()-20</f>
        <v/>
      </c>
      <c r="D1752" s="25">
        <f>$C$7+(RAND()*($C$5-$C$7))</f>
        <v/>
      </c>
    </row>
    <row r="1753">
      <c r="C1753">
        <f>ROW()-20</f>
        <v/>
      </c>
      <c r="D1753" s="25">
        <f>$C$7+(RAND()*($C$5-$C$7))</f>
        <v/>
      </c>
    </row>
    <row r="1754">
      <c r="C1754">
        <f>ROW()-20</f>
        <v/>
      </c>
      <c r="D1754" s="25">
        <f>$C$7+(RAND()*($C$5-$C$7))</f>
        <v/>
      </c>
    </row>
    <row r="1755">
      <c r="C1755">
        <f>ROW()-20</f>
        <v/>
      </c>
      <c r="D1755" s="25">
        <f>$C$7+(RAND()*($C$5-$C$7))</f>
        <v/>
      </c>
    </row>
    <row r="1756">
      <c r="C1756">
        <f>ROW()-20</f>
        <v/>
      </c>
      <c r="D1756" s="25">
        <f>$C$7+(RAND()*($C$5-$C$7))</f>
        <v/>
      </c>
    </row>
    <row r="1757">
      <c r="C1757">
        <f>ROW()-20</f>
        <v/>
      </c>
      <c r="D1757" s="25">
        <f>$C$7+(RAND()*($C$5-$C$7))</f>
        <v/>
      </c>
    </row>
    <row r="1758">
      <c r="C1758">
        <f>ROW()-20</f>
        <v/>
      </c>
      <c r="D1758" s="25">
        <f>$C$7+(RAND()*($C$5-$C$7))</f>
        <v/>
      </c>
    </row>
    <row r="1759">
      <c r="C1759">
        <f>ROW()-20</f>
        <v/>
      </c>
      <c r="D1759" s="25">
        <f>$C$7+(RAND()*($C$5-$C$7))</f>
        <v/>
      </c>
    </row>
    <row r="1760">
      <c r="C1760">
        <f>ROW()-20</f>
        <v/>
      </c>
      <c r="D1760" s="25">
        <f>$C$7+(RAND()*($C$5-$C$7))</f>
        <v/>
      </c>
    </row>
    <row r="1761">
      <c r="C1761">
        <f>ROW()-20</f>
        <v/>
      </c>
      <c r="D1761" s="25">
        <f>$C$7+(RAND()*($C$5-$C$7))</f>
        <v/>
      </c>
    </row>
    <row r="1762">
      <c r="C1762">
        <f>ROW()-20</f>
        <v/>
      </c>
      <c r="D1762" s="25">
        <f>$C$7+(RAND()*($C$5-$C$7))</f>
        <v/>
      </c>
    </row>
    <row r="1763">
      <c r="C1763">
        <f>ROW()-20</f>
        <v/>
      </c>
      <c r="D1763" s="25">
        <f>$C$7+(RAND()*($C$5-$C$7))</f>
        <v/>
      </c>
    </row>
    <row r="1764">
      <c r="C1764">
        <f>ROW()-20</f>
        <v/>
      </c>
      <c r="D1764" s="25">
        <f>$C$7+(RAND()*($C$5-$C$7))</f>
        <v/>
      </c>
    </row>
    <row r="1765">
      <c r="C1765">
        <f>ROW()-20</f>
        <v/>
      </c>
      <c r="D1765" s="25">
        <f>$C$7+(RAND()*($C$5-$C$7))</f>
        <v/>
      </c>
    </row>
    <row r="1766">
      <c r="C1766">
        <f>ROW()-20</f>
        <v/>
      </c>
      <c r="D1766" s="25">
        <f>$C$7+(RAND()*($C$5-$C$7))</f>
        <v/>
      </c>
    </row>
    <row r="1767">
      <c r="C1767">
        <f>ROW()-20</f>
        <v/>
      </c>
      <c r="D1767" s="25">
        <f>$C$7+(RAND()*($C$5-$C$7))</f>
        <v/>
      </c>
    </row>
    <row r="1768">
      <c r="C1768">
        <f>ROW()-20</f>
        <v/>
      </c>
      <c r="D1768" s="25">
        <f>$C$7+(RAND()*($C$5-$C$7))</f>
        <v/>
      </c>
    </row>
    <row r="1769">
      <c r="C1769">
        <f>ROW()-20</f>
        <v/>
      </c>
      <c r="D1769" s="25">
        <f>$C$7+(RAND()*($C$5-$C$7))</f>
        <v/>
      </c>
    </row>
    <row r="1770">
      <c r="C1770">
        <f>ROW()-20</f>
        <v/>
      </c>
      <c r="D1770" s="25">
        <f>$C$7+(RAND()*($C$5-$C$7))</f>
        <v/>
      </c>
    </row>
    <row r="1771">
      <c r="C1771">
        <f>ROW()-20</f>
        <v/>
      </c>
      <c r="D1771" s="25">
        <f>$C$7+(RAND()*($C$5-$C$7))</f>
        <v/>
      </c>
    </row>
    <row r="1772">
      <c r="C1772">
        <f>ROW()-20</f>
        <v/>
      </c>
      <c r="D1772" s="25">
        <f>$C$7+(RAND()*($C$5-$C$7))</f>
        <v/>
      </c>
    </row>
    <row r="1773">
      <c r="C1773">
        <f>ROW()-20</f>
        <v/>
      </c>
      <c r="D1773" s="25">
        <f>$C$7+(RAND()*($C$5-$C$7))</f>
        <v/>
      </c>
    </row>
    <row r="1774">
      <c r="C1774">
        <f>ROW()-20</f>
        <v/>
      </c>
      <c r="D1774" s="25">
        <f>$C$7+(RAND()*($C$5-$C$7))</f>
        <v/>
      </c>
    </row>
    <row r="1775">
      <c r="C1775">
        <f>ROW()-20</f>
        <v/>
      </c>
      <c r="D1775" s="25">
        <f>$C$7+(RAND()*($C$5-$C$7))</f>
        <v/>
      </c>
    </row>
    <row r="1776">
      <c r="C1776">
        <f>ROW()-20</f>
        <v/>
      </c>
      <c r="D1776" s="25">
        <f>$C$7+(RAND()*($C$5-$C$7))</f>
        <v/>
      </c>
    </row>
    <row r="1777">
      <c r="C1777">
        <f>ROW()-20</f>
        <v/>
      </c>
      <c r="D1777" s="25">
        <f>$C$7+(RAND()*($C$5-$C$7))</f>
        <v/>
      </c>
    </row>
    <row r="1778">
      <c r="C1778">
        <f>ROW()-20</f>
        <v/>
      </c>
      <c r="D1778" s="25">
        <f>$C$7+(RAND()*($C$5-$C$7))</f>
        <v/>
      </c>
    </row>
    <row r="1779">
      <c r="C1779">
        <f>ROW()-20</f>
        <v/>
      </c>
      <c r="D1779" s="25">
        <f>$C$7+(RAND()*($C$5-$C$7))</f>
        <v/>
      </c>
    </row>
    <row r="1780">
      <c r="C1780">
        <f>ROW()-20</f>
        <v/>
      </c>
      <c r="D1780" s="25">
        <f>$C$7+(RAND()*($C$5-$C$7))</f>
        <v/>
      </c>
    </row>
    <row r="1781">
      <c r="C1781">
        <f>ROW()-20</f>
        <v/>
      </c>
      <c r="D1781" s="25">
        <f>$C$7+(RAND()*($C$5-$C$7))</f>
        <v/>
      </c>
    </row>
    <row r="1782">
      <c r="C1782">
        <f>ROW()-20</f>
        <v/>
      </c>
      <c r="D1782" s="25">
        <f>$C$7+(RAND()*($C$5-$C$7))</f>
        <v/>
      </c>
    </row>
    <row r="1783">
      <c r="C1783">
        <f>ROW()-20</f>
        <v/>
      </c>
      <c r="D1783" s="25">
        <f>$C$7+(RAND()*($C$5-$C$7))</f>
        <v/>
      </c>
    </row>
    <row r="1784">
      <c r="C1784">
        <f>ROW()-20</f>
        <v/>
      </c>
      <c r="D1784" s="25">
        <f>$C$7+(RAND()*($C$5-$C$7))</f>
        <v/>
      </c>
    </row>
    <row r="1785">
      <c r="C1785">
        <f>ROW()-20</f>
        <v/>
      </c>
      <c r="D1785" s="25">
        <f>$C$7+(RAND()*($C$5-$C$7))</f>
        <v/>
      </c>
    </row>
    <row r="1786">
      <c r="C1786">
        <f>ROW()-20</f>
        <v/>
      </c>
      <c r="D1786" s="25">
        <f>$C$7+(RAND()*($C$5-$C$7))</f>
        <v/>
      </c>
    </row>
    <row r="1787">
      <c r="C1787">
        <f>ROW()-20</f>
        <v/>
      </c>
      <c r="D1787" s="25">
        <f>$C$7+(RAND()*($C$5-$C$7))</f>
        <v/>
      </c>
    </row>
    <row r="1788">
      <c r="C1788">
        <f>ROW()-20</f>
        <v/>
      </c>
      <c r="D1788" s="25">
        <f>$C$7+(RAND()*($C$5-$C$7))</f>
        <v/>
      </c>
    </row>
    <row r="1789">
      <c r="C1789">
        <f>ROW()-20</f>
        <v/>
      </c>
      <c r="D1789" s="25">
        <f>$C$7+(RAND()*($C$5-$C$7))</f>
        <v/>
      </c>
    </row>
    <row r="1790">
      <c r="C1790">
        <f>ROW()-20</f>
        <v/>
      </c>
      <c r="D1790" s="25">
        <f>$C$7+(RAND()*($C$5-$C$7))</f>
        <v/>
      </c>
    </row>
    <row r="1791">
      <c r="C1791">
        <f>ROW()-20</f>
        <v/>
      </c>
      <c r="D1791" s="25">
        <f>$C$7+(RAND()*($C$5-$C$7))</f>
        <v/>
      </c>
    </row>
    <row r="1792">
      <c r="C1792">
        <f>ROW()-20</f>
        <v/>
      </c>
      <c r="D1792" s="25">
        <f>$C$7+(RAND()*($C$5-$C$7))</f>
        <v/>
      </c>
    </row>
    <row r="1793">
      <c r="C1793">
        <f>ROW()-20</f>
        <v/>
      </c>
      <c r="D1793" s="25">
        <f>$C$7+(RAND()*($C$5-$C$7))</f>
        <v/>
      </c>
    </row>
    <row r="1794">
      <c r="C1794">
        <f>ROW()-20</f>
        <v/>
      </c>
      <c r="D1794" s="25">
        <f>$C$7+(RAND()*($C$5-$C$7))</f>
        <v/>
      </c>
    </row>
    <row r="1795">
      <c r="C1795">
        <f>ROW()-20</f>
        <v/>
      </c>
      <c r="D1795" s="25">
        <f>$C$7+(RAND()*($C$5-$C$7))</f>
        <v/>
      </c>
    </row>
    <row r="1796">
      <c r="C1796">
        <f>ROW()-20</f>
        <v/>
      </c>
      <c r="D1796" s="25">
        <f>$C$7+(RAND()*($C$5-$C$7))</f>
        <v/>
      </c>
    </row>
    <row r="1797">
      <c r="C1797">
        <f>ROW()-20</f>
        <v/>
      </c>
      <c r="D1797" s="25">
        <f>$C$7+(RAND()*($C$5-$C$7))</f>
        <v/>
      </c>
    </row>
    <row r="1798">
      <c r="C1798">
        <f>ROW()-20</f>
        <v/>
      </c>
      <c r="D1798" s="25">
        <f>$C$7+(RAND()*($C$5-$C$7))</f>
        <v/>
      </c>
    </row>
    <row r="1799">
      <c r="C1799">
        <f>ROW()-20</f>
        <v/>
      </c>
      <c r="D1799" s="25">
        <f>$C$7+(RAND()*($C$5-$C$7))</f>
        <v/>
      </c>
    </row>
    <row r="1800">
      <c r="C1800">
        <f>ROW()-20</f>
        <v/>
      </c>
      <c r="D1800" s="25">
        <f>$C$7+(RAND()*($C$5-$C$7))</f>
        <v/>
      </c>
    </row>
    <row r="1801">
      <c r="C1801">
        <f>ROW()-20</f>
        <v/>
      </c>
      <c r="D1801" s="25">
        <f>$C$7+(RAND()*($C$5-$C$7))</f>
        <v/>
      </c>
    </row>
    <row r="1802">
      <c r="C1802">
        <f>ROW()-20</f>
        <v/>
      </c>
      <c r="D1802" s="25">
        <f>$C$7+(RAND()*($C$5-$C$7))</f>
        <v/>
      </c>
    </row>
    <row r="1803">
      <c r="C1803">
        <f>ROW()-20</f>
        <v/>
      </c>
      <c r="D1803" s="25">
        <f>$C$7+(RAND()*($C$5-$C$7))</f>
        <v/>
      </c>
    </row>
    <row r="1804">
      <c r="C1804">
        <f>ROW()-20</f>
        <v/>
      </c>
      <c r="D1804" s="25">
        <f>$C$7+(RAND()*($C$5-$C$7))</f>
        <v/>
      </c>
    </row>
    <row r="1805">
      <c r="C1805">
        <f>ROW()-20</f>
        <v/>
      </c>
      <c r="D1805" s="25">
        <f>$C$7+(RAND()*($C$5-$C$7))</f>
        <v/>
      </c>
    </row>
    <row r="1806">
      <c r="C1806">
        <f>ROW()-20</f>
        <v/>
      </c>
      <c r="D1806" s="25">
        <f>$C$7+(RAND()*($C$5-$C$7))</f>
        <v/>
      </c>
    </row>
    <row r="1807">
      <c r="C1807">
        <f>ROW()-20</f>
        <v/>
      </c>
      <c r="D1807" s="25">
        <f>$C$7+(RAND()*($C$5-$C$7))</f>
        <v/>
      </c>
    </row>
    <row r="1808">
      <c r="C1808">
        <f>ROW()-20</f>
        <v/>
      </c>
      <c r="D1808" s="25">
        <f>$C$7+(RAND()*($C$5-$C$7))</f>
        <v/>
      </c>
    </row>
    <row r="1809">
      <c r="C1809">
        <f>ROW()-20</f>
        <v/>
      </c>
      <c r="D1809" s="25">
        <f>$C$7+(RAND()*($C$5-$C$7))</f>
        <v/>
      </c>
    </row>
    <row r="1810">
      <c r="C1810">
        <f>ROW()-20</f>
        <v/>
      </c>
      <c r="D1810" s="25">
        <f>$C$7+(RAND()*($C$5-$C$7))</f>
        <v/>
      </c>
    </row>
    <row r="1811">
      <c r="C1811">
        <f>ROW()-20</f>
        <v/>
      </c>
      <c r="D1811" s="25">
        <f>$C$7+(RAND()*($C$5-$C$7))</f>
        <v/>
      </c>
    </row>
    <row r="1812">
      <c r="C1812">
        <f>ROW()-20</f>
        <v/>
      </c>
      <c r="D1812" s="25">
        <f>$C$7+(RAND()*($C$5-$C$7))</f>
        <v/>
      </c>
    </row>
    <row r="1813">
      <c r="C1813">
        <f>ROW()-20</f>
        <v/>
      </c>
      <c r="D1813" s="25">
        <f>$C$7+(RAND()*($C$5-$C$7))</f>
        <v/>
      </c>
    </row>
    <row r="1814">
      <c r="C1814">
        <f>ROW()-20</f>
        <v/>
      </c>
      <c r="D1814" s="25">
        <f>$C$7+(RAND()*($C$5-$C$7))</f>
        <v/>
      </c>
    </row>
    <row r="1815">
      <c r="C1815">
        <f>ROW()-20</f>
        <v/>
      </c>
      <c r="D1815" s="25">
        <f>$C$7+(RAND()*($C$5-$C$7))</f>
        <v/>
      </c>
    </row>
    <row r="1816">
      <c r="C1816">
        <f>ROW()-20</f>
        <v/>
      </c>
      <c r="D1816" s="25">
        <f>$C$7+(RAND()*($C$5-$C$7))</f>
        <v/>
      </c>
    </row>
    <row r="1817">
      <c r="C1817">
        <f>ROW()-20</f>
        <v/>
      </c>
      <c r="D1817" s="25">
        <f>$C$7+(RAND()*($C$5-$C$7))</f>
        <v/>
      </c>
    </row>
    <row r="1818">
      <c r="C1818">
        <f>ROW()-20</f>
        <v/>
      </c>
      <c r="D1818" s="25">
        <f>$C$7+(RAND()*($C$5-$C$7))</f>
        <v/>
      </c>
    </row>
    <row r="1819">
      <c r="C1819">
        <f>ROW()-20</f>
        <v/>
      </c>
      <c r="D1819" s="25">
        <f>$C$7+(RAND()*($C$5-$C$7))</f>
        <v/>
      </c>
    </row>
    <row r="1820">
      <c r="C1820">
        <f>ROW()-20</f>
        <v/>
      </c>
      <c r="D1820" s="25">
        <f>$C$7+(RAND()*($C$5-$C$7))</f>
        <v/>
      </c>
    </row>
    <row r="1821">
      <c r="C1821">
        <f>ROW()-20</f>
        <v/>
      </c>
      <c r="D1821" s="25">
        <f>$C$7+(RAND()*($C$5-$C$7))</f>
        <v/>
      </c>
    </row>
    <row r="1822">
      <c r="C1822">
        <f>ROW()-20</f>
        <v/>
      </c>
      <c r="D1822" s="25">
        <f>$C$7+(RAND()*($C$5-$C$7))</f>
        <v/>
      </c>
    </row>
    <row r="1823">
      <c r="C1823">
        <f>ROW()-20</f>
        <v/>
      </c>
      <c r="D1823" s="25">
        <f>$C$7+(RAND()*($C$5-$C$7))</f>
        <v/>
      </c>
    </row>
    <row r="1824">
      <c r="C1824">
        <f>ROW()-20</f>
        <v/>
      </c>
      <c r="D1824" s="25">
        <f>$C$7+(RAND()*($C$5-$C$7))</f>
        <v/>
      </c>
    </row>
    <row r="1825">
      <c r="C1825">
        <f>ROW()-20</f>
        <v/>
      </c>
      <c r="D1825" s="25">
        <f>$C$7+(RAND()*($C$5-$C$7))</f>
        <v/>
      </c>
    </row>
    <row r="1826">
      <c r="C1826">
        <f>ROW()-20</f>
        <v/>
      </c>
      <c r="D1826" s="25">
        <f>$C$7+(RAND()*($C$5-$C$7))</f>
        <v/>
      </c>
    </row>
    <row r="1827">
      <c r="C1827">
        <f>ROW()-20</f>
        <v/>
      </c>
      <c r="D1827" s="25">
        <f>$C$7+(RAND()*($C$5-$C$7))</f>
        <v/>
      </c>
    </row>
    <row r="1828">
      <c r="C1828">
        <f>ROW()-20</f>
        <v/>
      </c>
      <c r="D1828" s="25">
        <f>$C$7+(RAND()*($C$5-$C$7))</f>
        <v/>
      </c>
    </row>
    <row r="1829">
      <c r="C1829">
        <f>ROW()-20</f>
        <v/>
      </c>
      <c r="D1829" s="25">
        <f>$C$7+(RAND()*($C$5-$C$7))</f>
        <v/>
      </c>
    </row>
    <row r="1830">
      <c r="C1830">
        <f>ROW()-20</f>
        <v/>
      </c>
      <c r="D1830" s="25">
        <f>$C$7+(RAND()*($C$5-$C$7))</f>
        <v/>
      </c>
    </row>
    <row r="1831">
      <c r="C1831">
        <f>ROW()-20</f>
        <v/>
      </c>
      <c r="D1831" s="25">
        <f>$C$7+(RAND()*($C$5-$C$7))</f>
        <v/>
      </c>
    </row>
    <row r="1832">
      <c r="C1832">
        <f>ROW()-20</f>
        <v/>
      </c>
      <c r="D1832" s="25">
        <f>$C$7+(RAND()*($C$5-$C$7))</f>
        <v/>
      </c>
    </row>
    <row r="1833">
      <c r="C1833">
        <f>ROW()-20</f>
        <v/>
      </c>
      <c r="D1833" s="25">
        <f>$C$7+(RAND()*($C$5-$C$7))</f>
        <v/>
      </c>
    </row>
    <row r="1834">
      <c r="C1834">
        <f>ROW()-20</f>
        <v/>
      </c>
      <c r="D1834" s="25">
        <f>$C$7+(RAND()*($C$5-$C$7))</f>
        <v/>
      </c>
    </row>
    <row r="1835">
      <c r="C1835">
        <f>ROW()-20</f>
        <v/>
      </c>
      <c r="D1835" s="25">
        <f>$C$7+(RAND()*($C$5-$C$7))</f>
        <v/>
      </c>
    </row>
    <row r="1836">
      <c r="C1836">
        <f>ROW()-20</f>
        <v/>
      </c>
      <c r="D1836" s="25">
        <f>$C$7+(RAND()*($C$5-$C$7))</f>
        <v/>
      </c>
    </row>
    <row r="1837">
      <c r="C1837">
        <f>ROW()-20</f>
        <v/>
      </c>
      <c r="D1837" s="25">
        <f>$C$7+(RAND()*($C$5-$C$7))</f>
        <v/>
      </c>
    </row>
    <row r="1838">
      <c r="C1838">
        <f>ROW()-20</f>
        <v/>
      </c>
      <c r="D1838" s="25">
        <f>$C$7+(RAND()*($C$5-$C$7))</f>
        <v/>
      </c>
    </row>
    <row r="1839">
      <c r="C1839">
        <f>ROW()-20</f>
        <v/>
      </c>
      <c r="D1839" s="25">
        <f>$C$7+(RAND()*($C$5-$C$7))</f>
        <v/>
      </c>
    </row>
    <row r="1840">
      <c r="C1840">
        <f>ROW()-20</f>
        <v/>
      </c>
      <c r="D1840" s="25">
        <f>$C$7+(RAND()*($C$5-$C$7))</f>
        <v/>
      </c>
    </row>
    <row r="1841">
      <c r="C1841">
        <f>ROW()-20</f>
        <v/>
      </c>
      <c r="D1841" s="25">
        <f>$C$7+(RAND()*($C$5-$C$7))</f>
        <v/>
      </c>
    </row>
    <row r="1842">
      <c r="C1842">
        <f>ROW()-20</f>
        <v/>
      </c>
      <c r="D1842" s="25">
        <f>$C$7+(RAND()*($C$5-$C$7))</f>
        <v/>
      </c>
    </row>
    <row r="1843">
      <c r="C1843">
        <f>ROW()-20</f>
        <v/>
      </c>
      <c r="D1843" s="25">
        <f>$C$7+(RAND()*($C$5-$C$7))</f>
        <v/>
      </c>
    </row>
    <row r="1844">
      <c r="C1844">
        <f>ROW()-20</f>
        <v/>
      </c>
      <c r="D1844" s="25">
        <f>$C$7+(RAND()*($C$5-$C$7))</f>
        <v/>
      </c>
    </row>
    <row r="1845">
      <c r="C1845">
        <f>ROW()-20</f>
        <v/>
      </c>
      <c r="D1845" s="25">
        <f>$C$7+(RAND()*($C$5-$C$7))</f>
        <v/>
      </c>
    </row>
    <row r="1846">
      <c r="C1846">
        <f>ROW()-20</f>
        <v/>
      </c>
      <c r="D1846" s="25">
        <f>$C$7+(RAND()*($C$5-$C$7))</f>
        <v/>
      </c>
    </row>
    <row r="1847">
      <c r="C1847">
        <f>ROW()-20</f>
        <v/>
      </c>
      <c r="D1847" s="25">
        <f>$C$7+(RAND()*($C$5-$C$7))</f>
        <v/>
      </c>
    </row>
    <row r="1848">
      <c r="C1848">
        <f>ROW()-20</f>
        <v/>
      </c>
      <c r="D1848" s="25">
        <f>$C$7+(RAND()*($C$5-$C$7))</f>
        <v/>
      </c>
    </row>
    <row r="1849">
      <c r="C1849">
        <f>ROW()-20</f>
        <v/>
      </c>
      <c r="D1849" s="25">
        <f>$C$7+(RAND()*($C$5-$C$7))</f>
        <v/>
      </c>
    </row>
    <row r="1850">
      <c r="C1850">
        <f>ROW()-20</f>
        <v/>
      </c>
      <c r="D1850" s="25">
        <f>$C$7+(RAND()*($C$5-$C$7))</f>
        <v/>
      </c>
    </row>
    <row r="1851">
      <c r="C1851">
        <f>ROW()-20</f>
        <v/>
      </c>
      <c r="D1851" s="25">
        <f>$C$7+(RAND()*($C$5-$C$7))</f>
        <v/>
      </c>
    </row>
    <row r="1852">
      <c r="C1852">
        <f>ROW()-20</f>
        <v/>
      </c>
      <c r="D1852" s="25">
        <f>$C$7+(RAND()*($C$5-$C$7))</f>
        <v/>
      </c>
    </row>
    <row r="1853">
      <c r="C1853">
        <f>ROW()-20</f>
        <v/>
      </c>
      <c r="D1853" s="25">
        <f>$C$7+(RAND()*($C$5-$C$7))</f>
        <v/>
      </c>
    </row>
    <row r="1854">
      <c r="C1854">
        <f>ROW()-20</f>
        <v/>
      </c>
      <c r="D1854" s="25">
        <f>$C$7+(RAND()*($C$5-$C$7))</f>
        <v/>
      </c>
    </row>
    <row r="1855">
      <c r="C1855">
        <f>ROW()-20</f>
        <v/>
      </c>
      <c r="D1855" s="25">
        <f>$C$7+(RAND()*($C$5-$C$7))</f>
        <v/>
      </c>
    </row>
    <row r="1856">
      <c r="C1856">
        <f>ROW()-20</f>
        <v/>
      </c>
      <c r="D1856" s="25">
        <f>$C$7+(RAND()*($C$5-$C$7))</f>
        <v/>
      </c>
    </row>
    <row r="1857">
      <c r="C1857">
        <f>ROW()-20</f>
        <v/>
      </c>
      <c r="D1857" s="25">
        <f>$C$7+(RAND()*($C$5-$C$7))</f>
        <v/>
      </c>
    </row>
    <row r="1858">
      <c r="C1858">
        <f>ROW()-20</f>
        <v/>
      </c>
      <c r="D1858" s="25">
        <f>$C$7+(RAND()*($C$5-$C$7))</f>
        <v/>
      </c>
    </row>
    <row r="1859">
      <c r="C1859">
        <f>ROW()-20</f>
        <v/>
      </c>
      <c r="D1859" s="25">
        <f>$C$7+(RAND()*($C$5-$C$7))</f>
        <v/>
      </c>
    </row>
    <row r="1860">
      <c r="C1860">
        <f>ROW()-20</f>
        <v/>
      </c>
      <c r="D1860" s="25">
        <f>$C$7+(RAND()*($C$5-$C$7))</f>
        <v/>
      </c>
    </row>
    <row r="1861">
      <c r="C1861">
        <f>ROW()-20</f>
        <v/>
      </c>
      <c r="D1861" s="25">
        <f>$C$7+(RAND()*($C$5-$C$7))</f>
        <v/>
      </c>
    </row>
    <row r="1862">
      <c r="C1862">
        <f>ROW()-20</f>
        <v/>
      </c>
      <c r="D1862" s="25">
        <f>$C$7+(RAND()*($C$5-$C$7))</f>
        <v/>
      </c>
    </row>
    <row r="1863">
      <c r="C1863">
        <f>ROW()-20</f>
        <v/>
      </c>
      <c r="D1863" s="25">
        <f>$C$7+(RAND()*($C$5-$C$7))</f>
        <v/>
      </c>
    </row>
    <row r="1864">
      <c r="C1864">
        <f>ROW()-20</f>
        <v/>
      </c>
      <c r="D1864" s="25">
        <f>$C$7+(RAND()*($C$5-$C$7))</f>
        <v/>
      </c>
    </row>
    <row r="1865">
      <c r="C1865">
        <f>ROW()-20</f>
        <v/>
      </c>
      <c r="D1865" s="25">
        <f>$C$7+(RAND()*($C$5-$C$7))</f>
        <v/>
      </c>
    </row>
    <row r="1866">
      <c r="C1866">
        <f>ROW()-20</f>
        <v/>
      </c>
      <c r="D1866" s="25">
        <f>$C$7+(RAND()*($C$5-$C$7))</f>
        <v/>
      </c>
    </row>
    <row r="1867">
      <c r="C1867">
        <f>ROW()-20</f>
        <v/>
      </c>
      <c r="D1867" s="25">
        <f>$C$7+(RAND()*($C$5-$C$7))</f>
        <v/>
      </c>
    </row>
    <row r="1868">
      <c r="C1868">
        <f>ROW()-20</f>
        <v/>
      </c>
      <c r="D1868" s="25">
        <f>$C$7+(RAND()*($C$5-$C$7))</f>
        <v/>
      </c>
    </row>
    <row r="1869">
      <c r="C1869">
        <f>ROW()-20</f>
        <v/>
      </c>
      <c r="D1869" s="25">
        <f>$C$7+(RAND()*($C$5-$C$7))</f>
        <v/>
      </c>
    </row>
    <row r="1870">
      <c r="C1870">
        <f>ROW()-20</f>
        <v/>
      </c>
      <c r="D1870" s="25">
        <f>$C$7+(RAND()*($C$5-$C$7))</f>
        <v/>
      </c>
    </row>
    <row r="1871">
      <c r="C1871">
        <f>ROW()-20</f>
        <v/>
      </c>
      <c r="D1871" s="25">
        <f>$C$7+(RAND()*($C$5-$C$7))</f>
        <v/>
      </c>
    </row>
    <row r="1872">
      <c r="C1872">
        <f>ROW()-20</f>
        <v/>
      </c>
      <c r="D1872" s="25">
        <f>$C$7+(RAND()*($C$5-$C$7))</f>
        <v/>
      </c>
    </row>
    <row r="1873">
      <c r="C1873">
        <f>ROW()-20</f>
        <v/>
      </c>
      <c r="D1873" s="25">
        <f>$C$7+(RAND()*($C$5-$C$7))</f>
        <v/>
      </c>
    </row>
    <row r="1874">
      <c r="C1874">
        <f>ROW()-20</f>
        <v/>
      </c>
      <c r="D1874" s="25">
        <f>$C$7+(RAND()*($C$5-$C$7))</f>
        <v/>
      </c>
    </row>
    <row r="1875">
      <c r="C1875">
        <f>ROW()-20</f>
        <v/>
      </c>
      <c r="D1875" s="25">
        <f>$C$7+(RAND()*($C$5-$C$7))</f>
        <v/>
      </c>
    </row>
    <row r="1876">
      <c r="C1876">
        <f>ROW()-20</f>
        <v/>
      </c>
      <c r="D1876" s="25">
        <f>$C$7+(RAND()*($C$5-$C$7))</f>
        <v/>
      </c>
    </row>
    <row r="1877">
      <c r="C1877">
        <f>ROW()-20</f>
        <v/>
      </c>
      <c r="D1877" s="25">
        <f>$C$7+(RAND()*($C$5-$C$7))</f>
        <v/>
      </c>
    </row>
    <row r="1878">
      <c r="C1878">
        <f>ROW()-20</f>
        <v/>
      </c>
      <c r="D1878" s="25">
        <f>$C$7+(RAND()*($C$5-$C$7))</f>
        <v/>
      </c>
    </row>
    <row r="1879">
      <c r="C1879">
        <f>ROW()-20</f>
        <v/>
      </c>
      <c r="D1879" s="25">
        <f>$C$7+(RAND()*($C$5-$C$7))</f>
        <v/>
      </c>
    </row>
    <row r="1880">
      <c r="C1880">
        <f>ROW()-20</f>
        <v/>
      </c>
      <c r="D1880" s="25">
        <f>$C$7+(RAND()*($C$5-$C$7))</f>
        <v/>
      </c>
    </row>
    <row r="1881">
      <c r="C1881">
        <f>ROW()-20</f>
        <v/>
      </c>
      <c r="D1881" s="25">
        <f>$C$7+(RAND()*($C$5-$C$7))</f>
        <v/>
      </c>
    </row>
    <row r="1882">
      <c r="C1882">
        <f>ROW()-20</f>
        <v/>
      </c>
      <c r="D1882" s="25">
        <f>$C$7+(RAND()*($C$5-$C$7))</f>
        <v/>
      </c>
    </row>
    <row r="1883">
      <c r="C1883">
        <f>ROW()-20</f>
        <v/>
      </c>
      <c r="D1883" s="25">
        <f>$C$7+(RAND()*($C$5-$C$7))</f>
        <v/>
      </c>
    </row>
    <row r="1884">
      <c r="C1884">
        <f>ROW()-20</f>
        <v/>
      </c>
      <c r="D1884" s="25">
        <f>$C$7+(RAND()*($C$5-$C$7))</f>
        <v/>
      </c>
    </row>
    <row r="1885">
      <c r="C1885">
        <f>ROW()-20</f>
        <v/>
      </c>
      <c r="D1885" s="25">
        <f>$C$7+(RAND()*($C$5-$C$7))</f>
        <v/>
      </c>
    </row>
    <row r="1886">
      <c r="C1886">
        <f>ROW()-20</f>
        <v/>
      </c>
      <c r="D1886" s="25">
        <f>$C$7+(RAND()*($C$5-$C$7))</f>
        <v/>
      </c>
    </row>
    <row r="1887">
      <c r="C1887">
        <f>ROW()-20</f>
        <v/>
      </c>
      <c r="D1887" s="25">
        <f>$C$7+(RAND()*($C$5-$C$7))</f>
        <v/>
      </c>
    </row>
    <row r="1888">
      <c r="C1888">
        <f>ROW()-20</f>
        <v/>
      </c>
      <c r="D1888" s="25">
        <f>$C$7+(RAND()*($C$5-$C$7))</f>
        <v/>
      </c>
    </row>
    <row r="1889">
      <c r="C1889">
        <f>ROW()-20</f>
        <v/>
      </c>
      <c r="D1889" s="25">
        <f>$C$7+(RAND()*($C$5-$C$7))</f>
        <v/>
      </c>
    </row>
    <row r="1890">
      <c r="C1890">
        <f>ROW()-20</f>
        <v/>
      </c>
      <c r="D1890" s="25">
        <f>$C$7+(RAND()*($C$5-$C$7))</f>
        <v/>
      </c>
    </row>
    <row r="1891">
      <c r="C1891">
        <f>ROW()-20</f>
        <v/>
      </c>
      <c r="D1891" s="25">
        <f>$C$7+(RAND()*($C$5-$C$7))</f>
        <v/>
      </c>
    </row>
    <row r="1892">
      <c r="C1892">
        <f>ROW()-20</f>
        <v/>
      </c>
      <c r="D1892" s="25">
        <f>$C$7+(RAND()*($C$5-$C$7))</f>
        <v/>
      </c>
    </row>
    <row r="1893">
      <c r="C1893">
        <f>ROW()-20</f>
        <v/>
      </c>
      <c r="D1893" s="25">
        <f>$C$7+(RAND()*($C$5-$C$7))</f>
        <v/>
      </c>
    </row>
    <row r="1894">
      <c r="C1894">
        <f>ROW()-20</f>
        <v/>
      </c>
      <c r="D1894" s="25">
        <f>$C$7+(RAND()*($C$5-$C$7))</f>
        <v/>
      </c>
    </row>
    <row r="1895">
      <c r="C1895">
        <f>ROW()-20</f>
        <v/>
      </c>
      <c r="D1895" s="25">
        <f>$C$7+(RAND()*($C$5-$C$7))</f>
        <v/>
      </c>
    </row>
    <row r="1896">
      <c r="C1896">
        <f>ROW()-20</f>
        <v/>
      </c>
      <c r="D1896" s="25">
        <f>$C$7+(RAND()*($C$5-$C$7))</f>
        <v/>
      </c>
    </row>
    <row r="1897">
      <c r="C1897">
        <f>ROW()-20</f>
        <v/>
      </c>
      <c r="D1897" s="25">
        <f>$C$7+(RAND()*($C$5-$C$7))</f>
        <v/>
      </c>
    </row>
    <row r="1898">
      <c r="C1898">
        <f>ROW()-20</f>
        <v/>
      </c>
      <c r="D1898" s="25">
        <f>$C$7+(RAND()*($C$5-$C$7))</f>
        <v/>
      </c>
    </row>
    <row r="1899">
      <c r="C1899">
        <f>ROW()-20</f>
        <v/>
      </c>
      <c r="D1899" s="25">
        <f>$C$7+(RAND()*($C$5-$C$7))</f>
        <v/>
      </c>
    </row>
    <row r="1900">
      <c r="C1900">
        <f>ROW()-20</f>
        <v/>
      </c>
      <c r="D1900" s="25">
        <f>$C$7+(RAND()*($C$5-$C$7))</f>
        <v/>
      </c>
    </row>
    <row r="1901">
      <c r="C1901">
        <f>ROW()-20</f>
        <v/>
      </c>
      <c r="D1901" s="25">
        <f>$C$7+(RAND()*($C$5-$C$7))</f>
        <v/>
      </c>
    </row>
    <row r="1902">
      <c r="C1902">
        <f>ROW()-20</f>
        <v/>
      </c>
      <c r="D1902" s="25">
        <f>$C$7+(RAND()*($C$5-$C$7))</f>
        <v/>
      </c>
    </row>
    <row r="1903">
      <c r="C1903">
        <f>ROW()-20</f>
        <v/>
      </c>
      <c r="D1903" s="25">
        <f>$C$7+(RAND()*($C$5-$C$7))</f>
        <v/>
      </c>
    </row>
    <row r="1904">
      <c r="C1904">
        <f>ROW()-20</f>
        <v/>
      </c>
      <c r="D1904" s="25">
        <f>$C$7+(RAND()*($C$5-$C$7))</f>
        <v/>
      </c>
    </row>
    <row r="1905">
      <c r="C1905">
        <f>ROW()-20</f>
        <v/>
      </c>
      <c r="D1905" s="25">
        <f>$C$7+(RAND()*($C$5-$C$7))</f>
        <v/>
      </c>
    </row>
    <row r="1906">
      <c r="C1906">
        <f>ROW()-20</f>
        <v/>
      </c>
      <c r="D1906" s="25">
        <f>$C$7+(RAND()*($C$5-$C$7))</f>
        <v/>
      </c>
    </row>
    <row r="1907">
      <c r="C1907">
        <f>ROW()-20</f>
        <v/>
      </c>
      <c r="D1907" s="25">
        <f>$C$7+(RAND()*($C$5-$C$7))</f>
        <v/>
      </c>
    </row>
    <row r="1908">
      <c r="C1908">
        <f>ROW()-20</f>
        <v/>
      </c>
      <c r="D1908" s="25">
        <f>$C$7+(RAND()*($C$5-$C$7))</f>
        <v/>
      </c>
    </row>
    <row r="1909">
      <c r="C1909">
        <f>ROW()-20</f>
        <v/>
      </c>
      <c r="D1909" s="25">
        <f>$C$7+(RAND()*($C$5-$C$7))</f>
        <v/>
      </c>
    </row>
    <row r="1910">
      <c r="C1910">
        <f>ROW()-20</f>
        <v/>
      </c>
      <c r="D1910" s="25">
        <f>$C$7+(RAND()*($C$5-$C$7))</f>
        <v/>
      </c>
    </row>
    <row r="1911">
      <c r="C1911">
        <f>ROW()-20</f>
        <v/>
      </c>
      <c r="D1911" s="25">
        <f>$C$7+(RAND()*($C$5-$C$7))</f>
        <v/>
      </c>
    </row>
    <row r="1912">
      <c r="C1912">
        <f>ROW()-20</f>
        <v/>
      </c>
      <c r="D1912" s="25">
        <f>$C$7+(RAND()*($C$5-$C$7))</f>
        <v/>
      </c>
    </row>
    <row r="1913">
      <c r="C1913">
        <f>ROW()-20</f>
        <v/>
      </c>
      <c r="D1913" s="25">
        <f>$C$7+(RAND()*($C$5-$C$7))</f>
        <v/>
      </c>
    </row>
    <row r="1914">
      <c r="C1914">
        <f>ROW()-20</f>
        <v/>
      </c>
      <c r="D1914" s="25">
        <f>$C$7+(RAND()*($C$5-$C$7))</f>
        <v/>
      </c>
    </row>
    <row r="1915">
      <c r="C1915">
        <f>ROW()-20</f>
        <v/>
      </c>
      <c r="D1915" s="25">
        <f>$C$7+(RAND()*($C$5-$C$7))</f>
        <v/>
      </c>
    </row>
    <row r="1916">
      <c r="C1916">
        <f>ROW()-20</f>
        <v/>
      </c>
      <c r="D1916" s="25">
        <f>$C$7+(RAND()*($C$5-$C$7))</f>
        <v/>
      </c>
    </row>
    <row r="1917">
      <c r="C1917">
        <f>ROW()-20</f>
        <v/>
      </c>
      <c r="D1917" s="25">
        <f>$C$7+(RAND()*($C$5-$C$7))</f>
        <v/>
      </c>
    </row>
    <row r="1918">
      <c r="C1918">
        <f>ROW()-20</f>
        <v/>
      </c>
      <c r="D1918" s="25">
        <f>$C$7+(RAND()*($C$5-$C$7))</f>
        <v/>
      </c>
    </row>
    <row r="1919">
      <c r="C1919">
        <f>ROW()-20</f>
        <v/>
      </c>
      <c r="D1919" s="25">
        <f>$C$7+(RAND()*($C$5-$C$7))</f>
        <v/>
      </c>
    </row>
    <row r="1920">
      <c r="C1920">
        <f>ROW()-20</f>
        <v/>
      </c>
      <c r="D1920" s="25">
        <f>$C$7+(RAND()*($C$5-$C$7))</f>
        <v/>
      </c>
    </row>
    <row r="1921">
      <c r="C1921">
        <f>ROW()-20</f>
        <v/>
      </c>
      <c r="D1921" s="25">
        <f>$C$7+(RAND()*($C$5-$C$7))</f>
        <v/>
      </c>
    </row>
    <row r="1922">
      <c r="C1922">
        <f>ROW()-20</f>
        <v/>
      </c>
      <c r="D1922" s="25">
        <f>$C$7+(RAND()*($C$5-$C$7))</f>
        <v/>
      </c>
    </row>
    <row r="1923">
      <c r="C1923">
        <f>ROW()-20</f>
        <v/>
      </c>
      <c r="D1923" s="25">
        <f>$C$7+(RAND()*($C$5-$C$7))</f>
        <v/>
      </c>
    </row>
    <row r="1924">
      <c r="C1924">
        <f>ROW()-20</f>
        <v/>
      </c>
      <c r="D1924" s="25">
        <f>$C$7+(RAND()*($C$5-$C$7))</f>
        <v/>
      </c>
    </row>
    <row r="1925">
      <c r="C1925">
        <f>ROW()-20</f>
        <v/>
      </c>
      <c r="D1925" s="25">
        <f>$C$7+(RAND()*($C$5-$C$7))</f>
        <v/>
      </c>
    </row>
    <row r="1926">
      <c r="C1926">
        <f>ROW()-20</f>
        <v/>
      </c>
      <c r="D1926" s="25">
        <f>$C$7+(RAND()*($C$5-$C$7))</f>
        <v/>
      </c>
    </row>
    <row r="1927">
      <c r="C1927">
        <f>ROW()-20</f>
        <v/>
      </c>
      <c r="D1927" s="25">
        <f>$C$7+(RAND()*($C$5-$C$7))</f>
        <v/>
      </c>
    </row>
    <row r="1928">
      <c r="C1928">
        <f>ROW()-20</f>
        <v/>
      </c>
      <c r="D1928" s="25">
        <f>$C$7+(RAND()*($C$5-$C$7))</f>
        <v/>
      </c>
    </row>
    <row r="1929">
      <c r="C1929">
        <f>ROW()-20</f>
        <v/>
      </c>
      <c r="D1929" s="25">
        <f>$C$7+(RAND()*($C$5-$C$7))</f>
        <v/>
      </c>
    </row>
    <row r="1930">
      <c r="C1930">
        <f>ROW()-20</f>
        <v/>
      </c>
      <c r="D1930" s="25">
        <f>$C$7+(RAND()*($C$5-$C$7))</f>
        <v/>
      </c>
    </row>
    <row r="1931">
      <c r="C1931">
        <f>ROW()-20</f>
        <v/>
      </c>
      <c r="D1931" s="25">
        <f>$C$7+(RAND()*($C$5-$C$7))</f>
        <v/>
      </c>
    </row>
    <row r="1932">
      <c r="C1932">
        <f>ROW()-20</f>
        <v/>
      </c>
      <c r="D1932" s="25">
        <f>$C$7+(RAND()*($C$5-$C$7))</f>
        <v/>
      </c>
    </row>
    <row r="1933">
      <c r="C1933">
        <f>ROW()-20</f>
        <v/>
      </c>
      <c r="D1933" s="25">
        <f>$C$7+(RAND()*($C$5-$C$7))</f>
        <v/>
      </c>
    </row>
    <row r="1934">
      <c r="C1934">
        <f>ROW()-20</f>
        <v/>
      </c>
      <c r="D1934" s="25">
        <f>$C$7+(RAND()*($C$5-$C$7))</f>
        <v/>
      </c>
    </row>
    <row r="1935">
      <c r="C1935">
        <f>ROW()-20</f>
        <v/>
      </c>
      <c r="D1935" s="25">
        <f>$C$7+(RAND()*($C$5-$C$7))</f>
        <v/>
      </c>
    </row>
    <row r="1936">
      <c r="C1936">
        <f>ROW()-20</f>
        <v/>
      </c>
      <c r="D1936" s="25">
        <f>$C$7+(RAND()*($C$5-$C$7))</f>
        <v/>
      </c>
    </row>
    <row r="1937">
      <c r="C1937">
        <f>ROW()-20</f>
        <v/>
      </c>
      <c r="D1937" s="25">
        <f>$C$7+(RAND()*($C$5-$C$7))</f>
        <v/>
      </c>
    </row>
    <row r="1938">
      <c r="C1938">
        <f>ROW()-20</f>
        <v/>
      </c>
      <c r="D1938" s="25">
        <f>$C$7+(RAND()*($C$5-$C$7))</f>
        <v/>
      </c>
    </row>
    <row r="1939">
      <c r="C1939">
        <f>ROW()-20</f>
        <v/>
      </c>
      <c r="D1939" s="25">
        <f>$C$7+(RAND()*($C$5-$C$7))</f>
        <v/>
      </c>
    </row>
    <row r="1940">
      <c r="C1940">
        <f>ROW()-20</f>
        <v/>
      </c>
      <c r="D1940" s="25">
        <f>$C$7+(RAND()*($C$5-$C$7))</f>
        <v/>
      </c>
    </row>
    <row r="1941">
      <c r="C1941">
        <f>ROW()-20</f>
        <v/>
      </c>
      <c r="D1941" s="25">
        <f>$C$7+(RAND()*($C$5-$C$7))</f>
        <v/>
      </c>
    </row>
    <row r="1942">
      <c r="C1942">
        <f>ROW()-20</f>
        <v/>
      </c>
      <c r="D1942" s="25">
        <f>$C$7+(RAND()*($C$5-$C$7))</f>
        <v/>
      </c>
    </row>
    <row r="1943">
      <c r="C1943">
        <f>ROW()-20</f>
        <v/>
      </c>
      <c r="D1943" s="25">
        <f>$C$7+(RAND()*($C$5-$C$7))</f>
        <v/>
      </c>
    </row>
    <row r="1944">
      <c r="C1944">
        <f>ROW()-20</f>
        <v/>
      </c>
      <c r="D1944" s="25">
        <f>$C$7+(RAND()*($C$5-$C$7))</f>
        <v/>
      </c>
    </row>
    <row r="1945">
      <c r="C1945">
        <f>ROW()-20</f>
        <v/>
      </c>
      <c r="D1945" s="25">
        <f>$C$7+(RAND()*($C$5-$C$7))</f>
        <v/>
      </c>
    </row>
    <row r="1946">
      <c r="C1946">
        <f>ROW()-20</f>
        <v/>
      </c>
      <c r="D1946" s="25">
        <f>$C$7+(RAND()*($C$5-$C$7))</f>
        <v/>
      </c>
    </row>
    <row r="1947">
      <c r="C1947">
        <f>ROW()-20</f>
        <v/>
      </c>
      <c r="D1947" s="25">
        <f>$C$7+(RAND()*($C$5-$C$7))</f>
        <v/>
      </c>
    </row>
    <row r="1948">
      <c r="C1948">
        <f>ROW()-20</f>
        <v/>
      </c>
      <c r="D1948" s="25">
        <f>$C$7+(RAND()*($C$5-$C$7))</f>
        <v/>
      </c>
    </row>
    <row r="1949">
      <c r="C1949">
        <f>ROW()-20</f>
        <v/>
      </c>
      <c r="D1949" s="25">
        <f>$C$7+(RAND()*($C$5-$C$7))</f>
        <v/>
      </c>
    </row>
    <row r="1950">
      <c r="C1950">
        <f>ROW()-20</f>
        <v/>
      </c>
      <c r="D1950" s="25">
        <f>$C$7+(RAND()*($C$5-$C$7))</f>
        <v/>
      </c>
    </row>
    <row r="1951">
      <c r="C1951">
        <f>ROW()-20</f>
        <v/>
      </c>
      <c r="D1951" s="25">
        <f>$C$7+(RAND()*($C$5-$C$7))</f>
        <v/>
      </c>
    </row>
    <row r="1952">
      <c r="C1952">
        <f>ROW()-20</f>
        <v/>
      </c>
      <c r="D1952" s="25">
        <f>$C$7+(RAND()*($C$5-$C$7))</f>
        <v/>
      </c>
    </row>
    <row r="1953">
      <c r="C1953">
        <f>ROW()-20</f>
        <v/>
      </c>
      <c r="D1953" s="25">
        <f>$C$7+(RAND()*($C$5-$C$7))</f>
        <v/>
      </c>
    </row>
    <row r="1954">
      <c r="C1954">
        <f>ROW()-20</f>
        <v/>
      </c>
      <c r="D1954" s="25">
        <f>$C$7+(RAND()*($C$5-$C$7))</f>
        <v/>
      </c>
    </row>
    <row r="1955">
      <c r="C1955">
        <f>ROW()-20</f>
        <v/>
      </c>
      <c r="D1955" s="25">
        <f>$C$7+(RAND()*($C$5-$C$7))</f>
        <v/>
      </c>
    </row>
    <row r="1956">
      <c r="C1956">
        <f>ROW()-20</f>
        <v/>
      </c>
      <c r="D1956" s="25">
        <f>$C$7+(RAND()*($C$5-$C$7))</f>
        <v/>
      </c>
    </row>
    <row r="1957">
      <c r="C1957">
        <f>ROW()-20</f>
        <v/>
      </c>
      <c r="D1957" s="25">
        <f>$C$7+(RAND()*($C$5-$C$7))</f>
        <v/>
      </c>
    </row>
    <row r="1958">
      <c r="C1958">
        <f>ROW()-20</f>
        <v/>
      </c>
      <c r="D1958" s="25">
        <f>$C$7+(RAND()*($C$5-$C$7))</f>
        <v/>
      </c>
    </row>
    <row r="1959">
      <c r="C1959">
        <f>ROW()-20</f>
        <v/>
      </c>
      <c r="D1959" s="25">
        <f>$C$7+(RAND()*($C$5-$C$7))</f>
        <v/>
      </c>
    </row>
    <row r="1960">
      <c r="C1960">
        <f>ROW()-20</f>
        <v/>
      </c>
      <c r="D1960" s="25">
        <f>$C$7+(RAND()*($C$5-$C$7))</f>
        <v/>
      </c>
    </row>
    <row r="1961">
      <c r="C1961">
        <f>ROW()-20</f>
        <v/>
      </c>
      <c r="D1961" s="25">
        <f>$C$7+(RAND()*($C$5-$C$7))</f>
        <v/>
      </c>
    </row>
    <row r="1962">
      <c r="C1962">
        <f>ROW()-20</f>
        <v/>
      </c>
      <c r="D1962" s="25">
        <f>$C$7+(RAND()*($C$5-$C$7))</f>
        <v/>
      </c>
    </row>
    <row r="1963">
      <c r="C1963">
        <f>ROW()-20</f>
        <v/>
      </c>
      <c r="D1963" s="25">
        <f>$C$7+(RAND()*($C$5-$C$7))</f>
        <v/>
      </c>
    </row>
    <row r="1964">
      <c r="C1964">
        <f>ROW()-20</f>
        <v/>
      </c>
      <c r="D1964" s="25">
        <f>$C$7+(RAND()*($C$5-$C$7))</f>
        <v/>
      </c>
    </row>
    <row r="1965">
      <c r="C1965">
        <f>ROW()-20</f>
        <v/>
      </c>
      <c r="D1965" s="25">
        <f>$C$7+(RAND()*($C$5-$C$7))</f>
        <v/>
      </c>
    </row>
    <row r="1966">
      <c r="C1966">
        <f>ROW()-20</f>
        <v/>
      </c>
      <c r="D1966" s="25">
        <f>$C$7+(RAND()*($C$5-$C$7))</f>
        <v/>
      </c>
    </row>
    <row r="1967">
      <c r="C1967">
        <f>ROW()-20</f>
        <v/>
      </c>
      <c r="D1967" s="25">
        <f>$C$7+(RAND()*($C$5-$C$7))</f>
        <v/>
      </c>
    </row>
    <row r="1968">
      <c r="C1968">
        <f>ROW()-20</f>
        <v/>
      </c>
      <c r="D1968" s="25">
        <f>$C$7+(RAND()*($C$5-$C$7))</f>
        <v/>
      </c>
    </row>
    <row r="1969">
      <c r="C1969">
        <f>ROW()-20</f>
        <v/>
      </c>
      <c r="D1969" s="25">
        <f>$C$7+(RAND()*($C$5-$C$7))</f>
        <v/>
      </c>
    </row>
    <row r="1970">
      <c r="C1970">
        <f>ROW()-20</f>
        <v/>
      </c>
      <c r="D1970" s="25">
        <f>$C$7+(RAND()*($C$5-$C$7))</f>
        <v/>
      </c>
    </row>
    <row r="1971">
      <c r="C1971">
        <f>ROW()-20</f>
        <v/>
      </c>
      <c r="D1971" s="25">
        <f>$C$7+(RAND()*($C$5-$C$7))</f>
        <v/>
      </c>
    </row>
    <row r="1972">
      <c r="C1972">
        <f>ROW()-20</f>
        <v/>
      </c>
      <c r="D1972" s="25">
        <f>$C$7+(RAND()*($C$5-$C$7))</f>
        <v/>
      </c>
    </row>
    <row r="1973">
      <c r="C1973">
        <f>ROW()-20</f>
        <v/>
      </c>
      <c r="D1973" s="25">
        <f>$C$7+(RAND()*($C$5-$C$7))</f>
        <v/>
      </c>
    </row>
    <row r="1974">
      <c r="C1974">
        <f>ROW()-20</f>
        <v/>
      </c>
      <c r="D1974" s="25">
        <f>$C$7+(RAND()*($C$5-$C$7))</f>
        <v/>
      </c>
    </row>
    <row r="1975">
      <c r="C1975">
        <f>ROW()-20</f>
        <v/>
      </c>
      <c r="D1975" s="25">
        <f>$C$7+(RAND()*($C$5-$C$7))</f>
        <v/>
      </c>
    </row>
    <row r="1976">
      <c r="C1976">
        <f>ROW()-20</f>
        <v/>
      </c>
      <c r="D1976" s="25">
        <f>$C$7+(RAND()*($C$5-$C$7))</f>
        <v/>
      </c>
    </row>
    <row r="1977">
      <c r="C1977">
        <f>ROW()-20</f>
        <v/>
      </c>
      <c r="D1977" s="25">
        <f>$C$7+(RAND()*($C$5-$C$7))</f>
        <v/>
      </c>
    </row>
    <row r="1978">
      <c r="C1978">
        <f>ROW()-20</f>
        <v/>
      </c>
      <c r="D1978" s="25">
        <f>$C$7+(RAND()*($C$5-$C$7))</f>
        <v/>
      </c>
    </row>
    <row r="1979">
      <c r="C1979">
        <f>ROW()-20</f>
        <v/>
      </c>
      <c r="D1979" s="25">
        <f>$C$7+(RAND()*($C$5-$C$7))</f>
        <v/>
      </c>
    </row>
    <row r="1980">
      <c r="C1980">
        <f>ROW()-20</f>
        <v/>
      </c>
      <c r="D1980" s="25">
        <f>$C$7+(RAND()*($C$5-$C$7))</f>
        <v/>
      </c>
    </row>
    <row r="1981">
      <c r="C1981">
        <f>ROW()-20</f>
        <v/>
      </c>
      <c r="D1981" s="25">
        <f>$C$7+(RAND()*($C$5-$C$7))</f>
        <v/>
      </c>
    </row>
    <row r="1982">
      <c r="C1982">
        <f>ROW()-20</f>
        <v/>
      </c>
      <c r="D1982" s="25">
        <f>$C$7+(RAND()*($C$5-$C$7))</f>
        <v/>
      </c>
    </row>
    <row r="1983">
      <c r="C1983">
        <f>ROW()-20</f>
        <v/>
      </c>
      <c r="D1983" s="25">
        <f>$C$7+(RAND()*($C$5-$C$7))</f>
        <v/>
      </c>
    </row>
    <row r="1984">
      <c r="C1984">
        <f>ROW()-20</f>
        <v/>
      </c>
      <c r="D1984" s="25">
        <f>$C$7+(RAND()*($C$5-$C$7))</f>
        <v/>
      </c>
    </row>
    <row r="1985">
      <c r="C1985">
        <f>ROW()-20</f>
        <v/>
      </c>
      <c r="D1985" s="25">
        <f>$C$7+(RAND()*($C$5-$C$7))</f>
        <v/>
      </c>
    </row>
    <row r="1986">
      <c r="C1986">
        <f>ROW()-20</f>
        <v/>
      </c>
      <c r="D1986" s="25">
        <f>$C$7+(RAND()*($C$5-$C$7))</f>
        <v/>
      </c>
    </row>
    <row r="1987">
      <c r="C1987">
        <f>ROW()-20</f>
        <v/>
      </c>
      <c r="D1987" s="25">
        <f>$C$7+(RAND()*($C$5-$C$7))</f>
        <v/>
      </c>
    </row>
    <row r="1988">
      <c r="C1988">
        <f>ROW()-20</f>
        <v/>
      </c>
      <c r="D1988" s="25">
        <f>$C$7+(RAND()*($C$5-$C$7))</f>
        <v/>
      </c>
    </row>
    <row r="1989">
      <c r="C1989">
        <f>ROW()-20</f>
        <v/>
      </c>
      <c r="D1989" s="25">
        <f>$C$7+(RAND()*($C$5-$C$7))</f>
        <v/>
      </c>
    </row>
    <row r="1990">
      <c r="C1990">
        <f>ROW()-20</f>
        <v/>
      </c>
      <c r="D1990" s="25">
        <f>$C$7+(RAND()*($C$5-$C$7))</f>
        <v/>
      </c>
    </row>
    <row r="1991">
      <c r="C1991">
        <f>ROW()-20</f>
        <v/>
      </c>
      <c r="D1991" s="25">
        <f>$C$7+(RAND()*($C$5-$C$7))</f>
        <v/>
      </c>
    </row>
    <row r="1992">
      <c r="C1992">
        <f>ROW()-20</f>
        <v/>
      </c>
      <c r="D1992" s="25">
        <f>$C$7+(RAND()*($C$5-$C$7))</f>
        <v/>
      </c>
    </row>
    <row r="1993">
      <c r="C1993">
        <f>ROW()-20</f>
        <v/>
      </c>
      <c r="D1993" s="25">
        <f>$C$7+(RAND()*($C$5-$C$7))</f>
        <v/>
      </c>
    </row>
    <row r="1994">
      <c r="C1994">
        <f>ROW()-20</f>
        <v/>
      </c>
      <c r="D1994" s="25">
        <f>$C$7+(RAND()*($C$5-$C$7))</f>
        <v/>
      </c>
    </row>
    <row r="1995">
      <c r="C1995">
        <f>ROW()-20</f>
        <v/>
      </c>
      <c r="D1995" s="25">
        <f>$C$7+(RAND()*($C$5-$C$7))</f>
        <v/>
      </c>
    </row>
    <row r="1996">
      <c r="C1996">
        <f>ROW()-20</f>
        <v/>
      </c>
      <c r="D1996" s="25">
        <f>$C$7+(RAND()*($C$5-$C$7))</f>
        <v/>
      </c>
    </row>
    <row r="1997">
      <c r="C1997">
        <f>ROW()-20</f>
        <v/>
      </c>
      <c r="D1997" s="25">
        <f>$C$7+(RAND()*($C$5-$C$7))</f>
        <v/>
      </c>
    </row>
    <row r="1998">
      <c r="C1998">
        <f>ROW()-20</f>
        <v/>
      </c>
      <c r="D1998" s="25">
        <f>$C$7+(RAND()*($C$5-$C$7))</f>
        <v/>
      </c>
    </row>
    <row r="1999">
      <c r="C1999">
        <f>ROW()-20</f>
        <v/>
      </c>
      <c r="D1999" s="25">
        <f>$C$7+(RAND()*($C$5-$C$7))</f>
        <v/>
      </c>
    </row>
    <row r="2000">
      <c r="C2000">
        <f>ROW()-20</f>
        <v/>
      </c>
      <c r="D2000" s="25">
        <f>$C$7+(RAND()*($C$5-$C$7))</f>
        <v/>
      </c>
    </row>
    <row r="2001">
      <c r="C2001">
        <f>ROW()-20</f>
        <v/>
      </c>
      <c r="D2001" s="25">
        <f>$C$7+(RAND()*($C$5-$C$7))</f>
        <v/>
      </c>
    </row>
    <row r="2002">
      <c r="C2002">
        <f>ROW()-20</f>
        <v/>
      </c>
      <c r="D2002" s="25">
        <f>$C$7+(RAND()*($C$5-$C$7))</f>
        <v/>
      </c>
    </row>
    <row r="2003">
      <c r="C2003">
        <f>ROW()-20</f>
        <v/>
      </c>
      <c r="D2003" s="25">
        <f>$C$7+(RAND()*($C$5-$C$7))</f>
        <v/>
      </c>
    </row>
    <row r="2004">
      <c r="C2004">
        <f>ROW()-20</f>
        <v/>
      </c>
      <c r="D2004" s="25">
        <f>$C$7+(RAND()*($C$5-$C$7))</f>
        <v/>
      </c>
    </row>
    <row r="2005">
      <c r="C2005">
        <f>ROW()-20</f>
        <v/>
      </c>
      <c r="D2005" s="25">
        <f>$C$7+(RAND()*($C$5-$C$7))</f>
        <v/>
      </c>
    </row>
    <row r="2006">
      <c r="C2006">
        <f>ROW()-20</f>
        <v/>
      </c>
      <c r="D2006" s="25">
        <f>$C$7+(RAND()*($C$5-$C$7))</f>
        <v/>
      </c>
    </row>
    <row r="2007">
      <c r="C2007">
        <f>ROW()-20</f>
        <v/>
      </c>
      <c r="D2007" s="25">
        <f>$C$7+(RAND()*($C$5-$C$7))</f>
        <v/>
      </c>
    </row>
    <row r="2008">
      <c r="C2008">
        <f>ROW()-20</f>
        <v/>
      </c>
      <c r="D2008" s="25">
        <f>$C$7+(RAND()*($C$5-$C$7))</f>
        <v/>
      </c>
    </row>
    <row r="2009">
      <c r="C2009">
        <f>ROW()-20</f>
        <v/>
      </c>
      <c r="D2009" s="25">
        <f>$C$7+(RAND()*($C$5-$C$7))</f>
        <v/>
      </c>
    </row>
    <row r="2010">
      <c r="C2010">
        <f>ROW()-20</f>
        <v/>
      </c>
      <c r="D2010" s="25">
        <f>$C$7+(RAND()*($C$5-$C$7))</f>
        <v/>
      </c>
    </row>
    <row r="2011">
      <c r="C2011">
        <f>ROW()-20</f>
        <v/>
      </c>
      <c r="D2011" s="25">
        <f>$C$7+(RAND()*($C$5-$C$7))</f>
        <v/>
      </c>
    </row>
    <row r="2012">
      <c r="C2012">
        <f>ROW()-20</f>
        <v/>
      </c>
      <c r="D2012" s="25">
        <f>$C$7+(RAND()*($C$5-$C$7))</f>
        <v/>
      </c>
    </row>
    <row r="2013">
      <c r="C2013">
        <f>ROW()-20</f>
        <v/>
      </c>
      <c r="D2013" s="25">
        <f>$C$7+(RAND()*($C$5-$C$7))</f>
        <v/>
      </c>
    </row>
    <row r="2014">
      <c r="C2014">
        <f>ROW()-20</f>
        <v/>
      </c>
      <c r="D2014" s="25">
        <f>$C$7+(RAND()*($C$5-$C$7))</f>
        <v/>
      </c>
    </row>
    <row r="2015">
      <c r="C2015">
        <f>ROW()-20</f>
        <v/>
      </c>
      <c r="D2015" s="25">
        <f>$C$7+(RAND()*($C$5-$C$7))</f>
        <v/>
      </c>
    </row>
    <row r="2016">
      <c r="C2016">
        <f>ROW()-20</f>
        <v/>
      </c>
      <c r="D2016" s="25">
        <f>$C$7+(RAND()*($C$5-$C$7))</f>
        <v/>
      </c>
    </row>
    <row r="2017">
      <c r="C2017">
        <f>ROW()-20</f>
        <v/>
      </c>
      <c r="D2017" s="25">
        <f>$C$7+(RAND()*($C$5-$C$7))</f>
        <v/>
      </c>
    </row>
    <row r="2018">
      <c r="C2018">
        <f>ROW()-20</f>
        <v/>
      </c>
      <c r="D2018" s="25">
        <f>$C$7+(RAND()*($C$5-$C$7))</f>
        <v/>
      </c>
    </row>
    <row r="2019">
      <c r="C2019">
        <f>ROW()-20</f>
        <v/>
      </c>
      <c r="D2019" s="25">
        <f>$C$7+(RAND()*($C$5-$C$7))</f>
        <v/>
      </c>
    </row>
    <row r="2020">
      <c r="C2020">
        <f>ROW()-20</f>
        <v/>
      </c>
      <c r="D2020" s="25">
        <f>$C$7+(RAND()*($C$5-$C$7))</f>
        <v/>
      </c>
    </row>
    <row r="2021">
      <c r="C2021">
        <f>ROW()-20</f>
        <v/>
      </c>
      <c r="D2021" s="25">
        <f>$C$7+(RAND()*($C$5-$C$7))</f>
        <v/>
      </c>
    </row>
    <row r="2022">
      <c r="C2022">
        <f>ROW()-20</f>
        <v/>
      </c>
      <c r="D2022" s="25">
        <f>$C$7+(RAND()*($C$5-$C$7))</f>
        <v/>
      </c>
    </row>
    <row r="2023">
      <c r="C2023">
        <f>ROW()-20</f>
        <v/>
      </c>
      <c r="D2023" s="25">
        <f>$C$7+(RAND()*($C$5-$C$7))</f>
        <v/>
      </c>
    </row>
    <row r="2024">
      <c r="C2024">
        <f>ROW()-20</f>
        <v/>
      </c>
      <c r="D2024" s="25">
        <f>$C$7+(RAND()*($C$5-$C$7))</f>
        <v/>
      </c>
    </row>
    <row r="2025">
      <c r="C2025">
        <f>ROW()-20</f>
        <v/>
      </c>
      <c r="D2025" s="25">
        <f>$C$7+(RAND()*($C$5-$C$7))</f>
        <v/>
      </c>
    </row>
    <row r="2026">
      <c r="C2026">
        <f>ROW()-20</f>
        <v/>
      </c>
      <c r="D2026" s="25">
        <f>$C$7+(RAND()*($C$5-$C$7))</f>
        <v/>
      </c>
    </row>
    <row r="2027">
      <c r="C2027">
        <f>ROW()-20</f>
        <v/>
      </c>
      <c r="D2027" s="25">
        <f>$C$7+(RAND()*($C$5-$C$7))</f>
        <v/>
      </c>
    </row>
    <row r="2028">
      <c r="C2028">
        <f>ROW()-20</f>
        <v/>
      </c>
      <c r="D2028" s="25">
        <f>$C$7+(RAND()*($C$5-$C$7))</f>
        <v/>
      </c>
    </row>
    <row r="2029">
      <c r="C2029">
        <f>ROW()-20</f>
        <v/>
      </c>
      <c r="D2029" s="25">
        <f>$C$7+(RAND()*($C$5-$C$7))</f>
        <v/>
      </c>
    </row>
    <row r="2030">
      <c r="C2030">
        <f>ROW()-20</f>
        <v/>
      </c>
      <c r="D2030" s="25">
        <f>$C$7+(RAND()*($C$5-$C$7))</f>
        <v/>
      </c>
    </row>
    <row r="2031">
      <c r="C2031">
        <f>ROW()-20</f>
        <v/>
      </c>
      <c r="D2031" s="25">
        <f>$C$7+(RAND()*($C$5-$C$7))</f>
        <v/>
      </c>
    </row>
    <row r="2032">
      <c r="C2032">
        <f>ROW()-20</f>
        <v/>
      </c>
      <c r="D2032" s="25">
        <f>$C$7+(RAND()*($C$5-$C$7))</f>
        <v/>
      </c>
    </row>
    <row r="2033">
      <c r="C2033">
        <f>ROW()-20</f>
        <v/>
      </c>
      <c r="D2033" s="25">
        <f>$C$7+(RAND()*($C$5-$C$7))</f>
        <v/>
      </c>
    </row>
    <row r="2034">
      <c r="C2034">
        <f>ROW()-20</f>
        <v/>
      </c>
      <c r="D2034" s="25">
        <f>$C$7+(RAND()*($C$5-$C$7))</f>
        <v/>
      </c>
    </row>
    <row r="2035">
      <c r="C2035">
        <f>ROW()-20</f>
        <v/>
      </c>
      <c r="D2035" s="25">
        <f>$C$7+(RAND()*($C$5-$C$7))</f>
        <v/>
      </c>
    </row>
    <row r="2036">
      <c r="C2036">
        <f>ROW()-20</f>
        <v/>
      </c>
      <c r="D2036" s="25">
        <f>$C$7+(RAND()*($C$5-$C$7))</f>
        <v/>
      </c>
    </row>
    <row r="2037">
      <c r="C2037">
        <f>ROW()-20</f>
        <v/>
      </c>
      <c r="D2037" s="25">
        <f>$C$7+(RAND()*($C$5-$C$7))</f>
        <v/>
      </c>
    </row>
    <row r="2038">
      <c r="C2038">
        <f>ROW()-20</f>
        <v/>
      </c>
      <c r="D2038" s="25">
        <f>$C$7+(RAND()*($C$5-$C$7))</f>
        <v/>
      </c>
    </row>
    <row r="2039">
      <c r="C2039">
        <f>ROW()-20</f>
        <v/>
      </c>
      <c r="D2039" s="25">
        <f>$C$7+(RAND()*($C$5-$C$7))</f>
        <v/>
      </c>
    </row>
    <row r="2040">
      <c r="C2040">
        <f>ROW()-20</f>
        <v/>
      </c>
      <c r="D2040" s="25">
        <f>$C$7+(RAND()*($C$5-$C$7))</f>
        <v/>
      </c>
    </row>
    <row r="2041">
      <c r="C2041">
        <f>ROW()-20</f>
        <v/>
      </c>
      <c r="D2041" s="25">
        <f>$C$7+(RAND()*($C$5-$C$7))</f>
        <v/>
      </c>
    </row>
    <row r="2042">
      <c r="C2042">
        <f>ROW()-20</f>
        <v/>
      </c>
      <c r="D2042" s="25">
        <f>$C$7+(RAND()*($C$5-$C$7))</f>
        <v/>
      </c>
    </row>
    <row r="2043">
      <c r="C2043">
        <f>ROW()-20</f>
        <v/>
      </c>
      <c r="D2043" s="25">
        <f>$C$7+(RAND()*($C$5-$C$7))</f>
        <v/>
      </c>
    </row>
    <row r="2044">
      <c r="C2044">
        <f>ROW()-20</f>
        <v/>
      </c>
      <c r="D2044" s="25">
        <f>$C$7+(RAND()*($C$5-$C$7))</f>
        <v/>
      </c>
    </row>
    <row r="2045">
      <c r="C2045">
        <f>ROW()-20</f>
        <v/>
      </c>
      <c r="D2045" s="25">
        <f>$C$7+(RAND()*($C$5-$C$7))</f>
        <v/>
      </c>
    </row>
    <row r="2046">
      <c r="C2046">
        <f>ROW()-20</f>
        <v/>
      </c>
      <c r="D2046" s="25">
        <f>$C$7+(RAND()*($C$5-$C$7))</f>
        <v/>
      </c>
    </row>
    <row r="2047">
      <c r="C2047">
        <f>ROW()-20</f>
        <v/>
      </c>
      <c r="D2047" s="25">
        <f>$C$7+(RAND()*($C$5-$C$7))</f>
        <v/>
      </c>
    </row>
    <row r="2048">
      <c r="C2048">
        <f>ROW()-20</f>
        <v/>
      </c>
      <c r="D2048" s="25">
        <f>$C$7+(RAND()*($C$5-$C$7))</f>
        <v/>
      </c>
    </row>
    <row r="2049">
      <c r="C2049">
        <f>ROW()-20</f>
        <v/>
      </c>
      <c r="D2049" s="25">
        <f>$C$7+(RAND()*($C$5-$C$7))</f>
        <v/>
      </c>
    </row>
    <row r="2050">
      <c r="C2050">
        <f>ROW()-20</f>
        <v/>
      </c>
      <c r="D2050" s="25">
        <f>$C$7+(RAND()*($C$5-$C$7))</f>
        <v/>
      </c>
    </row>
    <row r="2051">
      <c r="C2051">
        <f>ROW()-20</f>
        <v/>
      </c>
      <c r="D2051" s="25">
        <f>$C$7+(RAND()*($C$5-$C$7))</f>
        <v/>
      </c>
    </row>
    <row r="2052">
      <c r="C2052">
        <f>ROW()-20</f>
        <v/>
      </c>
      <c r="D2052" s="25">
        <f>$C$7+(RAND()*($C$5-$C$7))</f>
        <v/>
      </c>
    </row>
    <row r="2053">
      <c r="C2053">
        <f>ROW()-20</f>
        <v/>
      </c>
      <c r="D2053" s="25">
        <f>$C$7+(RAND()*($C$5-$C$7))</f>
        <v/>
      </c>
    </row>
    <row r="2054">
      <c r="C2054">
        <f>ROW()-20</f>
        <v/>
      </c>
      <c r="D2054" s="25">
        <f>$C$7+(RAND()*($C$5-$C$7))</f>
        <v/>
      </c>
    </row>
    <row r="2055">
      <c r="C2055">
        <f>ROW()-20</f>
        <v/>
      </c>
      <c r="D2055" s="25">
        <f>$C$7+(RAND()*($C$5-$C$7))</f>
        <v/>
      </c>
    </row>
    <row r="2056">
      <c r="C2056">
        <f>ROW()-20</f>
        <v/>
      </c>
      <c r="D2056" s="25">
        <f>$C$7+(RAND()*($C$5-$C$7))</f>
        <v/>
      </c>
    </row>
    <row r="2057">
      <c r="C2057">
        <f>ROW()-20</f>
        <v/>
      </c>
      <c r="D2057" s="25">
        <f>$C$7+(RAND()*($C$5-$C$7))</f>
        <v/>
      </c>
    </row>
    <row r="2058">
      <c r="C2058">
        <f>ROW()-20</f>
        <v/>
      </c>
      <c r="D2058" s="25">
        <f>$C$7+(RAND()*($C$5-$C$7))</f>
        <v/>
      </c>
    </row>
    <row r="2059">
      <c r="C2059">
        <f>ROW()-20</f>
        <v/>
      </c>
      <c r="D2059" s="25">
        <f>$C$7+(RAND()*($C$5-$C$7))</f>
        <v/>
      </c>
    </row>
    <row r="2060">
      <c r="C2060">
        <f>ROW()-20</f>
        <v/>
      </c>
      <c r="D2060" s="25">
        <f>$C$7+(RAND()*($C$5-$C$7))</f>
        <v/>
      </c>
    </row>
    <row r="2061">
      <c r="C2061">
        <f>ROW()-20</f>
        <v/>
      </c>
      <c r="D2061" s="25">
        <f>$C$7+(RAND()*($C$5-$C$7))</f>
        <v/>
      </c>
    </row>
    <row r="2062">
      <c r="C2062">
        <f>ROW()-20</f>
        <v/>
      </c>
      <c r="D2062" s="25">
        <f>$C$7+(RAND()*($C$5-$C$7))</f>
        <v/>
      </c>
    </row>
    <row r="2063">
      <c r="C2063">
        <f>ROW()-20</f>
        <v/>
      </c>
      <c r="D2063" s="25">
        <f>$C$7+(RAND()*($C$5-$C$7))</f>
        <v/>
      </c>
    </row>
    <row r="2064">
      <c r="C2064">
        <f>ROW()-20</f>
        <v/>
      </c>
      <c r="D2064" s="25">
        <f>$C$7+(RAND()*($C$5-$C$7))</f>
        <v/>
      </c>
    </row>
    <row r="2065">
      <c r="C2065">
        <f>ROW()-20</f>
        <v/>
      </c>
      <c r="D2065" s="25">
        <f>$C$7+(RAND()*($C$5-$C$7))</f>
        <v/>
      </c>
    </row>
    <row r="2066">
      <c r="C2066">
        <f>ROW()-20</f>
        <v/>
      </c>
      <c r="D2066" s="25">
        <f>$C$7+(RAND()*($C$5-$C$7))</f>
        <v/>
      </c>
    </row>
    <row r="2067">
      <c r="C2067">
        <f>ROW()-20</f>
        <v/>
      </c>
      <c r="D2067" s="25">
        <f>$C$7+(RAND()*($C$5-$C$7))</f>
        <v/>
      </c>
    </row>
    <row r="2068">
      <c r="C2068">
        <f>ROW()-20</f>
        <v/>
      </c>
      <c r="D2068" s="25">
        <f>$C$7+(RAND()*($C$5-$C$7))</f>
        <v/>
      </c>
    </row>
    <row r="2069">
      <c r="C2069">
        <f>ROW()-20</f>
        <v/>
      </c>
      <c r="D2069" s="25">
        <f>$C$7+(RAND()*($C$5-$C$7))</f>
        <v/>
      </c>
    </row>
    <row r="2070">
      <c r="C2070">
        <f>ROW()-20</f>
        <v/>
      </c>
      <c r="D2070" s="25">
        <f>$C$7+(RAND()*($C$5-$C$7))</f>
        <v/>
      </c>
    </row>
    <row r="2071">
      <c r="C2071">
        <f>ROW()-20</f>
        <v/>
      </c>
      <c r="D2071" s="25">
        <f>$C$7+(RAND()*($C$5-$C$7))</f>
        <v/>
      </c>
    </row>
    <row r="2072">
      <c r="C2072">
        <f>ROW()-20</f>
        <v/>
      </c>
      <c r="D2072" s="25">
        <f>$C$7+(RAND()*($C$5-$C$7))</f>
        <v/>
      </c>
    </row>
    <row r="2073">
      <c r="C2073">
        <f>ROW()-20</f>
        <v/>
      </c>
      <c r="D2073" s="25">
        <f>$C$7+(RAND()*($C$5-$C$7))</f>
        <v/>
      </c>
    </row>
    <row r="2074">
      <c r="C2074">
        <f>ROW()-20</f>
        <v/>
      </c>
      <c r="D2074" s="25">
        <f>$C$7+(RAND()*($C$5-$C$7))</f>
        <v/>
      </c>
    </row>
    <row r="2075">
      <c r="C2075">
        <f>ROW()-20</f>
        <v/>
      </c>
      <c r="D2075" s="25">
        <f>$C$7+(RAND()*($C$5-$C$7))</f>
        <v/>
      </c>
    </row>
    <row r="2076">
      <c r="C2076">
        <f>ROW()-20</f>
        <v/>
      </c>
      <c r="D2076" s="25">
        <f>$C$7+(RAND()*($C$5-$C$7))</f>
        <v/>
      </c>
    </row>
    <row r="2077">
      <c r="C2077">
        <f>ROW()-20</f>
        <v/>
      </c>
      <c r="D2077" s="25">
        <f>$C$7+(RAND()*($C$5-$C$7))</f>
        <v/>
      </c>
    </row>
    <row r="2078">
      <c r="C2078">
        <f>ROW()-20</f>
        <v/>
      </c>
      <c r="D2078" s="25">
        <f>$C$7+(RAND()*($C$5-$C$7))</f>
        <v/>
      </c>
    </row>
    <row r="2079">
      <c r="C2079">
        <f>ROW()-20</f>
        <v/>
      </c>
      <c r="D2079" s="25">
        <f>$C$7+(RAND()*($C$5-$C$7))</f>
        <v/>
      </c>
    </row>
    <row r="2080">
      <c r="C2080">
        <f>ROW()-20</f>
        <v/>
      </c>
      <c r="D2080" s="25">
        <f>$C$7+(RAND()*($C$5-$C$7))</f>
        <v/>
      </c>
    </row>
    <row r="2081">
      <c r="C2081">
        <f>ROW()-20</f>
        <v/>
      </c>
      <c r="D2081" s="25">
        <f>$C$7+(RAND()*($C$5-$C$7))</f>
        <v/>
      </c>
    </row>
    <row r="2082">
      <c r="C2082">
        <f>ROW()-20</f>
        <v/>
      </c>
      <c r="D2082" s="25">
        <f>$C$7+(RAND()*($C$5-$C$7))</f>
        <v/>
      </c>
    </row>
    <row r="2083">
      <c r="C2083">
        <f>ROW()-20</f>
        <v/>
      </c>
      <c r="D2083" s="25">
        <f>$C$7+(RAND()*($C$5-$C$7))</f>
        <v/>
      </c>
    </row>
    <row r="2084">
      <c r="C2084">
        <f>ROW()-20</f>
        <v/>
      </c>
      <c r="D2084" s="25">
        <f>$C$7+(RAND()*($C$5-$C$7))</f>
        <v/>
      </c>
    </row>
    <row r="2085">
      <c r="C2085">
        <f>ROW()-20</f>
        <v/>
      </c>
      <c r="D2085" s="25">
        <f>$C$7+(RAND()*($C$5-$C$7))</f>
        <v/>
      </c>
    </row>
    <row r="2086">
      <c r="C2086">
        <f>ROW()-20</f>
        <v/>
      </c>
      <c r="D2086" s="25">
        <f>$C$7+(RAND()*($C$5-$C$7))</f>
        <v/>
      </c>
    </row>
    <row r="2087">
      <c r="C2087">
        <f>ROW()-20</f>
        <v/>
      </c>
      <c r="D2087" s="25">
        <f>$C$7+(RAND()*($C$5-$C$7))</f>
        <v/>
      </c>
    </row>
    <row r="2088">
      <c r="C2088">
        <f>ROW()-20</f>
        <v/>
      </c>
      <c r="D2088" s="25">
        <f>$C$7+(RAND()*($C$5-$C$7))</f>
        <v/>
      </c>
    </row>
    <row r="2089">
      <c r="C2089">
        <f>ROW()-20</f>
        <v/>
      </c>
      <c r="D2089" s="25">
        <f>$C$7+(RAND()*($C$5-$C$7))</f>
        <v/>
      </c>
    </row>
    <row r="2090">
      <c r="C2090">
        <f>ROW()-20</f>
        <v/>
      </c>
      <c r="D2090" s="25">
        <f>$C$7+(RAND()*($C$5-$C$7))</f>
        <v/>
      </c>
    </row>
    <row r="2091">
      <c r="C2091">
        <f>ROW()-20</f>
        <v/>
      </c>
      <c r="D2091" s="25">
        <f>$C$7+(RAND()*($C$5-$C$7))</f>
        <v/>
      </c>
    </row>
    <row r="2092">
      <c r="C2092">
        <f>ROW()-20</f>
        <v/>
      </c>
      <c r="D2092" s="25">
        <f>$C$7+(RAND()*($C$5-$C$7))</f>
        <v/>
      </c>
    </row>
    <row r="2093">
      <c r="C2093">
        <f>ROW()-20</f>
        <v/>
      </c>
      <c r="D2093" s="25">
        <f>$C$7+(RAND()*($C$5-$C$7))</f>
        <v/>
      </c>
    </row>
    <row r="2094">
      <c r="C2094">
        <f>ROW()-20</f>
        <v/>
      </c>
      <c r="D2094" s="25">
        <f>$C$7+(RAND()*($C$5-$C$7))</f>
        <v/>
      </c>
    </row>
    <row r="2095">
      <c r="C2095">
        <f>ROW()-20</f>
        <v/>
      </c>
      <c r="D2095" s="25">
        <f>$C$7+(RAND()*($C$5-$C$7))</f>
        <v/>
      </c>
    </row>
    <row r="2096">
      <c r="C2096">
        <f>ROW()-20</f>
        <v/>
      </c>
      <c r="D2096" s="25">
        <f>$C$7+(RAND()*($C$5-$C$7))</f>
        <v/>
      </c>
    </row>
    <row r="2097">
      <c r="C2097">
        <f>ROW()-20</f>
        <v/>
      </c>
      <c r="D2097" s="25">
        <f>$C$7+(RAND()*($C$5-$C$7))</f>
        <v/>
      </c>
    </row>
    <row r="2098">
      <c r="C2098">
        <f>ROW()-20</f>
        <v/>
      </c>
      <c r="D2098" s="25">
        <f>$C$7+(RAND()*($C$5-$C$7))</f>
        <v/>
      </c>
    </row>
    <row r="2099">
      <c r="C2099">
        <f>ROW()-20</f>
        <v/>
      </c>
      <c r="D2099" s="25">
        <f>$C$7+(RAND()*($C$5-$C$7))</f>
        <v/>
      </c>
    </row>
    <row r="2100">
      <c r="C2100">
        <f>ROW()-20</f>
        <v/>
      </c>
      <c r="D2100" s="25">
        <f>$C$7+(RAND()*($C$5-$C$7))</f>
        <v/>
      </c>
    </row>
    <row r="2101">
      <c r="C2101">
        <f>ROW()-20</f>
        <v/>
      </c>
      <c r="D2101" s="25">
        <f>$C$7+(RAND()*($C$5-$C$7))</f>
        <v/>
      </c>
    </row>
    <row r="2102">
      <c r="C2102">
        <f>ROW()-20</f>
        <v/>
      </c>
      <c r="D2102" s="25">
        <f>$C$7+(RAND()*($C$5-$C$7))</f>
        <v/>
      </c>
    </row>
    <row r="2103">
      <c r="C2103">
        <f>ROW()-20</f>
        <v/>
      </c>
      <c r="D2103" s="25">
        <f>$C$7+(RAND()*($C$5-$C$7))</f>
        <v/>
      </c>
    </row>
    <row r="2104">
      <c r="C2104">
        <f>ROW()-20</f>
        <v/>
      </c>
      <c r="D2104" s="25">
        <f>$C$7+(RAND()*($C$5-$C$7))</f>
        <v/>
      </c>
    </row>
    <row r="2105">
      <c r="C2105">
        <f>ROW()-20</f>
        <v/>
      </c>
      <c r="D2105" s="25">
        <f>$C$7+(RAND()*($C$5-$C$7))</f>
        <v/>
      </c>
    </row>
    <row r="2106">
      <c r="C2106">
        <f>ROW()-20</f>
        <v/>
      </c>
      <c r="D2106" s="25">
        <f>$C$7+(RAND()*($C$5-$C$7))</f>
        <v/>
      </c>
    </row>
    <row r="2107">
      <c r="C2107">
        <f>ROW()-20</f>
        <v/>
      </c>
      <c r="D2107" s="25">
        <f>$C$7+(RAND()*($C$5-$C$7))</f>
        <v/>
      </c>
    </row>
    <row r="2108">
      <c r="C2108">
        <f>ROW()-20</f>
        <v/>
      </c>
      <c r="D2108" s="25">
        <f>$C$7+(RAND()*($C$5-$C$7))</f>
        <v/>
      </c>
    </row>
    <row r="2109">
      <c r="C2109">
        <f>ROW()-20</f>
        <v/>
      </c>
      <c r="D2109" s="25">
        <f>$C$7+(RAND()*($C$5-$C$7))</f>
        <v/>
      </c>
    </row>
    <row r="2110">
      <c r="C2110">
        <f>ROW()-20</f>
        <v/>
      </c>
      <c r="D2110" s="25">
        <f>$C$7+(RAND()*($C$5-$C$7))</f>
        <v/>
      </c>
    </row>
    <row r="2111">
      <c r="C2111">
        <f>ROW()-20</f>
        <v/>
      </c>
      <c r="D2111" s="25">
        <f>$C$7+(RAND()*($C$5-$C$7))</f>
        <v/>
      </c>
    </row>
    <row r="2112">
      <c r="C2112">
        <f>ROW()-20</f>
        <v/>
      </c>
      <c r="D2112" s="25">
        <f>$C$7+(RAND()*($C$5-$C$7))</f>
        <v/>
      </c>
    </row>
    <row r="2113">
      <c r="C2113">
        <f>ROW()-20</f>
        <v/>
      </c>
      <c r="D2113" s="25">
        <f>$C$7+(RAND()*($C$5-$C$7))</f>
        <v/>
      </c>
    </row>
    <row r="2114">
      <c r="C2114">
        <f>ROW()-20</f>
        <v/>
      </c>
      <c r="D2114" s="25">
        <f>$C$7+(RAND()*($C$5-$C$7))</f>
        <v/>
      </c>
    </row>
    <row r="2115">
      <c r="C2115">
        <f>ROW()-20</f>
        <v/>
      </c>
      <c r="D2115" s="25">
        <f>$C$7+(RAND()*($C$5-$C$7))</f>
        <v/>
      </c>
    </row>
    <row r="2116">
      <c r="C2116">
        <f>ROW()-20</f>
        <v/>
      </c>
      <c r="D2116" s="25">
        <f>$C$7+(RAND()*($C$5-$C$7))</f>
        <v/>
      </c>
    </row>
    <row r="2117">
      <c r="C2117">
        <f>ROW()-20</f>
        <v/>
      </c>
      <c r="D2117" s="25">
        <f>$C$7+(RAND()*($C$5-$C$7))</f>
        <v/>
      </c>
    </row>
    <row r="2118">
      <c r="C2118">
        <f>ROW()-20</f>
        <v/>
      </c>
      <c r="D2118" s="25">
        <f>$C$7+(RAND()*($C$5-$C$7))</f>
        <v/>
      </c>
    </row>
    <row r="2119">
      <c r="C2119">
        <f>ROW()-20</f>
        <v/>
      </c>
      <c r="D2119" s="25">
        <f>$C$7+(RAND()*($C$5-$C$7))</f>
        <v/>
      </c>
    </row>
    <row r="2120">
      <c r="C2120">
        <f>ROW()-20</f>
        <v/>
      </c>
      <c r="D2120" s="25">
        <f>$C$7+(RAND()*($C$5-$C$7))</f>
        <v/>
      </c>
    </row>
    <row r="2121">
      <c r="C2121">
        <f>ROW()-20</f>
        <v/>
      </c>
      <c r="D2121" s="25">
        <f>$C$7+(RAND()*($C$5-$C$7))</f>
        <v/>
      </c>
    </row>
    <row r="2122">
      <c r="C2122">
        <f>ROW()-20</f>
        <v/>
      </c>
      <c r="D2122" s="25">
        <f>$C$7+(RAND()*($C$5-$C$7))</f>
        <v/>
      </c>
    </row>
    <row r="2123">
      <c r="C2123">
        <f>ROW()-20</f>
        <v/>
      </c>
      <c r="D2123" s="25">
        <f>$C$7+(RAND()*($C$5-$C$7))</f>
        <v/>
      </c>
    </row>
    <row r="2124">
      <c r="C2124">
        <f>ROW()-20</f>
        <v/>
      </c>
      <c r="D2124" s="25">
        <f>$C$7+(RAND()*($C$5-$C$7))</f>
        <v/>
      </c>
    </row>
    <row r="2125">
      <c r="C2125">
        <f>ROW()-20</f>
        <v/>
      </c>
      <c r="D2125" s="25">
        <f>$C$7+(RAND()*($C$5-$C$7))</f>
        <v/>
      </c>
    </row>
    <row r="2126">
      <c r="C2126">
        <f>ROW()-20</f>
        <v/>
      </c>
      <c r="D2126" s="25">
        <f>$C$7+(RAND()*($C$5-$C$7))</f>
        <v/>
      </c>
    </row>
    <row r="2127">
      <c r="C2127">
        <f>ROW()-20</f>
        <v/>
      </c>
      <c r="D2127" s="25">
        <f>$C$7+(RAND()*($C$5-$C$7))</f>
        <v/>
      </c>
    </row>
    <row r="2128">
      <c r="C2128">
        <f>ROW()-20</f>
        <v/>
      </c>
      <c r="D2128" s="25">
        <f>$C$7+(RAND()*($C$5-$C$7))</f>
        <v/>
      </c>
    </row>
    <row r="2129">
      <c r="C2129">
        <f>ROW()-20</f>
        <v/>
      </c>
      <c r="D2129" s="25">
        <f>$C$7+(RAND()*($C$5-$C$7))</f>
        <v/>
      </c>
    </row>
    <row r="2130">
      <c r="C2130">
        <f>ROW()-20</f>
        <v/>
      </c>
      <c r="D2130" s="25">
        <f>$C$7+(RAND()*($C$5-$C$7))</f>
        <v/>
      </c>
    </row>
    <row r="2131">
      <c r="C2131">
        <f>ROW()-20</f>
        <v/>
      </c>
      <c r="D2131" s="25">
        <f>$C$7+(RAND()*($C$5-$C$7))</f>
        <v/>
      </c>
    </row>
    <row r="2132">
      <c r="C2132">
        <f>ROW()-20</f>
        <v/>
      </c>
      <c r="D2132" s="25">
        <f>$C$7+(RAND()*($C$5-$C$7))</f>
        <v/>
      </c>
    </row>
    <row r="2133">
      <c r="C2133">
        <f>ROW()-20</f>
        <v/>
      </c>
      <c r="D2133" s="25">
        <f>$C$7+(RAND()*($C$5-$C$7))</f>
        <v/>
      </c>
    </row>
    <row r="2134">
      <c r="C2134">
        <f>ROW()-20</f>
        <v/>
      </c>
      <c r="D2134" s="25">
        <f>$C$7+(RAND()*($C$5-$C$7))</f>
        <v/>
      </c>
    </row>
    <row r="2135">
      <c r="C2135">
        <f>ROW()-20</f>
        <v/>
      </c>
      <c r="D2135" s="25">
        <f>$C$7+(RAND()*($C$5-$C$7))</f>
        <v/>
      </c>
    </row>
    <row r="2136">
      <c r="C2136">
        <f>ROW()-20</f>
        <v/>
      </c>
      <c r="D2136" s="25">
        <f>$C$7+(RAND()*($C$5-$C$7))</f>
        <v/>
      </c>
    </row>
    <row r="2137">
      <c r="C2137">
        <f>ROW()-20</f>
        <v/>
      </c>
      <c r="D2137" s="25">
        <f>$C$7+(RAND()*($C$5-$C$7))</f>
        <v/>
      </c>
    </row>
    <row r="2138">
      <c r="C2138">
        <f>ROW()-20</f>
        <v/>
      </c>
      <c r="D2138" s="25">
        <f>$C$7+(RAND()*($C$5-$C$7))</f>
        <v/>
      </c>
    </row>
    <row r="2139">
      <c r="C2139">
        <f>ROW()-20</f>
        <v/>
      </c>
      <c r="D2139" s="25">
        <f>$C$7+(RAND()*($C$5-$C$7))</f>
        <v/>
      </c>
    </row>
    <row r="2140">
      <c r="C2140">
        <f>ROW()-20</f>
        <v/>
      </c>
      <c r="D2140" s="25">
        <f>$C$7+(RAND()*($C$5-$C$7))</f>
        <v/>
      </c>
    </row>
    <row r="2141">
      <c r="C2141">
        <f>ROW()-20</f>
        <v/>
      </c>
      <c r="D2141" s="25">
        <f>$C$7+(RAND()*($C$5-$C$7))</f>
        <v/>
      </c>
    </row>
    <row r="2142">
      <c r="C2142">
        <f>ROW()-20</f>
        <v/>
      </c>
      <c r="D2142" s="25">
        <f>$C$7+(RAND()*($C$5-$C$7))</f>
        <v/>
      </c>
    </row>
    <row r="2143">
      <c r="C2143">
        <f>ROW()-20</f>
        <v/>
      </c>
      <c r="D2143" s="25">
        <f>$C$7+(RAND()*($C$5-$C$7))</f>
        <v/>
      </c>
    </row>
    <row r="2144">
      <c r="C2144">
        <f>ROW()-20</f>
        <v/>
      </c>
      <c r="D2144" s="25">
        <f>$C$7+(RAND()*($C$5-$C$7))</f>
        <v/>
      </c>
    </row>
    <row r="2145">
      <c r="C2145">
        <f>ROW()-20</f>
        <v/>
      </c>
      <c r="D2145" s="25">
        <f>$C$7+(RAND()*($C$5-$C$7))</f>
        <v/>
      </c>
    </row>
    <row r="2146">
      <c r="C2146">
        <f>ROW()-20</f>
        <v/>
      </c>
      <c r="D2146" s="25">
        <f>$C$7+(RAND()*($C$5-$C$7))</f>
        <v/>
      </c>
    </row>
    <row r="2147">
      <c r="C2147">
        <f>ROW()-20</f>
        <v/>
      </c>
      <c r="D2147" s="25">
        <f>$C$7+(RAND()*($C$5-$C$7))</f>
        <v/>
      </c>
    </row>
    <row r="2148">
      <c r="C2148">
        <f>ROW()-20</f>
        <v/>
      </c>
      <c r="D2148" s="25">
        <f>$C$7+(RAND()*($C$5-$C$7))</f>
        <v/>
      </c>
    </row>
    <row r="2149">
      <c r="C2149">
        <f>ROW()-20</f>
        <v/>
      </c>
      <c r="D2149" s="25">
        <f>$C$7+(RAND()*($C$5-$C$7))</f>
        <v/>
      </c>
    </row>
    <row r="2150">
      <c r="C2150">
        <f>ROW()-20</f>
        <v/>
      </c>
      <c r="D2150" s="25">
        <f>$C$7+(RAND()*($C$5-$C$7))</f>
        <v/>
      </c>
    </row>
    <row r="2151">
      <c r="C2151">
        <f>ROW()-20</f>
        <v/>
      </c>
      <c r="D2151" s="25">
        <f>$C$7+(RAND()*($C$5-$C$7))</f>
        <v/>
      </c>
    </row>
    <row r="2152">
      <c r="C2152">
        <f>ROW()-20</f>
        <v/>
      </c>
      <c r="D2152" s="25">
        <f>$C$7+(RAND()*($C$5-$C$7))</f>
        <v/>
      </c>
    </row>
    <row r="2153">
      <c r="C2153">
        <f>ROW()-20</f>
        <v/>
      </c>
      <c r="D2153" s="25">
        <f>$C$7+(RAND()*($C$5-$C$7))</f>
        <v/>
      </c>
    </row>
    <row r="2154">
      <c r="C2154">
        <f>ROW()-20</f>
        <v/>
      </c>
      <c r="D2154" s="25">
        <f>$C$7+(RAND()*($C$5-$C$7))</f>
        <v/>
      </c>
    </row>
    <row r="2155">
      <c r="C2155">
        <f>ROW()-20</f>
        <v/>
      </c>
      <c r="D2155" s="25">
        <f>$C$7+(RAND()*($C$5-$C$7))</f>
        <v/>
      </c>
    </row>
    <row r="2156">
      <c r="C2156">
        <f>ROW()-20</f>
        <v/>
      </c>
      <c r="D2156" s="25">
        <f>$C$7+(RAND()*($C$5-$C$7))</f>
        <v/>
      </c>
    </row>
    <row r="2157">
      <c r="C2157">
        <f>ROW()-20</f>
        <v/>
      </c>
      <c r="D2157" s="25">
        <f>$C$7+(RAND()*($C$5-$C$7))</f>
        <v/>
      </c>
    </row>
    <row r="2158">
      <c r="C2158">
        <f>ROW()-20</f>
        <v/>
      </c>
      <c r="D2158" s="25">
        <f>$C$7+(RAND()*($C$5-$C$7))</f>
        <v/>
      </c>
    </row>
    <row r="2159">
      <c r="C2159">
        <f>ROW()-20</f>
        <v/>
      </c>
      <c r="D2159" s="25">
        <f>$C$7+(RAND()*($C$5-$C$7))</f>
        <v/>
      </c>
    </row>
    <row r="2160">
      <c r="C2160">
        <f>ROW()-20</f>
        <v/>
      </c>
      <c r="D2160" s="25">
        <f>$C$7+(RAND()*($C$5-$C$7))</f>
        <v/>
      </c>
    </row>
    <row r="2161">
      <c r="C2161">
        <f>ROW()-20</f>
        <v/>
      </c>
      <c r="D2161" s="25">
        <f>$C$7+(RAND()*($C$5-$C$7))</f>
        <v/>
      </c>
    </row>
    <row r="2162">
      <c r="C2162">
        <f>ROW()-20</f>
        <v/>
      </c>
      <c r="D2162" s="25">
        <f>$C$7+(RAND()*($C$5-$C$7))</f>
        <v/>
      </c>
    </row>
    <row r="2163">
      <c r="C2163">
        <f>ROW()-20</f>
        <v/>
      </c>
      <c r="D2163" s="25">
        <f>$C$7+(RAND()*($C$5-$C$7))</f>
        <v/>
      </c>
    </row>
    <row r="2164">
      <c r="C2164">
        <f>ROW()-20</f>
        <v/>
      </c>
      <c r="D2164" s="25">
        <f>$C$7+(RAND()*($C$5-$C$7))</f>
        <v/>
      </c>
    </row>
    <row r="2165">
      <c r="C2165">
        <f>ROW()-20</f>
        <v/>
      </c>
      <c r="D2165" s="25">
        <f>$C$7+(RAND()*($C$5-$C$7))</f>
        <v/>
      </c>
    </row>
    <row r="2166">
      <c r="C2166">
        <f>ROW()-20</f>
        <v/>
      </c>
      <c r="D2166" s="25">
        <f>$C$7+(RAND()*($C$5-$C$7))</f>
        <v/>
      </c>
    </row>
    <row r="2167">
      <c r="C2167">
        <f>ROW()-20</f>
        <v/>
      </c>
      <c r="D2167" s="25">
        <f>$C$7+(RAND()*($C$5-$C$7))</f>
        <v/>
      </c>
    </row>
    <row r="2168">
      <c r="C2168">
        <f>ROW()-20</f>
        <v/>
      </c>
      <c r="D2168" s="25">
        <f>$C$7+(RAND()*($C$5-$C$7))</f>
        <v/>
      </c>
    </row>
    <row r="2169">
      <c r="C2169">
        <f>ROW()-20</f>
        <v/>
      </c>
      <c r="D2169" s="25">
        <f>$C$7+(RAND()*($C$5-$C$7))</f>
        <v/>
      </c>
    </row>
    <row r="2170">
      <c r="C2170">
        <f>ROW()-20</f>
        <v/>
      </c>
      <c r="D2170" s="25">
        <f>$C$7+(RAND()*($C$5-$C$7))</f>
        <v/>
      </c>
    </row>
    <row r="2171">
      <c r="C2171">
        <f>ROW()-20</f>
        <v/>
      </c>
      <c r="D2171" s="25">
        <f>$C$7+(RAND()*($C$5-$C$7))</f>
        <v/>
      </c>
    </row>
    <row r="2172">
      <c r="C2172">
        <f>ROW()-20</f>
        <v/>
      </c>
      <c r="D2172" s="25">
        <f>$C$7+(RAND()*($C$5-$C$7))</f>
        <v/>
      </c>
    </row>
    <row r="2173">
      <c r="C2173">
        <f>ROW()-20</f>
        <v/>
      </c>
      <c r="D2173" s="25">
        <f>$C$7+(RAND()*($C$5-$C$7))</f>
        <v/>
      </c>
    </row>
    <row r="2174">
      <c r="C2174">
        <f>ROW()-20</f>
        <v/>
      </c>
      <c r="D2174" s="25">
        <f>$C$7+(RAND()*($C$5-$C$7))</f>
        <v/>
      </c>
    </row>
    <row r="2175">
      <c r="C2175">
        <f>ROW()-20</f>
        <v/>
      </c>
      <c r="D2175" s="25">
        <f>$C$7+(RAND()*($C$5-$C$7))</f>
        <v/>
      </c>
    </row>
    <row r="2176">
      <c r="C2176">
        <f>ROW()-20</f>
        <v/>
      </c>
      <c r="D2176" s="25">
        <f>$C$7+(RAND()*($C$5-$C$7))</f>
        <v/>
      </c>
    </row>
    <row r="2177">
      <c r="C2177">
        <f>ROW()-20</f>
        <v/>
      </c>
      <c r="D2177" s="25">
        <f>$C$7+(RAND()*($C$5-$C$7))</f>
        <v/>
      </c>
    </row>
    <row r="2178">
      <c r="C2178">
        <f>ROW()-20</f>
        <v/>
      </c>
      <c r="D2178" s="25">
        <f>$C$7+(RAND()*($C$5-$C$7))</f>
        <v/>
      </c>
    </row>
    <row r="2179">
      <c r="C2179">
        <f>ROW()-20</f>
        <v/>
      </c>
      <c r="D2179" s="25">
        <f>$C$7+(RAND()*($C$5-$C$7))</f>
        <v/>
      </c>
    </row>
    <row r="2180">
      <c r="C2180">
        <f>ROW()-20</f>
        <v/>
      </c>
      <c r="D2180" s="25">
        <f>$C$7+(RAND()*($C$5-$C$7))</f>
        <v/>
      </c>
    </row>
    <row r="2181">
      <c r="C2181">
        <f>ROW()-20</f>
        <v/>
      </c>
      <c r="D2181" s="25">
        <f>$C$7+(RAND()*($C$5-$C$7))</f>
        <v/>
      </c>
    </row>
    <row r="2182">
      <c r="C2182">
        <f>ROW()-20</f>
        <v/>
      </c>
      <c r="D2182" s="25">
        <f>$C$7+(RAND()*($C$5-$C$7))</f>
        <v/>
      </c>
    </row>
    <row r="2183">
      <c r="C2183">
        <f>ROW()-20</f>
        <v/>
      </c>
      <c r="D2183" s="25">
        <f>$C$7+(RAND()*($C$5-$C$7))</f>
        <v/>
      </c>
    </row>
    <row r="2184">
      <c r="C2184">
        <f>ROW()-20</f>
        <v/>
      </c>
      <c r="D2184" s="25">
        <f>$C$7+(RAND()*($C$5-$C$7))</f>
        <v/>
      </c>
    </row>
    <row r="2185">
      <c r="C2185">
        <f>ROW()-20</f>
        <v/>
      </c>
      <c r="D2185" s="25">
        <f>$C$7+(RAND()*($C$5-$C$7))</f>
        <v/>
      </c>
    </row>
    <row r="2186">
      <c r="C2186">
        <f>ROW()-20</f>
        <v/>
      </c>
      <c r="D2186" s="25">
        <f>$C$7+(RAND()*($C$5-$C$7))</f>
        <v/>
      </c>
    </row>
    <row r="2187">
      <c r="C2187">
        <f>ROW()-20</f>
        <v/>
      </c>
      <c r="D2187" s="25">
        <f>$C$7+(RAND()*($C$5-$C$7))</f>
        <v/>
      </c>
    </row>
    <row r="2188">
      <c r="C2188">
        <f>ROW()-20</f>
        <v/>
      </c>
      <c r="D2188" s="25">
        <f>$C$7+(RAND()*($C$5-$C$7))</f>
        <v/>
      </c>
    </row>
    <row r="2189">
      <c r="C2189">
        <f>ROW()-20</f>
        <v/>
      </c>
      <c r="D2189" s="25">
        <f>$C$7+(RAND()*($C$5-$C$7))</f>
        <v/>
      </c>
    </row>
    <row r="2190">
      <c r="C2190">
        <f>ROW()-20</f>
        <v/>
      </c>
      <c r="D2190" s="25">
        <f>$C$7+(RAND()*($C$5-$C$7))</f>
        <v/>
      </c>
    </row>
    <row r="2191">
      <c r="C2191">
        <f>ROW()-20</f>
        <v/>
      </c>
      <c r="D2191" s="25">
        <f>$C$7+(RAND()*($C$5-$C$7))</f>
        <v/>
      </c>
    </row>
    <row r="2192">
      <c r="C2192">
        <f>ROW()-20</f>
        <v/>
      </c>
      <c r="D2192" s="25">
        <f>$C$7+(RAND()*($C$5-$C$7))</f>
        <v/>
      </c>
    </row>
    <row r="2193">
      <c r="C2193">
        <f>ROW()-20</f>
        <v/>
      </c>
      <c r="D2193" s="25">
        <f>$C$7+(RAND()*($C$5-$C$7))</f>
        <v/>
      </c>
    </row>
    <row r="2194">
      <c r="C2194">
        <f>ROW()-20</f>
        <v/>
      </c>
      <c r="D2194" s="25">
        <f>$C$7+(RAND()*($C$5-$C$7))</f>
        <v/>
      </c>
    </row>
    <row r="2195">
      <c r="C2195">
        <f>ROW()-20</f>
        <v/>
      </c>
      <c r="D2195" s="25">
        <f>$C$7+(RAND()*($C$5-$C$7))</f>
        <v/>
      </c>
    </row>
    <row r="2196">
      <c r="C2196">
        <f>ROW()-20</f>
        <v/>
      </c>
      <c r="D2196" s="25">
        <f>$C$7+(RAND()*($C$5-$C$7))</f>
        <v/>
      </c>
    </row>
    <row r="2197">
      <c r="C2197">
        <f>ROW()-20</f>
        <v/>
      </c>
      <c r="D2197" s="25">
        <f>$C$7+(RAND()*($C$5-$C$7))</f>
        <v/>
      </c>
    </row>
    <row r="2198">
      <c r="C2198">
        <f>ROW()-20</f>
        <v/>
      </c>
      <c r="D2198" s="25">
        <f>$C$7+(RAND()*($C$5-$C$7))</f>
        <v/>
      </c>
    </row>
    <row r="2199">
      <c r="C2199">
        <f>ROW()-20</f>
        <v/>
      </c>
      <c r="D2199" s="25">
        <f>$C$7+(RAND()*($C$5-$C$7))</f>
        <v/>
      </c>
    </row>
    <row r="2200">
      <c r="C2200">
        <f>ROW()-20</f>
        <v/>
      </c>
      <c r="D2200" s="25">
        <f>$C$7+(RAND()*($C$5-$C$7))</f>
        <v/>
      </c>
    </row>
    <row r="2201">
      <c r="C2201">
        <f>ROW()-20</f>
        <v/>
      </c>
      <c r="D2201" s="25">
        <f>$C$7+(RAND()*($C$5-$C$7))</f>
        <v/>
      </c>
    </row>
    <row r="2202">
      <c r="C2202">
        <f>ROW()-20</f>
        <v/>
      </c>
      <c r="D2202" s="25">
        <f>$C$7+(RAND()*($C$5-$C$7))</f>
        <v/>
      </c>
    </row>
    <row r="2203">
      <c r="C2203">
        <f>ROW()-20</f>
        <v/>
      </c>
      <c r="D2203" s="25">
        <f>$C$7+(RAND()*($C$5-$C$7))</f>
        <v/>
      </c>
    </row>
    <row r="2204">
      <c r="C2204">
        <f>ROW()-20</f>
        <v/>
      </c>
      <c r="D2204" s="25">
        <f>$C$7+(RAND()*($C$5-$C$7))</f>
        <v/>
      </c>
    </row>
    <row r="2205">
      <c r="C2205">
        <f>ROW()-20</f>
        <v/>
      </c>
      <c r="D2205" s="25">
        <f>$C$7+(RAND()*($C$5-$C$7))</f>
        <v/>
      </c>
    </row>
    <row r="2206">
      <c r="C2206">
        <f>ROW()-20</f>
        <v/>
      </c>
      <c r="D2206" s="25">
        <f>$C$7+(RAND()*($C$5-$C$7))</f>
        <v/>
      </c>
    </row>
    <row r="2207">
      <c r="C2207">
        <f>ROW()-20</f>
        <v/>
      </c>
      <c r="D2207" s="25">
        <f>$C$7+(RAND()*($C$5-$C$7))</f>
        <v/>
      </c>
    </row>
    <row r="2208">
      <c r="C2208">
        <f>ROW()-20</f>
        <v/>
      </c>
      <c r="D2208" s="25">
        <f>$C$7+(RAND()*($C$5-$C$7))</f>
        <v/>
      </c>
    </row>
    <row r="2209">
      <c r="C2209">
        <f>ROW()-20</f>
        <v/>
      </c>
      <c r="D2209" s="25">
        <f>$C$7+(RAND()*($C$5-$C$7))</f>
        <v/>
      </c>
    </row>
    <row r="2210">
      <c r="C2210">
        <f>ROW()-20</f>
        <v/>
      </c>
      <c r="D2210" s="25">
        <f>$C$7+(RAND()*($C$5-$C$7))</f>
        <v/>
      </c>
    </row>
    <row r="2211">
      <c r="C2211">
        <f>ROW()-20</f>
        <v/>
      </c>
      <c r="D2211" s="25">
        <f>$C$7+(RAND()*($C$5-$C$7))</f>
        <v/>
      </c>
    </row>
    <row r="2212">
      <c r="C2212">
        <f>ROW()-20</f>
        <v/>
      </c>
      <c r="D2212" s="25">
        <f>$C$7+(RAND()*($C$5-$C$7))</f>
        <v/>
      </c>
    </row>
    <row r="2213">
      <c r="C2213">
        <f>ROW()-20</f>
        <v/>
      </c>
      <c r="D2213" s="25">
        <f>$C$7+(RAND()*($C$5-$C$7))</f>
        <v/>
      </c>
    </row>
    <row r="2214">
      <c r="C2214">
        <f>ROW()-20</f>
        <v/>
      </c>
      <c r="D2214" s="25">
        <f>$C$7+(RAND()*($C$5-$C$7))</f>
        <v/>
      </c>
    </row>
    <row r="2215">
      <c r="C2215">
        <f>ROW()-20</f>
        <v/>
      </c>
      <c r="D2215" s="25">
        <f>$C$7+(RAND()*($C$5-$C$7))</f>
        <v/>
      </c>
    </row>
    <row r="2216">
      <c r="C2216">
        <f>ROW()-20</f>
        <v/>
      </c>
      <c r="D2216" s="25">
        <f>$C$7+(RAND()*($C$5-$C$7))</f>
        <v/>
      </c>
    </row>
    <row r="2217">
      <c r="C2217">
        <f>ROW()-20</f>
        <v/>
      </c>
      <c r="D2217" s="25">
        <f>$C$7+(RAND()*($C$5-$C$7))</f>
        <v/>
      </c>
    </row>
    <row r="2218">
      <c r="C2218">
        <f>ROW()-20</f>
        <v/>
      </c>
      <c r="D2218" s="25">
        <f>$C$7+(RAND()*($C$5-$C$7))</f>
        <v/>
      </c>
    </row>
    <row r="2219">
      <c r="C2219">
        <f>ROW()-20</f>
        <v/>
      </c>
      <c r="D2219" s="25">
        <f>$C$7+(RAND()*($C$5-$C$7))</f>
        <v/>
      </c>
    </row>
    <row r="2220">
      <c r="C2220">
        <f>ROW()-20</f>
        <v/>
      </c>
      <c r="D2220" s="25">
        <f>$C$7+(RAND()*($C$5-$C$7))</f>
        <v/>
      </c>
    </row>
    <row r="2221">
      <c r="C2221">
        <f>ROW()-20</f>
        <v/>
      </c>
      <c r="D2221" s="25">
        <f>$C$7+(RAND()*($C$5-$C$7))</f>
        <v/>
      </c>
    </row>
    <row r="2222">
      <c r="C2222">
        <f>ROW()-20</f>
        <v/>
      </c>
      <c r="D2222" s="25">
        <f>$C$7+(RAND()*($C$5-$C$7))</f>
        <v/>
      </c>
    </row>
    <row r="2223">
      <c r="C2223">
        <f>ROW()-20</f>
        <v/>
      </c>
      <c r="D2223" s="25">
        <f>$C$7+(RAND()*($C$5-$C$7))</f>
        <v/>
      </c>
    </row>
    <row r="2224">
      <c r="C2224">
        <f>ROW()-20</f>
        <v/>
      </c>
      <c r="D2224" s="25">
        <f>$C$7+(RAND()*($C$5-$C$7))</f>
        <v/>
      </c>
    </row>
    <row r="2225">
      <c r="C2225">
        <f>ROW()-20</f>
        <v/>
      </c>
      <c r="D2225" s="25">
        <f>$C$7+(RAND()*($C$5-$C$7))</f>
        <v/>
      </c>
    </row>
    <row r="2226">
      <c r="C2226">
        <f>ROW()-20</f>
        <v/>
      </c>
      <c r="D2226" s="25">
        <f>$C$7+(RAND()*($C$5-$C$7))</f>
        <v/>
      </c>
    </row>
    <row r="2227">
      <c r="C2227">
        <f>ROW()-20</f>
        <v/>
      </c>
      <c r="D2227" s="25">
        <f>$C$7+(RAND()*($C$5-$C$7))</f>
        <v/>
      </c>
    </row>
    <row r="2228">
      <c r="C2228">
        <f>ROW()-20</f>
        <v/>
      </c>
      <c r="D2228" s="25">
        <f>$C$7+(RAND()*($C$5-$C$7))</f>
        <v/>
      </c>
    </row>
    <row r="2229">
      <c r="C2229">
        <f>ROW()-20</f>
        <v/>
      </c>
      <c r="D2229" s="25">
        <f>$C$7+(RAND()*($C$5-$C$7))</f>
        <v/>
      </c>
    </row>
    <row r="2230">
      <c r="C2230">
        <f>ROW()-20</f>
        <v/>
      </c>
      <c r="D2230" s="25">
        <f>$C$7+(RAND()*($C$5-$C$7))</f>
        <v/>
      </c>
    </row>
    <row r="2231">
      <c r="C2231">
        <f>ROW()-20</f>
        <v/>
      </c>
      <c r="D2231" s="25">
        <f>$C$7+(RAND()*($C$5-$C$7))</f>
        <v/>
      </c>
    </row>
    <row r="2232">
      <c r="C2232">
        <f>ROW()-20</f>
        <v/>
      </c>
      <c r="D2232" s="25">
        <f>$C$7+(RAND()*($C$5-$C$7))</f>
        <v/>
      </c>
    </row>
    <row r="2233">
      <c r="C2233">
        <f>ROW()-20</f>
        <v/>
      </c>
      <c r="D2233" s="25">
        <f>$C$7+(RAND()*($C$5-$C$7))</f>
        <v/>
      </c>
    </row>
    <row r="2234">
      <c r="C2234">
        <f>ROW()-20</f>
        <v/>
      </c>
      <c r="D2234" s="25">
        <f>$C$7+(RAND()*($C$5-$C$7))</f>
        <v/>
      </c>
    </row>
    <row r="2235">
      <c r="C2235">
        <f>ROW()-20</f>
        <v/>
      </c>
      <c r="D2235" s="25">
        <f>$C$7+(RAND()*($C$5-$C$7))</f>
        <v/>
      </c>
    </row>
    <row r="2236">
      <c r="C2236">
        <f>ROW()-20</f>
        <v/>
      </c>
      <c r="D2236" s="25">
        <f>$C$7+(RAND()*($C$5-$C$7))</f>
        <v/>
      </c>
    </row>
    <row r="2237">
      <c r="C2237">
        <f>ROW()-20</f>
        <v/>
      </c>
      <c r="D2237" s="25">
        <f>$C$7+(RAND()*($C$5-$C$7))</f>
        <v/>
      </c>
    </row>
    <row r="2238">
      <c r="C2238">
        <f>ROW()-20</f>
        <v/>
      </c>
      <c r="D2238" s="25">
        <f>$C$7+(RAND()*($C$5-$C$7))</f>
        <v/>
      </c>
    </row>
    <row r="2239">
      <c r="C2239">
        <f>ROW()-20</f>
        <v/>
      </c>
      <c r="D2239" s="25">
        <f>$C$7+(RAND()*($C$5-$C$7))</f>
        <v/>
      </c>
    </row>
    <row r="2240">
      <c r="C2240">
        <f>ROW()-20</f>
        <v/>
      </c>
      <c r="D2240" s="25">
        <f>$C$7+(RAND()*($C$5-$C$7))</f>
        <v/>
      </c>
    </row>
    <row r="2241">
      <c r="C2241">
        <f>ROW()-20</f>
        <v/>
      </c>
      <c r="D2241" s="25">
        <f>$C$7+(RAND()*($C$5-$C$7))</f>
        <v/>
      </c>
    </row>
    <row r="2242">
      <c r="C2242">
        <f>ROW()-20</f>
        <v/>
      </c>
      <c r="D2242" s="25">
        <f>$C$7+(RAND()*($C$5-$C$7))</f>
        <v/>
      </c>
    </row>
    <row r="2243">
      <c r="C2243">
        <f>ROW()-20</f>
        <v/>
      </c>
      <c r="D2243" s="25">
        <f>$C$7+(RAND()*($C$5-$C$7))</f>
        <v/>
      </c>
    </row>
    <row r="2244">
      <c r="C2244">
        <f>ROW()-20</f>
        <v/>
      </c>
      <c r="D2244" s="25">
        <f>$C$7+(RAND()*($C$5-$C$7))</f>
        <v/>
      </c>
    </row>
    <row r="2245">
      <c r="C2245">
        <f>ROW()-20</f>
        <v/>
      </c>
      <c r="D2245" s="25">
        <f>$C$7+(RAND()*($C$5-$C$7))</f>
        <v/>
      </c>
    </row>
    <row r="2246">
      <c r="C2246">
        <f>ROW()-20</f>
        <v/>
      </c>
      <c r="D2246" s="25">
        <f>$C$7+(RAND()*($C$5-$C$7))</f>
        <v/>
      </c>
    </row>
    <row r="2247">
      <c r="C2247">
        <f>ROW()-20</f>
        <v/>
      </c>
      <c r="D2247" s="25">
        <f>$C$7+(RAND()*($C$5-$C$7))</f>
        <v/>
      </c>
    </row>
    <row r="2248">
      <c r="C2248">
        <f>ROW()-20</f>
        <v/>
      </c>
      <c r="D2248" s="25">
        <f>$C$7+(RAND()*($C$5-$C$7))</f>
        <v/>
      </c>
    </row>
    <row r="2249">
      <c r="C2249">
        <f>ROW()-20</f>
        <v/>
      </c>
      <c r="D2249" s="25">
        <f>$C$7+(RAND()*($C$5-$C$7))</f>
        <v/>
      </c>
    </row>
    <row r="2250">
      <c r="C2250">
        <f>ROW()-20</f>
        <v/>
      </c>
      <c r="D2250" s="25">
        <f>$C$7+(RAND()*($C$5-$C$7))</f>
        <v/>
      </c>
    </row>
    <row r="2251">
      <c r="C2251">
        <f>ROW()-20</f>
        <v/>
      </c>
      <c r="D2251" s="25">
        <f>$C$7+(RAND()*($C$5-$C$7))</f>
        <v/>
      </c>
    </row>
    <row r="2252">
      <c r="C2252">
        <f>ROW()-20</f>
        <v/>
      </c>
      <c r="D2252" s="25">
        <f>$C$7+(RAND()*($C$5-$C$7))</f>
        <v/>
      </c>
    </row>
    <row r="2253">
      <c r="C2253">
        <f>ROW()-20</f>
        <v/>
      </c>
      <c r="D2253" s="25">
        <f>$C$7+(RAND()*($C$5-$C$7))</f>
        <v/>
      </c>
    </row>
    <row r="2254">
      <c r="C2254">
        <f>ROW()-20</f>
        <v/>
      </c>
      <c r="D2254" s="25">
        <f>$C$7+(RAND()*($C$5-$C$7))</f>
        <v/>
      </c>
    </row>
    <row r="2255">
      <c r="C2255">
        <f>ROW()-20</f>
        <v/>
      </c>
      <c r="D2255" s="25">
        <f>$C$7+(RAND()*($C$5-$C$7))</f>
        <v/>
      </c>
    </row>
    <row r="2256">
      <c r="C2256">
        <f>ROW()-20</f>
        <v/>
      </c>
      <c r="D2256" s="25">
        <f>$C$7+(RAND()*($C$5-$C$7))</f>
        <v/>
      </c>
    </row>
    <row r="2257">
      <c r="C2257">
        <f>ROW()-20</f>
        <v/>
      </c>
      <c r="D2257" s="25">
        <f>$C$7+(RAND()*($C$5-$C$7))</f>
        <v/>
      </c>
    </row>
    <row r="2258">
      <c r="C2258">
        <f>ROW()-20</f>
        <v/>
      </c>
      <c r="D2258" s="25">
        <f>$C$7+(RAND()*($C$5-$C$7))</f>
        <v/>
      </c>
    </row>
    <row r="2259">
      <c r="C2259">
        <f>ROW()-20</f>
        <v/>
      </c>
      <c r="D2259" s="25">
        <f>$C$7+(RAND()*($C$5-$C$7))</f>
        <v/>
      </c>
    </row>
    <row r="2260">
      <c r="C2260">
        <f>ROW()-20</f>
        <v/>
      </c>
      <c r="D2260" s="25">
        <f>$C$7+(RAND()*($C$5-$C$7))</f>
        <v/>
      </c>
    </row>
    <row r="2261">
      <c r="C2261">
        <f>ROW()-20</f>
        <v/>
      </c>
      <c r="D2261" s="25">
        <f>$C$7+(RAND()*($C$5-$C$7))</f>
        <v/>
      </c>
    </row>
    <row r="2262">
      <c r="C2262">
        <f>ROW()-20</f>
        <v/>
      </c>
      <c r="D2262" s="25">
        <f>$C$7+(RAND()*($C$5-$C$7))</f>
        <v/>
      </c>
    </row>
    <row r="2263">
      <c r="C2263">
        <f>ROW()-20</f>
        <v/>
      </c>
      <c r="D2263" s="25">
        <f>$C$7+(RAND()*($C$5-$C$7))</f>
        <v/>
      </c>
    </row>
    <row r="2264">
      <c r="C2264">
        <f>ROW()-20</f>
        <v/>
      </c>
      <c r="D2264" s="25">
        <f>$C$7+(RAND()*($C$5-$C$7))</f>
        <v/>
      </c>
    </row>
    <row r="2265">
      <c r="C2265">
        <f>ROW()-20</f>
        <v/>
      </c>
      <c r="D2265" s="25">
        <f>$C$7+(RAND()*($C$5-$C$7))</f>
        <v/>
      </c>
    </row>
    <row r="2266">
      <c r="C2266">
        <f>ROW()-20</f>
        <v/>
      </c>
      <c r="D2266" s="25">
        <f>$C$7+(RAND()*($C$5-$C$7))</f>
        <v/>
      </c>
    </row>
    <row r="2267">
      <c r="C2267">
        <f>ROW()-20</f>
        <v/>
      </c>
      <c r="D2267" s="25">
        <f>$C$7+(RAND()*($C$5-$C$7))</f>
        <v/>
      </c>
    </row>
    <row r="2268">
      <c r="C2268">
        <f>ROW()-20</f>
        <v/>
      </c>
      <c r="D2268" s="25">
        <f>$C$7+(RAND()*($C$5-$C$7))</f>
        <v/>
      </c>
    </row>
    <row r="2269">
      <c r="C2269">
        <f>ROW()-20</f>
        <v/>
      </c>
      <c r="D2269" s="25">
        <f>$C$7+(RAND()*($C$5-$C$7))</f>
        <v/>
      </c>
    </row>
    <row r="2270">
      <c r="C2270">
        <f>ROW()-20</f>
        <v/>
      </c>
      <c r="D2270" s="25">
        <f>$C$7+(RAND()*($C$5-$C$7))</f>
        <v/>
      </c>
    </row>
    <row r="2271">
      <c r="C2271">
        <f>ROW()-20</f>
        <v/>
      </c>
      <c r="D2271" s="25">
        <f>$C$7+(RAND()*($C$5-$C$7))</f>
        <v/>
      </c>
    </row>
    <row r="2272">
      <c r="C2272">
        <f>ROW()-20</f>
        <v/>
      </c>
      <c r="D2272" s="25">
        <f>$C$7+(RAND()*($C$5-$C$7))</f>
        <v/>
      </c>
    </row>
    <row r="2273">
      <c r="C2273">
        <f>ROW()-20</f>
        <v/>
      </c>
      <c r="D2273" s="25">
        <f>$C$7+(RAND()*($C$5-$C$7))</f>
        <v/>
      </c>
    </row>
    <row r="2274">
      <c r="C2274">
        <f>ROW()-20</f>
        <v/>
      </c>
      <c r="D2274" s="25">
        <f>$C$7+(RAND()*($C$5-$C$7))</f>
        <v/>
      </c>
    </row>
    <row r="2275">
      <c r="C2275">
        <f>ROW()-20</f>
        <v/>
      </c>
      <c r="D2275" s="25">
        <f>$C$7+(RAND()*($C$5-$C$7))</f>
        <v/>
      </c>
    </row>
    <row r="2276">
      <c r="C2276">
        <f>ROW()-20</f>
        <v/>
      </c>
      <c r="D2276" s="25">
        <f>$C$7+(RAND()*($C$5-$C$7))</f>
        <v/>
      </c>
    </row>
    <row r="2277">
      <c r="C2277">
        <f>ROW()-20</f>
        <v/>
      </c>
      <c r="D2277" s="25">
        <f>$C$7+(RAND()*($C$5-$C$7))</f>
        <v/>
      </c>
    </row>
    <row r="2278">
      <c r="C2278">
        <f>ROW()-20</f>
        <v/>
      </c>
      <c r="D2278" s="25">
        <f>$C$7+(RAND()*($C$5-$C$7))</f>
        <v/>
      </c>
    </row>
    <row r="2279">
      <c r="C2279">
        <f>ROW()-20</f>
        <v/>
      </c>
      <c r="D2279" s="25">
        <f>$C$7+(RAND()*($C$5-$C$7))</f>
        <v/>
      </c>
    </row>
    <row r="2280">
      <c r="C2280">
        <f>ROW()-20</f>
        <v/>
      </c>
      <c r="D2280" s="25">
        <f>$C$7+(RAND()*($C$5-$C$7))</f>
        <v/>
      </c>
    </row>
    <row r="2281">
      <c r="C2281">
        <f>ROW()-20</f>
        <v/>
      </c>
      <c r="D2281" s="25">
        <f>$C$7+(RAND()*($C$5-$C$7))</f>
        <v/>
      </c>
    </row>
    <row r="2282">
      <c r="C2282">
        <f>ROW()-20</f>
        <v/>
      </c>
      <c r="D2282" s="25">
        <f>$C$7+(RAND()*($C$5-$C$7))</f>
        <v/>
      </c>
    </row>
    <row r="2283">
      <c r="C2283">
        <f>ROW()-20</f>
        <v/>
      </c>
      <c r="D2283" s="25">
        <f>$C$7+(RAND()*($C$5-$C$7))</f>
        <v/>
      </c>
    </row>
    <row r="2284">
      <c r="C2284">
        <f>ROW()-20</f>
        <v/>
      </c>
      <c r="D2284" s="25">
        <f>$C$7+(RAND()*($C$5-$C$7))</f>
        <v/>
      </c>
    </row>
    <row r="2285">
      <c r="C2285">
        <f>ROW()-20</f>
        <v/>
      </c>
      <c r="D2285" s="25">
        <f>$C$7+(RAND()*($C$5-$C$7))</f>
        <v/>
      </c>
    </row>
    <row r="2286">
      <c r="C2286">
        <f>ROW()-20</f>
        <v/>
      </c>
      <c r="D2286" s="25">
        <f>$C$7+(RAND()*($C$5-$C$7))</f>
        <v/>
      </c>
    </row>
    <row r="2287">
      <c r="C2287">
        <f>ROW()-20</f>
        <v/>
      </c>
      <c r="D2287" s="25">
        <f>$C$7+(RAND()*($C$5-$C$7))</f>
        <v/>
      </c>
    </row>
    <row r="2288">
      <c r="C2288">
        <f>ROW()-20</f>
        <v/>
      </c>
      <c r="D2288" s="25">
        <f>$C$7+(RAND()*($C$5-$C$7))</f>
        <v/>
      </c>
    </row>
    <row r="2289">
      <c r="C2289">
        <f>ROW()-20</f>
        <v/>
      </c>
      <c r="D2289" s="25">
        <f>$C$7+(RAND()*($C$5-$C$7))</f>
        <v/>
      </c>
    </row>
    <row r="2290">
      <c r="C2290">
        <f>ROW()-20</f>
        <v/>
      </c>
      <c r="D2290" s="25">
        <f>$C$7+(RAND()*($C$5-$C$7))</f>
        <v/>
      </c>
    </row>
    <row r="2291">
      <c r="C2291">
        <f>ROW()-20</f>
        <v/>
      </c>
      <c r="D2291" s="25">
        <f>$C$7+(RAND()*($C$5-$C$7))</f>
        <v/>
      </c>
    </row>
    <row r="2292">
      <c r="C2292">
        <f>ROW()-20</f>
        <v/>
      </c>
      <c r="D2292" s="25">
        <f>$C$7+(RAND()*($C$5-$C$7))</f>
        <v/>
      </c>
    </row>
    <row r="2293">
      <c r="C2293">
        <f>ROW()-20</f>
        <v/>
      </c>
      <c r="D2293" s="25">
        <f>$C$7+(RAND()*($C$5-$C$7))</f>
        <v/>
      </c>
    </row>
    <row r="2294">
      <c r="C2294">
        <f>ROW()-20</f>
        <v/>
      </c>
      <c r="D2294" s="25">
        <f>$C$7+(RAND()*($C$5-$C$7))</f>
        <v/>
      </c>
    </row>
    <row r="2295">
      <c r="C2295">
        <f>ROW()-20</f>
        <v/>
      </c>
      <c r="D2295" s="25">
        <f>$C$7+(RAND()*($C$5-$C$7))</f>
        <v/>
      </c>
    </row>
    <row r="2296">
      <c r="C2296">
        <f>ROW()-20</f>
        <v/>
      </c>
      <c r="D2296" s="25">
        <f>$C$7+(RAND()*($C$5-$C$7))</f>
        <v/>
      </c>
    </row>
    <row r="2297">
      <c r="C2297">
        <f>ROW()-20</f>
        <v/>
      </c>
      <c r="D2297" s="25">
        <f>$C$7+(RAND()*($C$5-$C$7))</f>
        <v/>
      </c>
    </row>
    <row r="2298">
      <c r="C2298">
        <f>ROW()-20</f>
        <v/>
      </c>
      <c r="D2298" s="25">
        <f>$C$7+(RAND()*($C$5-$C$7))</f>
        <v/>
      </c>
    </row>
    <row r="2299">
      <c r="C2299">
        <f>ROW()-20</f>
        <v/>
      </c>
      <c r="D2299" s="25">
        <f>$C$7+(RAND()*($C$5-$C$7))</f>
        <v/>
      </c>
    </row>
    <row r="2300">
      <c r="C2300">
        <f>ROW()-20</f>
        <v/>
      </c>
      <c r="D2300" s="25">
        <f>$C$7+(RAND()*($C$5-$C$7))</f>
        <v/>
      </c>
    </row>
    <row r="2301">
      <c r="C2301">
        <f>ROW()-20</f>
        <v/>
      </c>
      <c r="D2301" s="25">
        <f>$C$7+(RAND()*($C$5-$C$7))</f>
        <v/>
      </c>
    </row>
    <row r="2302">
      <c r="C2302">
        <f>ROW()-20</f>
        <v/>
      </c>
      <c r="D2302" s="25">
        <f>$C$7+(RAND()*($C$5-$C$7))</f>
        <v/>
      </c>
    </row>
    <row r="2303">
      <c r="C2303">
        <f>ROW()-20</f>
        <v/>
      </c>
      <c r="D2303" s="25">
        <f>$C$7+(RAND()*($C$5-$C$7))</f>
        <v/>
      </c>
    </row>
    <row r="2304">
      <c r="C2304">
        <f>ROW()-20</f>
        <v/>
      </c>
      <c r="D2304" s="25">
        <f>$C$7+(RAND()*($C$5-$C$7))</f>
        <v/>
      </c>
    </row>
    <row r="2305">
      <c r="C2305">
        <f>ROW()-20</f>
        <v/>
      </c>
      <c r="D2305" s="25">
        <f>$C$7+(RAND()*($C$5-$C$7))</f>
        <v/>
      </c>
    </row>
    <row r="2306">
      <c r="C2306">
        <f>ROW()-20</f>
        <v/>
      </c>
      <c r="D2306" s="25">
        <f>$C$7+(RAND()*($C$5-$C$7))</f>
        <v/>
      </c>
    </row>
    <row r="2307">
      <c r="C2307">
        <f>ROW()-20</f>
        <v/>
      </c>
      <c r="D2307" s="25">
        <f>$C$7+(RAND()*($C$5-$C$7))</f>
        <v/>
      </c>
    </row>
    <row r="2308">
      <c r="C2308">
        <f>ROW()-20</f>
        <v/>
      </c>
      <c r="D2308" s="25">
        <f>$C$7+(RAND()*($C$5-$C$7))</f>
        <v/>
      </c>
    </row>
    <row r="2309">
      <c r="C2309">
        <f>ROW()-20</f>
        <v/>
      </c>
      <c r="D2309" s="25">
        <f>$C$7+(RAND()*($C$5-$C$7))</f>
        <v/>
      </c>
    </row>
    <row r="2310">
      <c r="C2310">
        <f>ROW()-20</f>
        <v/>
      </c>
      <c r="D2310" s="25">
        <f>$C$7+(RAND()*($C$5-$C$7))</f>
        <v/>
      </c>
    </row>
    <row r="2311">
      <c r="C2311">
        <f>ROW()-20</f>
        <v/>
      </c>
      <c r="D2311" s="25">
        <f>$C$7+(RAND()*($C$5-$C$7))</f>
        <v/>
      </c>
    </row>
    <row r="2312">
      <c r="C2312">
        <f>ROW()-20</f>
        <v/>
      </c>
      <c r="D2312" s="25">
        <f>$C$7+(RAND()*($C$5-$C$7))</f>
        <v/>
      </c>
    </row>
    <row r="2313">
      <c r="C2313">
        <f>ROW()-20</f>
        <v/>
      </c>
      <c r="D2313" s="25">
        <f>$C$7+(RAND()*($C$5-$C$7))</f>
        <v/>
      </c>
    </row>
    <row r="2314">
      <c r="C2314">
        <f>ROW()-20</f>
        <v/>
      </c>
      <c r="D2314" s="25">
        <f>$C$7+(RAND()*($C$5-$C$7))</f>
        <v/>
      </c>
    </row>
    <row r="2315">
      <c r="C2315">
        <f>ROW()-20</f>
        <v/>
      </c>
      <c r="D2315" s="25">
        <f>$C$7+(RAND()*($C$5-$C$7))</f>
        <v/>
      </c>
    </row>
    <row r="2316">
      <c r="C2316">
        <f>ROW()-20</f>
        <v/>
      </c>
      <c r="D2316" s="25">
        <f>$C$7+(RAND()*($C$5-$C$7))</f>
        <v/>
      </c>
    </row>
    <row r="2317">
      <c r="C2317">
        <f>ROW()-20</f>
        <v/>
      </c>
      <c r="D2317" s="25">
        <f>$C$7+(RAND()*($C$5-$C$7))</f>
        <v/>
      </c>
    </row>
    <row r="2318">
      <c r="C2318">
        <f>ROW()-20</f>
        <v/>
      </c>
      <c r="D2318" s="25">
        <f>$C$7+(RAND()*($C$5-$C$7))</f>
        <v/>
      </c>
    </row>
    <row r="2319">
      <c r="C2319">
        <f>ROW()-20</f>
        <v/>
      </c>
      <c r="D2319" s="25">
        <f>$C$7+(RAND()*($C$5-$C$7))</f>
        <v/>
      </c>
    </row>
    <row r="2320">
      <c r="C2320">
        <f>ROW()-20</f>
        <v/>
      </c>
      <c r="D2320" s="25">
        <f>$C$7+(RAND()*($C$5-$C$7))</f>
        <v/>
      </c>
    </row>
    <row r="2321">
      <c r="C2321">
        <f>ROW()-20</f>
        <v/>
      </c>
      <c r="D2321" s="25">
        <f>$C$7+(RAND()*($C$5-$C$7))</f>
        <v/>
      </c>
    </row>
    <row r="2322">
      <c r="C2322">
        <f>ROW()-20</f>
        <v/>
      </c>
      <c r="D2322" s="25">
        <f>$C$7+(RAND()*($C$5-$C$7))</f>
        <v/>
      </c>
    </row>
    <row r="2323">
      <c r="C2323">
        <f>ROW()-20</f>
        <v/>
      </c>
      <c r="D2323" s="25">
        <f>$C$7+(RAND()*($C$5-$C$7))</f>
        <v/>
      </c>
    </row>
    <row r="2324">
      <c r="C2324">
        <f>ROW()-20</f>
        <v/>
      </c>
      <c r="D2324" s="25">
        <f>$C$7+(RAND()*($C$5-$C$7))</f>
        <v/>
      </c>
    </row>
    <row r="2325">
      <c r="C2325">
        <f>ROW()-20</f>
        <v/>
      </c>
      <c r="D2325" s="25">
        <f>$C$7+(RAND()*($C$5-$C$7))</f>
        <v/>
      </c>
    </row>
    <row r="2326">
      <c r="C2326">
        <f>ROW()-20</f>
        <v/>
      </c>
      <c r="D2326" s="25">
        <f>$C$7+(RAND()*($C$5-$C$7))</f>
        <v/>
      </c>
    </row>
    <row r="2327">
      <c r="C2327">
        <f>ROW()-20</f>
        <v/>
      </c>
      <c r="D2327" s="25">
        <f>$C$7+(RAND()*($C$5-$C$7))</f>
        <v/>
      </c>
    </row>
    <row r="2328">
      <c r="C2328">
        <f>ROW()-20</f>
        <v/>
      </c>
      <c r="D2328" s="25">
        <f>$C$7+(RAND()*($C$5-$C$7))</f>
        <v/>
      </c>
    </row>
    <row r="2329">
      <c r="C2329">
        <f>ROW()-20</f>
        <v/>
      </c>
      <c r="D2329" s="25">
        <f>$C$7+(RAND()*($C$5-$C$7))</f>
        <v/>
      </c>
    </row>
    <row r="2330">
      <c r="C2330">
        <f>ROW()-20</f>
        <v/>
      </c>
      <c r="D2330" s="25">
        <f>$C$7+(RAND()*($C$5-$C$7))</f>
        <v/>
      </c>
    </row>
    <row r="2331">
      <c r="C2331">
        <f>ROW()-20</f>
        <v/>
      </c>
      <c r="D2331" s="25">
        <f>$C$7+(RAND()*($C$5-$C$7))</f>
        <v/>
      </c>
    </row>
    <row r="2332">
      <c r="C2332">
        <f>ROW()-20</f>
        <v/>
      </c>
      <c r="D2332" s="25">
        <f>$C$7+(RAND()*($C$5-$C$7))</f>
        <v/>
      </c>
    </row>
    <row r="2333">
      <c r="C2333">
        <f>ROW()-20</f>
        <v/>
      </c>
      <c r="D2333" s="25">
        <f>$C$7+(RAND()*($C$5-$C$7))</f>
        <v/>
      </c>
    </row>
    <row r="2334">
      <c r="C2334">
        <f>ROW()-20</f>
        <v/>
      </c>
      <c r="D2334" s="25">
        <f>$C$7+(RAND()*($C$5-$C$7))</f>
        <v/>
      </c>
    </row>
    <row r="2335">
      <c r="C2335">
        <f>ROW()-20</f>
        <v/>
      </c>
      <c r="D2335" s="25">
        <f>$C$7+(RAND()*($C$5-$C$7))</f>
        <v/>
      </c>
    </row>
    <row r="2336">
      <c r="C2336">
        <f>ROW()-20</f>
        <v/>
      </c>
      <c r="D2336" s="25">
        <f>$C$7+(RAND()*($C$5-$C$7))</f>
        <v/>
      </c>
    </row>
    <row r="2337">
      <c r="C2337">
        <f>ROW()-20</f>
        <v/>
      </c>
      <c r="D2337" s="25">
        <f>$C$7+(RAND()*($C$5-$C$7))</f>
        <v/>
      </c>
    </row>
    <row r="2338">
      <c r="C2338">
        <f>ROW()-20</f>
        <v/>
      </c>
      <c r="D2338" s="25">
        <f>$C$7+(RAND()*($C$5-$C$7))</f>
        <v/>
      </c>
    </row>
    <row r="2339">
      <c r="C2339">
        <f>ROW()-20</f>
        <v/>
      </c>
      <c r="D2339" s="25">
        <f>$C$7+(RAND()*($C$5-$C$7))</f>
        <v/>
      </c>
    </row>
    <row r="2340">
      <c r="C2340">
        <f>ROW()-20</f>
        <v/>
      </c>
      <c r="D2340" s="25">
        <f>$C$7+(RAND()*($C$5-$C$7))</f>
        <v/>
      </c>
    </row>
    <row r="2341">
      <c r="C2341">
        <f>ROW()-20</f>
        <v/>
      </c>
      <c r="D2341" s="25">
        <f>$C$7+(RAND()*($C$5-$C$7))</f>
        <v/>
      </c>
    </row>
    <row r="2342">
      <c r="C2342">
        <f>ROW()-20</f>
        <v/>
      </c>
      <c r="D2342" s="25">
        <f>$C$7+(RAND()*($C$5-$C$7))</f>
        <v/>
      </c>
    </row>
    <row r="2343">
      <c r="C2343">
        <f>ROW()-20</f>
        <v/>
      </c>
      <c r="D2343" s="25">
        <f>$C$7+(RAND()*($C$5-$C$7))</f>
        <v/>
      </c>
    </row>
    <row r="2344">
      <c r="C2344">
        <f>ROW()-20</f>
        <v/>
      </c>
      <c r="D2344" s="25">
        <f>$C$7+(RAND()*($C$5-$C$7))</f>
        <v/>
      </c>
    </row>
    <row r="2345">
      <c r="C2345">
        <f>ROW()-20</f>
        <v/>
      </c>
      <c r="D2345" s="25">
        <f>$C$7+(RAND()*($C$5-$C$7))</f>
        <v/>
      </c>
    </row>
    <row r="2346">
      <c r="C2346">
        <f>ROW()-20</f>
        <v/>
      </c>
      <c r="D2346" s="25">
        <f>$C$7+(RAND()*($C$5-$C$7))</f>
        <v/>
      </c>
    </row>
    <row r="2347">
      <c r="C2347">
        <f>ROW()-20</f>
        <v/>
      </c>
      <c r="D2347" s="25">
        <f>$C$7+(RAND()*($C$5-$C$7))</f>
        <v/>
      </c>
    </row>
    <row r="2348">
      <c r="C2348">
        <f>ROW()-20</f>
        <v/>
      </c>
      <c r="D2348" s="25">
        <f>$C$7+(RAND()*($C$5-$C$7))</f>
        <v/>
      </c>
    </row>
    <row r="2349">
      <c r="C2349">
        <f>ROW()-20</f>
        <v/>
      </c>
      <c r="D2349" s="25">
        <f>$C$7+(RAND()*($C$5-$C$7))</f>
        <v/>
      </c>
    </row>
    <row r="2350">
      <c r="C2350">
        <f>ROW()-20</f>
        <v/>
      </c>
      <c r="D2350" s="25">
        <f>$C$7+(RAND()*($C$5-$C$7))</f>
        <v/>
      </c>
    </row>
    <row r="2351">
      <c r="C2351">
        <f>ROW()-20</f>
        <v/>
      </c>
      <c r="D2351" s="25">
        <f>$C$7+(RAND()*($C$5-$C$7))</f>
        <v/>
      </c>
    </row>
    <row r="2352">
      <c r="C2352">
        <f>ROW()-20</f>
        <v/>
      </c>
      <c r="D2352" s="25">
        <f>$C$7+(RAND()*($C$5-$C$7))</f>
        <v/>
      </c>
    </row>
    <row r="2353">
      <c r="C2353">
        <f>ROW()-20</f>
        <v/>
      </c>
      <c r="D2353" s="25">
        <f>$C$7+(RAND()*($C$5-$C$7))</f>
        <v/>
      </c>
    </row>
    <row r="2354">
      <c r="C2354">
        <f>ROW()-20</f>
        <v/>
      </c>
      <c r="D2354" s="25">
        <f>$C$7+(RAND()*($C$5-$C$7))</f>
        <v/>
      </c>
    </row>
    <row r="2355">
      <c r="C2355">
        <f>ROW()-20</f>
        <v/>
      </c>
      <c r="D2355" s="25">
        <f>$C$7+(RAND()*($C$5-$C$7))</f>
        <v/>
      </c>
    </row>
    <row r="2356">
      <c r="C2356">
        <f>ROW()-20</f>
        <v/>
      </c>
      <c r="D2356" s="25">
        <f>$C$7+(RAND()*($C$5-$C$7))</f>
        <v/>
      </c>
    </row>
    <row r="2357">
      <c r="C2357">
        <f>ROW()-20</f>
        <v/>
      </c>
      <c r="D2357" s="25">
        <f>$C$7+(RAND()*($C$5-$C$7))</f>
        <v/>
      </c>
    </row>
    <row r="2358">
      <c r="C2358">
        <f>ROW()-20</f>
        <v/>
      </c>
      <c r="D2358" s="25">
        <f>$C$7+(RAND()*($C$5-$C$7))</f>
        <v/>
      </c>
    </row>
    <row r="2359">
      <c r="C2359">
        <f>ROW()-20</f>
        <v/>
      </c>
      <c r="D2359" s="25">
        <f>$C$7+(RAND()*($C$5-$C$7))</f>
        <v/>
      </c>
    </row>
    <row r="2360">
      <c r="C2360">
        <f>ROW()-20</f>
        <v/>
      </c>
      <c r="D2360" s="25">
        <f>$C$7+(RAND()*($C$5-$C$7))</f>
        <v/>
      </c>
    </row>
    <row r="2361">
      <c r="C2361">
        <f>ROW()-20</f>
        <v/>
      </c>
      <c r="D2361" s="25">
        <f>$C$7+(RAND()*($C$5-$C$7))</f>
        <v/>
      </c>
    </row>
    <row r="2362">
      <c r="C2362">
        <f>ROW()-20</f>
        <v/>
      </c>
      <c r="D2362" s="25">
        <f>$C$7+(RAND()*($C$5-$C$7))</f>
        <v/>
      </c>
    </row>
    <row r="2363">
      <c r="C2363">
        <f>ROW()-20</f>
        <v/>
      </c>
      <c r="D2363" s="25">
        <f>$C$7+(RAND()*($C$5-$C$7))</f>
        <v/>
      </c>
    </row>
    <row r="2364">
      <c r="C2364">
        <f>ROW()-20</f>
        <v/>
      </c>
      <c r="D2364" s="25">
        <f>$C$7+(RAND()*($C$5-$C$7))</f>
        <v/>
      </c>
    </row>
    <row r="2365">
      <c r="C2365">
        <f>ROW()-20</f>
        <v/>
      </c>
      <c r="D2365" s="25">
        <f>$C$7+(RAND()*($C$5-$C$7))</f>
        <v/>
      </c>
    </row>
    <row r="2366">
      <c r="C2366">
        <f>ROW()-20</f>
        <v/>
      </c>
      <c r="D2366" s="25">
        <f>$C$7+(RAND()*($C$5-$C$7))</f>
        <v/>
      </c>
    </row>
    <row r="2367">
      <c r="C2367">
        <f>ROW()-20</f>
        <v/>
      </c>
      <c r="D2367" s="25">
        <f>$C$7+(RAND()*($C$5-$C$7))</f>
        <v/>
      </c>
    </row>
    <row r="2368">
      <c r="C2368">
        <f>ROW()-20</f>
        <v/>
      </c>
      <c r="D2368" s="25">
        <f>$C$7+(RAND()*($C$5-$C$7))</f>
        <v/>
      </c>
    </row>
    <row r="2369">
      <c r="C2369">
        <f>ROW()-20</f>
        <v/>
      </c>
      <c r="D2369" s="25">
        <f>$C$7+(RAND()*($C$5-$C$7))</f>
        <v/>
      </c>
    </row>
    <row r="2370">
      <c r="C2370">
        <f>ROW()-20</f>
        <v/>
      </c>
      <c r="D2370" s="25">
        <f>$C$7+(RAND()*($C$5-$C$7))</f>
        <v/>
      </c>
    </row>
    <row r="2371">
      <c r="C2371">
        <f>ROW()-20</f>
        <v/>
      </c>
      <c r="D2371" s="25">
        <f>$C$7+(RAND()*($C$5-$C$7))</f>
        <v/>
      </c>
    </row>
    <row r="2372">
      <c r="C2372">
        <f>ROW()-20</f>
        <v/>
      </c>
      <c r="D2372" s="25">
        <f>$C$7+(RAND()*($C$5-$C$7))</f>
        <v/>
      </c>
    </row>
    <row r="2373">
      <c r="C2373">
        <f>ROW()-20</f>
        <v/>
      </c>
      <c r="D2373" s="25">
        <f>$C$7+(RAND()*($C$5-$C$7))</f>
        <v/>
      </c>
    </row>
    <row r="2374">
      <c r="C2374">
        <f>ROW()-20</f>
        <v/>
      </c>
      <c r="D2374" s="25">
        <f>$C$7+(RAND()*($C$5-$C$7))</f>
        <v/>
      </c>
    </row>
    <row r="2375">
      <c r="C2375">
        <f>ROW()-20</f>
        <v/>
      </c>
      <c r="D2375" s="25">
        <f>$C$7+(RAND()*($C$5-$C$7))</f>
        <v/>
      </c>
    </row>
    <row r="2376">
      <c r="C2376">
        <f>ROW()-20</f>
        <v/>
      </c>
      <c r="D2376" s="25">
        <f>$C$7+(RAND()*($C$5-$C$7))</f>
        <v/>
      </c>
    </row>
    <row r="2377">
      <c r="C2377">
        <f>ROW()-20</f>
        <v/>
      </c>
      <c r="D2377" s="25">
        <f>$C$7+(RAND()*($C$5-$C$7))</f>
        <v/>
      </c>
    </row>
    <row r="2378">
      <c r="C2378">
        <f>ROW()-20</f>
        <v/>
      </c>
      <c r="D2378" s="25">
        <f>$C$7+(RAND()*($C$5-$C$7))</f>
        <v/>
      </c>
    </row>
    <row r="2379">
      <c r="C2379">
        <f>ROW()-20</f>
        <v/>
      </c>
      <c r="D2379" s="25">
        <f>$C$7+(RAND()*($C$5-$C$7))</f>
        <v/>
      </c>
    </row>
    <row r="2380">
      <c r="C2380">
        <f>ROW()-20</f>
        <v/>
      </c>
      <c r="D2380" s="25">
        <f>$C$7+(RAND()*($C$5-$C$7))</f>
        <v/>
      </c>
    </row>
    <row r="2381">
      <c r="C2381">
        <f>ROW()-20</f>
        <v/>
      </c>
      <c r="D2381" s="25">
        <f>$C$7+(RAND()*($C$5-$C$7))</f>
        <v/>
      </c>
    </row>
    <row r="2382">
      <c r="C2382">
        <f>ROW()-20</f>
        <v/>
      </c>
      <c r="D2382" s="25">
        <f>$C$7+(RAND()*($C$5-$C$7))</f>
        <v/>
      </c>
    </row>
    <row r="2383">
      <c r="C2383">
        <f>ROW()-20</f>
        <v/>
      </c>
      <c r="D2383" s="25">
        <f>$C$7+(RAND()*($C$5-$C$7))</f>
        <v/>
      </c>
    </row>
    <row r="2384">
      <c r="C2384">
        <f>ROW()-20</f>
        <v/>
      </c>
      <c r="D2384" s="25">
        <f>$C$7+(RAND()*($C$5-$C$7))</f>
        <v/>
      </c>
    </row>
    <row r="2385">
      <c r="C2385">
        <f>ROW()-20</f>
        <v/>
      </c>
      <c r="D2385" s="25">
        <f>$C$7+(RAND()*($C$5-$C$7))</f>
        <v/>
      </c>
    </row>
    <row r="2386">
      <c r="C2386">
        <f>ROW()-20</f>
        <v/>
      </c>
      <c r="D2386" s="25">
        <f>$C$7+(RAND()*($C$5-$C$7))</f>
        <v/>
      </c>
    </row>
    <row r="2387">
      <c r="C2387">
        <f>ROW()-20</f>
        <v/>
      </c>
      <c r="D2387" s="25">
        <f>$C$7+(RAND()*($C$5-$C$7))</f>
        <v/>
      </c>
    </row>
    <row r="2388">
      <c r="C2388">
        <f>ROW()-20</f>
        <v/>
      </c>
      <c r="D2388" s="25">
        <f>$C$7+(RAND()*($C$5-$C$7))</f>
        <v/>
      </c>
    </row>
    <row r="2389">
      <c r="C2389">
        <f>ROW()-20</f>
        <v/>
      </c>
      <c r="D2389" s="25">
        <f>$C$7+(RAND()*($C$5-$C$7))</f>
        <v/>
      </c>
    </row>
    <row r="2390">
      <c r="C2390">
        <f>ROW()-20</f>
        <v/>
      </c>
      <c r="D2390" s="25">
        <f>$C$7+(RAND()*($C$5-$C$7))</f>
        <v/>
      </c>
    </row>
    <row r="2391">
      <c r="C2391">
        <f>ROW()-20</f>
        <v/>
      </c>
      <c r="D2391" s="25">
        <f>$C$7+(RAND()*($C$5-$C$7))</f>
        <v/>
      </c>
    </row>
    <row r="2392">
      <c r="C2392">
        <f>ROW()-20</f>
        <v/>
      </c>
      <c r="D2392" s="25">
        <f>$C$7+(RAND()*($C$5-$C$7))</f>
        <v/>
      </c>
    </row>
    <row r="2393">
      <c r="C2393">
        <f>ROW()-20</f>
        <v/>
      </c>
      <c r="D2393" s="25">
        <f>$C$7+(RAND()*($C$5-$C$7))</f>
        <v/>
      </c>
    </row>
    <row r="2394">
      <c r="C2394">
        <f>ROW()-20</f>
        <v/>
      </c>
      <c r="D2394" s="25">
        <f>$C$7+(RAND()*($C$5-$C$7))</f>
        <v/>
      </c>
    </row>
    <row r="2395">
      <c r="C2395">
        <f>ROW()-20</f>
        <v/>
      </c>
      <c r="D2395" s="25">
        <f>$C$7+(RAND()*($C$5-$C$7))</f>
        <v/>
      </c>
    </row>
    <row r="2396">
      <c r="C2396">
        <f>ROW()-20</f>
        <v/>
      </c>
      <c r="D2396" s="25">
        <f>$C$7+(RAND()*($C$5-$C$7))</f>
        <v/>
      </c>
    </row>
    <row r="2397">
      <c r="C2397">
        <f>ROW()-20</f>
        <v/>
      </c>
      <c r="D2397" s="25">
        <f>$C$7+(RAND()*($C$5-$C$7))</f>
        <v/>
      </c>
    </row>
    <row r="2398">
      <c r="C2398">
        <f>ROW()-20</f>
        <v/>
      </c>
      <c r="D2398" s="25">
        <f>$C$7+(RAND()*($C$5-$C$7))</f>
        <v/>
      </c>
    </row>
    <row r="2399">
      <c r="C2399">
        <f>ROW()-20</f>
        <v/>
      </c>
      <c r="D2399" s="25">
        <f>$C$7+(RAND()*($C$5-$C$7))</f>
        <v/>
      </c>
    </row>
    <row r="2400">
      <c r="C2400">
        <f>ROW()-20</f>
        <v/>
      </c>
      <c r="D2400" s="25">
        <f>$C$7+(RAND()*($C$5-$C$7))</f>
        <v/>
      </c>
    </row>
    <row r="2401">
      <c r="C2401">
        <f>ROW()-20</f>
        <v/>
      </c>
      <c r="D2401" s="25">
        <f>$C$7+(RAND()*($C$5-$C$7))</f>
        <v/>
      </c>
    </row>
    <row r="2402">
      <c r="C2402">
        <f>ROW()-20</f>
        <v/>
      </c>
      <c r="D2402" s="25">
        <f>$C$7+(RAND()*($C$5-$C$7))</f>
        <v/>
      </c>
    </row>
    <row r="2403">
      <c r="C2403">
        <f>ROW()-20</f>
        <v/>
      </c>
      <c r="D2403" s="25">
        <f>$C$7+(RAND()*($C$5-$C$7))</f>
        <v/>
      </c>
    </row>
    <row r="2404">
      <c r="C2404">
        <f>ROW()-20</f>
        <v/>
      </c>
      <c r="D2404" s="25">
        <f>$C$7+(RAND()*($C$5-$C$7))</f>
        <v/>
      </c>
    </row>
    <row r="2405">
      <c r="C2405">
        <f>ROW()-20</f>
        <v/>
      </c>
      <c r="D2405" s="25">
        <f>$C$7+(RAND()*($C$5-$C$7))</f>
        <v/>
      </c>
    </row>
    <row r="2406">
      <c r="C2406">
        <f>ROW()-20</f>
        <v/>
      </c>
      <c r="D2406" s="25">
        <f>$C$7+(RAND()*($C$5-$C$7))</f>
        <v/>
      </c>
    </row>
    <row r="2407">
      <c r="C2407">
        <f>ROW()-20</f>
        <v/>
      </c>
      <c r="D2407" s="25">
        <f>$C$7+(RAND()*($C$5-$C$7))</f>
        <v/>
      </c>
    </row>
    <row r="2408">
      <c r="C2408">
        <f>ROW()-20</f>
        <v/>
      </c>
      <c r="D2408" s="25">
        <f>$C$7+(RAND()*($C$5-$C$7))</f>
        <v/>
      </c>
    </row>
    <row r="2409">
      <c r="C2409">
        <f>ROW()-20</f>
        <v/>
      </c>
      <c r="D2409" s="25">
        <f>$C$7+(RAND()*($C$5-$C$7))</f>
        <v/>
      </c>
    </row>
    <row r="2410">
      <c r="C2410">
        <f>ROW()-20</f>
        <v/>
      </c>
      <c r="D2410" s="25">
        <f>$C$7+(RAND()*($C$5-$C$7))</f>
        <v/>
      </c>
    </row>
    <row r="2411">
      <c r="C2411">
        <f>ROW()-20</f>
        <v/>
      </c>
      <c r="D2411" s="25">
        <f>$C$7+(RAND()*($C$5-$C$7))</f>
        <v/>
      </c>
    </row>
    <row r="2412">
      <c r="C2412">
        <f>ROW()-20</f>
        <v/>
      </c>
      <c r="D2412" s="25">
        <f>$C$7+(RAND()*($C$5-$C$7))</f>
        <v/>
      </c>
    </row>
    <row r="2413">
      <c r="C2413">
        <f>ROW()-20</f>
        <v/>
      </c>
      <c r="D2413" s="25">
        <f>$C$7+(RAND()*($C$5-$C$7))</f>
        <v/>
      </c>
    </row>
    <row r="2414">
      <c r="C2414">
        <f>ROW()-20</f>
        <v/>
      </c>
      <c r="D2414" s="25">
        <f>$C$7+(RAND()*($C$5-$C$7))</f>
        <v/>
      </c>
    </row>
    <row r="2415">
      <c r="C2415">
        <f>ROW()-20</f>
        <v/>
      </c>
      <c r="D2415" s="25">
        <f>$C$7+(RAND()*($C$5-$C$7))</f>
        <v/>
      </c>
    </row>
    <row r="2416">
      <c r="C2416">
        <f>ROW()-20</f>
        <v/>
      </c>
      <c r="D2416" s="25">
        <f>$C$7+(RAND()*($C$5-$C$7))</f>
        <v/>
      </c>
    </row>
    <row r="2417">
      <c r="C2417">
        <f>ROW()-20</f>
        <v/>
      </c>
      <c r="D2417" s="25">
        <f>$C$7+(RAND()*($C$5-$C$7))</f>
        <v/>
      </c>
    </row>
    <row r="2418">
      <c r="C2418">
        <f>ROW()-20</f>
        <v/>
      </c>
      <c r="D2418" s="25">
        <f>$C$7+(RAND()*($C$5-$C$7))</f>
        <v/>
      </c>
    </row>
    <row r="2419">
      <c r="C2419">
        <f>ROW()-20</f>
        <v/>
      </c>
      <c r="D2419" s="25">
        <f>$C$7+(RAND()*($C$5-$C$7))</f>
        <v/>
      </c>
    </row>
    <row r="2420">
      <c r="C2420">
        <f>ROW()-20</f>
        <v/>
      </c>
      <c r="D2420" s="25">
        <f>$C$7+(RAND()*($C$5-$C$7))</f>
        <v/>
      </c>
    </row>
    <row r="2421">
      <c r="C2421">
        <f>ROW()-20</f>
        <v/>
      </c>
      <c r="D2421" s="25">
        <f>$C$7+(RAND()*($C$5-$C$7))</f>
        <v/>
      </c>
    </row>
    <row r="2422">
      <c r="C2422">
        <f>ROW()-20</f>
        <v/>
      </c>
      <c r="D2422" s="25">
        <f>$C$7+(RAND()*($C$5-$C$7))</f>
        <v/>
      </c>
    </row>
    <row r="2423">
      <c r="C2423">
        <f>ROW()-20</f>
        <v/>
      </c>
      <c r="D2423" s="25">
        <f>$C$7+(RAND()*($C$5-$C$7))</f>
        <v/>
      </c>
    </row>
    <row r="2424">
      <c r="C2424">
        <f>ROW()-20</f>
        <v/>
      </c>
      <c r="D2424" s="25">
        <f>$C$7+(RAND()*($C$5-$C$7))</f>
        <v/>
      </c>
    </row>
    <row r="2425">
      <c r="C2425">
        <f>ROW()-20</f>
        <v/>
      </c>
      <c r="D2425" s="25">
        <f>$C$7+(RAND()*($C$5-$C$7))</f>
        <v/>
      </c>
    </row>
    <row r="2426">
      <c r="C2426">
        <f>ROW()-20</f>
        <v/>
      </c>
      <c r="D2426" s="25">
        <f>$C$7+(RAND()*($C$5-$C$7))</f>
        <v/>
      </c>
    </row>
    <row r="2427">
      <c r="C2427">
        <f>ROW()-20</f>
        <v/>
      </c>
      <c r="D2427" s="25">
        <f>$C$7+(RAND()*($C$5-$C$7))</f>
        <v/>
      </c>
    </row>
    <row r="2428">
      <c r="C2428">
        <f>ROW()-20</f>
        <v/>
      </c>
      <c r="D2428" s="25">
        <f>$C$7+(RAND()*($C$5-$C$7))</f>
        <v/>
      </c>
    </row>
    <row r="2429">
      <c r="C2429">
        <f>ROW()-20</f>
        <v/>
      </c>
      <c r="D2429" s="25">
        <f>$C$7+(RAND()*($C$5-$C$7))</f>
        <v/>
      </c>
    </row>
    <row r="2430">
      <c r="C2430">
        <f>ROW()-20</f>
        <v/>
      </c>
      <c r="D2430" s="25">
        <f>$C$7+(RAND()*($C$5-$C$7))</f>
        <v/>
      </c>
    </row>
    <row r="2431">
      <c r="C2431">
        <f>ROW()-20</f>
        <v/>
      </c>
      <c r="D2431" s="25">
        <f>$C$7+(RAND()*($C$5-$C$7))</f>
        <v/>
      </c>
    </row>
    <row r="2432">
      <c r="C2432">
        <f>ROW()-20</f>
        <v/>
      </c>
      <c r="D2432" s="25">
        <f>$C$7+(RAND()*($C$5-$C$7))</f>
        <v/>
      </c>
    </row>
    <row r="2433">
      <c r="C2433">
        <f>ROW()-20</f>
        <v/>
      </c>
      <c r="D2433" s="25">
        <f>$C$7+(RAND()*($C$5-$C$7))</f>
        <v/>
      </c>
    </row>
    <row r="2434">
      <c r="C2434">
        <f>ROW()-20</f>
        <v/>
      </c>
      <c r="D2434" s="25">
        <f>$C$7+(RAND()*($C$5-$C$7))</f>
        <v/>
      </c>
    </row>
    <row r="2435">
      <c r="C2435">
        <f>ROW()-20</f>
        <v/>
      </c>
      <c r="D2435" s="25">
        <f>$C$7+(RAND()*($C$5-$C$7))</f>
        <v/>
      </c>
    </row>
    <row r="2436">
      <c r="C2436">
        <f>ROW()-20</f>
        <v/>
      </c>
      <c r="D2436" s="25">
        <f>$C$7+(RAND()*($C$5-$C$7))</f>
        <v/>
      </c>
    </row>
    <row r="2437">
      <c r="C2437">
        <f>ROW()-20</f>
        <v/>
      </c>
      <c r="D2437" s="25">
        <f>$C$7+(RAND()*($C$5-$C$7))</f>
        <v/>
      </c>
    </row>
    <row r="2438">
      <c r="C2438">
        <f>ROW()-20</f>
        <v/>
      </c>
      <c r="D2438" s="25">
        <f>$C$7+(RAND()*($C$5-$C$7))</f>
        <v/>
      </c>
    </row>
    <row r="2439">
      <c r="C2439">
        <f>ROW()-20</f>
        <v/>
      </c>
      <c r="D2439" s="25">
        <f>$C$7+(RAND()*($C$5-$C$7))</f>
        <v/>
      </c>
    </row>
    <row r="2440">
      <c r="C2440">
        <f>ROW()-20</f>
        <v/>
      </c>
      <c r="D2440" s="25">
        <f>$C$7+(RAND()*($C$5-$C$7))</f>
        <v/>
      </c>
    </row>
    <row r="2441">
      <c r="C2441">
        <f>ROW()-20</f>
        <v/>
      </c>
      <c r="D2441" s="25">
        <f>$C$7+(RAND()*($C$5-$C$7))</f>
        <v/>
      </c>
    </row>
    <row r="2442">
      <c r="C2442">
        <f>ROW()-20</f>
        <v/>
      </c>
      <c r="D2442" s="25">
        <f>$C$7+(RAND()*($C$5-$C$7))</f>
        <v/>
      </c>
    </row>
    <row r="2443">
      <c r="C2443">
        <f>ROW()-20</f>
        <v/>
      </c>
      <c r="D2443" s="25">
        <f>$C$7+(RAND()*($C$5-$C$7))</f>
        <v/>
      </c>
    </row>
    <row r="2444">
      <c r="C2444">
        <f>ROW()-20</f>
        <v/>
      </c>
      <c r="D2444" s="25">
        <f>$C$7+(RAND()*($C$5-$C$7))</f>
        <v/>
      </c>
    </row>
    <row r="2445">
      <c r="C2445">
        <f>ROW()-20</f>
        <v/>
      </c>
      <c r="D2445" s="25">
        <f>$C$7+(RAND()*($C$5-$C$7))</f>
        <v/>
      </c>
    </row>
    <row r="2446">
      <c r="C2446">
        <f>ROW()-20</f>
        <v/>
      </c>
      <c r="D2446" s="25">
        <f>$C$7+(RAND()*($C$5-$C$7))</f>
        <v/>
      </c>
    </row>
    <row r="2447">
      <c r="C2447">
        <f>ROW()-20</f>
        <v/>
      </c>
      <c r="D2447" s="25">
        <f>$C$7+(RAND()*($C$5-$C$7))</f>
        <v/>
      </c>
    </row>
    <row r="2448">
      <c r="C2448">
        <f>ROW()-20</f>
        <v/>
      </c>
      <c r="D2448" s="25">
        <f>$C$7+(RAND()*($C$5-$C$7))</f>
        <v/>
      </c>
    </row>
    <row r="2449">
      <c r="C2449">
        <f>ROW()-20</f>
        <v/>
      </c>
      <c r="D2449" s="25">
        <f>$C$7+(RAND()*($C$5-$C$7))</f>
        <v/>
      </c>
    </row>
    <row r="2450">
      <c r="C2450">
        <f>ROW()-20</f>
        <v/>
      </c>
      <c r="D2450" s="25">
        <f>$C$7+(RAND()*($C$5-$C$7))</f>
        <v/>
      </c>
    </row>
    <row r="2451">
      <c r="C2451">
        <f>ROW()-20</f>
        <v/>
      </c>
      <c r="D2451" s="25">
        <f>$C$7+(RAND()*($C$5-$C$7))</f>
        <v/>
      </c>
    </row>
    <row r="2452">
      <c r="C2452">
        <f>ROW()-20</f>
        <v/>
      </c>
      <c r="D2452" s="25">
        <f>$C$7+(RAND()*($C$5-$C$7))</f>
        <v/>
      </c>
    </row>
    <row r="2453">
      <c r="C2453">
        <f>ROW()-20</f>
        <v/>
      </c>
      <c r="D2453" s="25">
        <f>$C$7+(RAND()*($C$5-$C$7))</f>
        <v/>
      </c>
    </row>
    <row r="2454">
      <c r="C2454">
        <f>ROW()-20</f>
        <v/>
      </c>
      <c r="D2454" s="25">
        <f>$C$7+(RAND()*($C$5-$C$7))</f>
        <v/>
      </c>
    </row>
    <row r="2455">
      <c r="C2455">
        <f>ROW()-20</f>
        <v/>
      </c>
      <c r="D2455" s="25">
        <f>$C$7+(RAND()*($C$5-$C$7))</f>
        <v/>
      </c>
    </row>
    <row r="2456">
      <c r="C2456">
        <f>ROW()-20</f>
        <v/>
      </c>
      <c r="D2456" s="25">
        <f>$C$7+(RAND()*($C$5-$C$7))</f>
        <v/>
      </c>
    </row>
    <row r="2457">
      <c r="C2457">
        <f>ROW()-20</f>
        <v/>
      </c>
      <c r="D2457" s="25">
        <f>$C$7+(RAND()*($C$5-$C$7))</f>
        <v/>
      </c>
    </row>
    <row r="2458">
      <c r="C2458">
        <f>ROW()-20</f>
        <v/>
      </c>
      <c r="D2458" s="25">
        <f>$C$7+(RAND()*($C$5-$C$7))</f>
        <v/>
      </c>
    </row>
    <row r="2459">
      <c r="C2459">
        <f>ROW()-20</f>
        <v/>
      </c>
      <c r="D2459" s="25">
        <f>$C$7+(RAND()*($C$5-$C$7))</f>
        <v/>
      </c>
    </row>
    <row r="2460">
      <c r="C2460">
        <f>ROW()-20</f>
        <v/>
      </c>
      <c r="D2460" s="25">
        <f>$C$7+(RAND()*($C$5-$C$7))</f>
        <v/>
      </c>
    </row>
    <row r="2461">
      <c r="C2461">
        <f>ROW()-20</f>
        <v/>
      </c>
      <c r="D2461" s="25">
        <f>$C$7+(RAND()*($C$5-$C$7))</f>
        <v/>
      </c>
    </row>
    <row r="2462">
      <c r="C2462">
        <f>ROW()-20</f>
        <v/>
      </c>
      <c r="D2462" s="25">
        <f>$C$7+(RAND()*($C$5-$C$7))</f>
        <v/>
      </c>
    </row>
    <row r="2463">
      <c r="C2463">
        <f>ROW()-20</f>
        <v/>
      </c>
      <c r="D2463" s="25">
        <f>$C$7+(RAND()*($C$5-$C$7))</f>
        <v/>
      </c>
    </row>
    <row r="2464">
      <c r="C2464">
        <f>ROW()-20</f>
        <v/>
      </c>
      <c r="D2464" s="25">
        <f>$C$7+(RAND()*($C$5-$C$7))</f>
        <v/>
      </c>
    </row>
    <row r="2465">
      <c r="C2465">
        <f>ROW()-20</f>
        <v/>
      </c>
      <c r="D2465" s="25">
        <f>$C$7+(RAND()*($C$5-$C$7))</f>
        <v/>
      </c>
    </row>
    <row r="2466">
      <c r="C2466">
        <f>ROW()-20</f>
        <v/>
      </c>
      <c r="D2466" s="25">
        <f>$C$7+(RAND()*($C$5-$C$7))</f>
        <v/>
      </c>
    </row>
    <row r="2467">
      <c r="C2467">
        <f>ROW()-20</f>
        <v/>
      </c>
      <c r="D2467" s="25">
        <f>$C$7+(RAND()*($C$5-$C$7))</f>
        <v/>
      </c>
    </row>
    <row r="2468">
      <c r="C2468">
        <f>ROW()-20</f>
        <v/>
      </c>
      <c r="D2468" s="25">
        <f>$C$7+(RAND()*($C$5-$C$7))</f>
        <v/>
      </c>
    </row>
    <row r="2469">
      <c r="C2469">
        <f>ROW()-20</f>
        <v/>
      </c>
      <c r="D2469" s="25">
        <f>$C$7+(RAND()*($C$5-$C$7))</f>
        <v/>
      </c>
    </row>
    <row r="2470">
      <c r="C2470">
        <f>ROW()-20</f>
        <v/>
      </c>
      <c r="D2470" s="25">
        <f>$C$7+(RAND()*($C$5-$C$7))</f>
        <v/>
      </c>
    </row>
    <row r="2471">
      <c r="C2471">
        <f>ROW()-20</f>
        <v/>
      </c>
      <c r="D2471" s="25">
        <f>$C$7+(RAND()*($C$5-$C$7))</f>
        <v/>
      </c>
    </row>
    <row r="2472">
      <c r="C2472">
        <f>ROW()-20</f>
        <v/>
      </c>
      <c r="D2472" s="25">
        <f>$C$7+(RAND()*($C$5-$C$7))</f>
        <v/>
      </c>
    </row>
    <row r="2473">
      <c r="C2473">
        <f>ROW()-20</f>
        <v/>
      </c>
      <c r="D2473" s="25">
        <f>$C$7+(RAND()*($C$5-$C$7))</f>
        <v/>
      </c>
    </row>
    <row r="2474">
      <c r="C2474">
        <f>ROW()-20</f>
        <v/>
      </c>
      <c r="D2474" s="25">
        <f>$C$7+(RAND()*($C$5-$C$7))</f>
        <v/>
      </c>
    </row>
    <row r="2475">
      <c r="C2475">
        <f>ROW()-20</f>
        <v/>
      </c>
      <c r="D2475" s="25">
        <f>$C$7+(RAND()*($C$5-$C$7))</f>
        <v/>
      </c>
    </row>
    <row r="2476">
      <c r="C2476">
        <f>ROW()-20</f>
        <v/>
      </c>
      <c r="D2476" s="25">
        <f>$C$7+(RAND()*($C$5-$C$7))</f>
        <v/>
      </c>
    </row>
    <row r="2477">
      <c r="C2477">
        <f>ROW()-20</f>
        <v/>
      </c>
      <c r="D2477" s="25">
        <f>$C$7+(RAND()*($C$5-$C$7))</f>
        <v/>
      </c>
    </row>
    <row r="2478">
      <c r="C2478">
        <f>ROW()-20</f>
        <v/>
      </c>
      <c r="D2478" s="25">
        <f>$C$7+(RAND()*($C$5-$C$7))</f>
        <v/>
      </c>
    </row>
    <row r="2479">
      <c r="C2479">
        <f>ROW()-20</f>
        <v/>
      </c>
      <c r="D2479" s="25">
        <f>$C$7+(RAND()*($C$5-$C$7))</f>
        <v/>
      </c>
    </row>
    <row r="2480">
      <c r="C2480">
        <f>ROW()-20</f>
        <v/>
      </c>
      <c r="D2480" s="25">
        <f>$C$7+(RAND()*($C$5-$C$7))</f>
        <v/>
      </c>
    </row>
    <row r="2481">
      <c r="C2481">
        <f>ROW()-20</f>
        <v/>
      </c>
      <c r="D2481" s="25">
        <f>$C$7+(RAND()*($C$5-$C$7))</f>
        <v/>
      </c>
    </row>
    <row r="2482">
      <c r="C2482">
        <f>ROW()-20</f>
        <v/>
      </c>
      <c r="D2482" s="25">
        <f>$C$7+(RAND()*($C$5-$C$7))</f>
        <v/>
      </c>
    </row>
    <row r="2483">
      <c r="C2483">
        <f>ROW()-20</f>
        <v/>
      </c>
      <c r="D2483" s="25">
        <f>$C$7+(RAND()*($C$5-$C$7))</f>
        <v/>
      </c>
    </row>
    <row r="2484">
      <c r="C2484">
        <f>ROW()-20</f>
        <v/>
      </c>
      <c r="D2484" s="25">
        <f>$C$7+(RAND()*($C$5-$C$7))</f>
        <v/>
      </c>
    </row>
    <row r="2485">
      <c r="C2485">
        <f>ROW()-20</f>
        <v/>
      </c>
      <c r="D2485" s="25">
        <f>$C$7+(RAND()*($C$5-$C$7))</f>
        <v/>
      </c>
    </row>
    <row r="2486">
      <c r="C2486">
        <f>ROW()-20</f>
        <v/>
      </c>
      <c r="D2486" s="25">
        <f>$C$7+(RAND()*($C$5-$C$7))</f>
        <v/>
      </c>
    </row>
    <row r="2487">
      <c r="C2487">
        <f>ROW()-20</f>
        <v/>
      </c>
      <c r="D2487" s="25">
        <f>$C$7+(RAND()*($C$5-$C$7))</f>
        <v/>
      </c>
    </row>
    <row r="2488">
      <c r="C2488">
        <f>ROW()-20</f>
        <v/>
      </c>
      <c r="D2488" s="25">
        <f>$C$7+(RAND()*($C$5-$C$7))</f>
        <v/>
      </c>
    </row>
    <row r="2489">
      <c r="C2489">
        <f>ROW()-20</f>
        <v/>
      </c>
      <c r="D2489" s="25">
        <f>$C$7+(RAND()*($C$5-$C$7))</f>
        <v/>
      </c>
    </row>
    <row r="2490">
      <c r="C2490">
        <f>ROW()-20</f>
        <v/>
      </c>
      <c r="D2490" s="25">
        <f>$C$7+(RAND()*($C$5-$C$7))</f>
        <v/>
      </c>
    </row>
    <row r="2491">
      <c r="C2491">
        <f>ROW()-20</f>
        <v/>
      </c>
      <c r="D2491" s="25">
        <f>$C$7+(RAND()*($C$5-$C$7))</f>
        <v/>
      </c>
    </row>
    <row r="2492">
      <c r="C2492">
        <f>ROW()-20</f>
        <v/>
      </c>
      <c r="D2492" s="25">
        <f>$C$7+(RAND()*($C$5-$C$7))</f>
        <v/>
      </c>
    </row>
    <row r="2493">
      <c r="C2493">
        <f>ROW()-20</f>
        <v/>
      </c>
      <c r="D2493" s="25">
        <f>$C$7+(RAND()*($C$5-$C$7))</f>
        <v/>
      </c>
    </row>
    <row r="2494">
      <c r="C2494">
        <f>ROW()-20</f>
        <v/>
      </c>
      <c r="D2494" s="25">
        <f>$C$7+(RAND()*($C$5-$C$7))</f>
        <v/>
      </c>
    </row>
    <row r="2495">
      <c r="C2495">
        <f>ROW()-20</f>
        <v/>
      </c>
      <c r="D2495" s="25">
        <f>$C$7+(RAND()*($C$5-$C$7))</f>
        <v/>
      </c>
    </row>
    <row r="2496">
      <c r="C2496">
        <f>ROW()-20</f>
        <v/>
      </c>
      <c r="D2496" s="25">
        <f>$C$7+(RAND()*($C$5-$C$7))</f>
        <v/>
      </c>
    </row>
    <row r="2497">
      <c r="C2497">
        <f>ROW()-20</f>
        <v/>
      </c>
      <c r="D2497" s="25">
        <f>$C$7+(RAND()*($C$5-$C$7))</f>
        <v/>
      </c>
    </row>
    <row r="2498">
      <c r="C2498">
        <f>ROW()-20</f>
        <v/>
      </c>
      <c r="D2498" s="25">
        <f>$C$7+(RAND()*($C$5-$C$7))</f>
        <v/>
      </c>
    </row>
    <row r="2499">
      <c r="C2499">
        <f>ROW()-20</f>
        <v/>
      </c>
      <c r="D2499" s="25">
        <f>$C$7+(RAND()*($C$5-$C$7))</f>
        <v/>
      </c>
    </row>
    <row r="2500">
      <c r="C2500">
        <f>ROW()-20</f>
        <v/>
      </c>
      <c r="D2500" s="25">
        <f>$C$7+(RAND()*($C$5-$C$7))</f>
        <v/>
      </c>
    </row>
    <row r="2501">
      <c r="C2501">
        <f>ROW()-20</f>
        <v/>
      </c>
      <c r="D2501" s="25">
        <f>$C$7+(RAND()*($C$5-$C$7))</f>
        <v/>
      </c>
    </row>
    <row r="2502">
      <c r="C2502">
        <f>ROW()-20</f>
        <v/>
      </c>
      <c r="D2502" s="25">
        <f>$C$7+(RAND()*($C$5-$C$7))</f>
        <v/>
      </c>
    </row>
    <row r="2503">
      <c r="C2503">
        <f>ROW()-20</f>
        <v/>
      </c>
      <c r="D2503" s="25">
        <f>$C$7+(RAND()*($C$5-$C$7))</f>
        <v/>
      </c>
    </row>
    <row r="2504">
      <c r="C2504">
        <f>ROW()-20</f>
        <v/>
      </c>
      <c r="D2504" s="25">
        <f>$C$7+(RAND()*($C$5-$C$7))</f>
        <v/>
      </c>
    </row>
    <row r="2505">
      <c r="C2505">
        <f>ROW()-20</f>
        <v/>
      </c>
      <c r="D2505" s="25">
        <f>$C$7+(RAND()*($C$5-$C$7))</f>
        <v/>
      </c>
    </row>
    <row r="2506">
      <c r="C2506">
        <f>ROW()-20</f>
        <v/>
      </c>
      <c r="D2506" s="25">
        <f>$C$7+(RAND()*($C$5-$C$7))</f>
        <v/>
      </c>
    </row>
    <row r="2507">
      <c r="C2507">
        <f>ROW()-20</f>
        <v/>
      </c>
      <c r="D2507" s="25">
        <f>$C$7+(RAND()*($C$5-$C$7))</f>
        <v/>
      </c>
    </row>
    <row r="2508">
      <c r="C2508">
        <f>ROW()-20</f>
        <v/>
      </c>
      <c r="D2508" s="25">
        <f>$C$7+(RAND()*($C$5-$C$7))</f>
        <v/>
      </c>
    </row>
    <row r="2509">
      <c r="C2509">
        <f>ROW()-20</f>
        <v/>
      </c>
      <c r="D2509" s="25">
        <f>$C$7+(RAND()*($C$5-$C$7))</f>
        <v/>
      </c>
    </row>
    <row r="2510">
      <c r="C2510">
        <f>ROW()-20</f>
        <v/>
      </c>
      <c r="D2510" s="25">
        <f>$C$7+(RAND()*($C$5-$C$7))</f>
        <v/>
      </c>
    </row>
    <row r="2511">
      <c r="C2511">
        <f>ROW()-20</f>
        <v/>
      </c>
      <c r="D2511" s="25">
        <f>$C$7+(RAND()*($C$5-$C$7))</f>
        <v/>
      </c>
    </row>
    <row r="2512">
      <c r="C2512">
        <f>ROW()-20</f>
        <v/>
      </c>
      <c r="D2512" s="25">
        <f>$C$7+(RAND()*($C$5-$C$7))</f>
        <v/>
      </c>
    </row>
    <row r="2513">
      <c r="C2513">
        <f>ROW()-20</f>
        <v/>
      </c>
      <c r="D2513" s="25">
        <f>$C$7+(RAND()*($C$5-$C$7))</f>
        <v/>
      </c>
    </row>
    <row r="2514">
      <c r="C2514">
        <f>ROW()-20</f>
        <v/>
      </c>
      <c r="D2514" s="25">
        <f>$C$7+(RAND()*($C$5-$C$7))</f>
        <v/>
      </c>
    </row>
    <row r="2515">
      <c r="C2515">
        <f>ROW()-20</f>
        <v/>
      </c>
      <c r="D2515" s="25">
        <f>$C$7+(RAND()*($C$5-$C$7))</f>
        <v/>
      </c>
    </row>
    <row r="2516">
      <c r="C2516">
        <f>ROW()-20</f>
        <v/>
      </c>
      <c r="D2516" s="25">
        <f>$C$7+(RAND()*($C$5-$C$7))</f>
        <v/>
      </c>
    </row>
    <row r="2517">
      <c r="C2517">
        <f>ROW()-20</f>
        <v/>
      </c>
      <c r="D2517" s="25">
        <f>$C$7+(RAND()*($C$5-$C$7))</f>
        <v/>
      </c>
    </row>
    <row r="2518">
      <c r="C2518">
        <f>ROW()-20</f>
        <v/>
      </c>
      <c r="D2518" s="25">
        <f>$C$7+(RAND()*($C$5-$C$7))</f>
        <v/>
      </c>
    </row>
    <row r="2519">
      <c r="C2519">
        <f>ROW()-20</f>
        <v/>
      </c>
      <c r="D2519" s="25">
        <f>$C$7+(RAND()*($C$5-$C$7))</f>
        <v/>
      </c>
    </row>
    <row r="2520">
      <c r="C2520">
        <f>ROW()-20</f>
        <v/>
      </c>
      <c r="D2520" s="25">
        <f>$C$7+(RAND()*($C$5-$C$7))</f>
        <v/>
      </c>
    </row>
    <row r="2521">
      <c r="C2521">
        <f>ROW()-20</f>
        <v/>
      </c>
      <c r="D2521" s="25">
        <f>$C$7+(RAND()*($C$5-$C$7))</f>
        <v/>
      </c>
    </row>
    <row r="2522">
      <c r="C2522">
        <f>ROW()-20</f>
        <v/>
      </c>
      <c r="D2522" s="25">
        <f>$C$7+(RAND()*($C$5-$C$7))</f>
        <v/>
      </c>
    </row>
    <row r="2523">
      <c r="C2523">
        <f>ROW()-20</f>
        <v/>
      </c>
      <c r="D2523" s="25">
        <f>$C$7+(RAND()*($C$5-$C$7))</f>
        <v/>
      </c>
    </row>
    <row r="2524">
      <c r="C2524">
        <f>ROW()-20</f>
        <v/>
      </c>
      <c r="D2524" s="25">
        <f>$C$7+(RAND()*($C$5-$C$7))</f>
        <v/>
      </c>
    </row>
    <row r="2525">
      <c r="C2525">
        <f>ROW()-20</f>
        <v/>
      </c>
      <c r="D2525" s="25">
        <f>$C$7+(RAND()*($C$5-$C$7))</f>
        <v/>
      </c>
    </row>
    <row r="2526">
      <c r="C2526">
        <f>ROW()-20</f>
        <v/>
      </c>
      <c r="D2526" s="25">
        <f>$C$7+(RAND()*($C$5-$C$7))</f>
        <v/>
      </c>
    </row>
    <row r="2527">
      <c r="C2527">
        <f>ROW()-20</f>
        <v/>
      </c>
      <c r="D2527" s="25">
        <f>$C$7+(RAND()*($C$5-$C$7))</f>
        <v/>
      </c>
    </row>
    <row r="2528">
      <c r="C2528">
        <f>ROW()-20</f>
        <v/>
      </c>
      <c r="D2528" s="25">
        <f>$C$7+(RAND()*($C$5-$C$7))</f>
        <v/>
      </c>
    </row>
    <row r="2529">
      <c r="C2529">
        <f>ROW()-20</f>
        <v/>
      </c>
      <c r="D2529" s="25">
        <f>$C$7+(RAND()*($C$5-$C$7))</f>
        <v/>
      </c>
    </row>
    <row r="2530">
      <c r="C2530">
        <f>ROW()-20</f>
        <v/>
      </c>
      <c r="D2530" s="25">
        <f>$C$7+(RAND()*($C$5-$C$7))</f>
        <v/>
      </c>
    </row>
    <row r="2531">
      <c r="C2531">
        <f>ROW()-20</f>
        <v/>
      </c>
      <c r="D2531" s="25">
        <f>$C$7+(RAND()*($C$5-$C$7))</f>
        <v/>
      </c>
    </row>
    <row r="2532">
      <c r="C2532">
        <f>ROW()-20</f>
        <v/>
      </c>
      <c r="D2532" s="25">
        <f>$C$7+(RAND()*($C$5-$C$7))</f>
        <v/>
      </c>
    </row>
    <row r="2533">
      <c r="C2533">
        <f>ROW()-20</f>
        <v/>
      </c>
      <c r="D2533" s="25">
        <f>$C$7+(RAND()*($C$5-$C$7))</f>
        <v/>
      </c>
    </row>
    <row r="2534">
      <c r="C2534">
        <f>ROW()-20</f>
        <v/>
      </c>
      <c r="D2534" s="25">
        <f>$C$7+(RAND()*($C$5-$C$7))</f>
        <v/>
      </c>
    </row>
    <row r="2535">
      <c r="C2535">
        <f>ROW()-20</f>
        <v/>
      </c>
      <c r="D2535" s="25">
        <f>$C$7+(RAND()*($C$5-$C$7))</f>
        <v/>
      </c>
    </row>
    <row r="2536">
      <c r="C2536">
        <f>ROW()-20</f>
        <v/>
      </c>
      <c r="D2536" s="25">
        <f>$C$7+(RAND()*($C$5-$C$7))</f>
        <v/>
      </c>
    </row>
    <row r="2537">
      <c r="C2537">
        <f>ROW()-20</f>
        <v/>
      </c>
      <c r="D2537" s="25">
        <f>$C$7+(RAND()*($C$5-$C$7))</f>
        <v/>
      </c>
    </row>
    <row r="2538">
      <c r="C2538">
        <f>ROW()-20</f>
        <v/>
      </c>
      <c r="D2538" s="25">
        <f>$C$7+(RAND()*($C$5-$C$7))</f>
        <v/>
      </c>
    </row>
    <row r="2539">
      <c r="C2539">
        <f>ROW()-20</f>
        <v/>
      </c>
      <c r="D2539" s="25">
        <f>$C$7+(RAND()*($C$5-$C$7))</f>
        <v/>
      </c>
    </row>
    <row r="2540">
      <c r="C2540">
        <f>ROW()-20</f>
        <v/>
      </c>
      <c r="D2540" s="25">
        <f>$C$7+(RAND()*($C$5-$C$7))</f>
        <v/>
      </c>
    </row>
    <row r="2541">
      <c r="C2541">
        <f>ROW()-20</f>
        <v/>
      </c>
      <c r="D2541" s="25">
        <f>$C$7+(RAND()*($C$5-$C$7))</f>
        <v/>
      </c>
    </row>
    <row r="2542">
      <c r="C2542">
        <f>ROW()-20</f>
        <v/>
      </c>
      <c r="D2542" s="25">
        <f>$C$7+(RAND()*($C$5-$C$7))</f>
        <v/>
      </c>
    </row>
    <row r="2543">
      <c r="C2543">
        <f>ROW()-20</f>
        <v/>
      </c>
      <c r="D2543" s="25">
        <f>$C$7+(RAND()*($C$5-$C$7))</f>
        <v/>
      </c>
    </row>
    <row r="2544">
      <c r="C2544">
        <f>ROW()-20</f>
        <v/>
      </c>
      <c r="D2544" s="25">
        <f>$C$7+(RAND()*($C$5-$C$7))</f>
        <v/>
      </c>
    </row>
    <row r="2545">
      <c r="C2545">
        <f>ROW()-20</f>
        <v/>
      </c>
      <c r="D2545" s="25">
        <f>$C$7+(RAND()*($C$5-$C$7))</f>
        <v/>
      </c>
    </row>
    <row r="2546">
      <c r="C2546">
        <f>ROW()-20</f>
        <v/>
      </c>
      <c r="D2546" s="25">
        <f>$C$7+(RAND()*($C$5-$C$7))</f>
        <v/>
      </c>
    </row>
    <row r="2547">
      <c r="C2547">
        <f>ROW()-20</f>
        <v/>
      </c>
      <c r="D2547" s="25">
        <f>$C$7+(RAND()*($C$5-$C$7))</f>
        <v/>
      </c>
    </row>
    <row r="2548">
      <c r="C2548">
        <f>ROW()-20</f>
        <v/>
      </c>
      <c r="D2548" s="25">
        <f>$C$7+(RAND()*($C$5-$C$7))</f>
        <v/>
      </c>
    </row>
    <row r="2549">
      <c r="C2549">
        <f>ROW()-20</f>
        <v/>
      </c>
      <c r="D2549" s="25">
        <f>$C$7+(RAND()*($C$5-$C$7))</f>
        <v/>
      </c>
    </row>
    <row r="2550">
      <c r="C2550">
        <f>ROW()-20</f>
        <v/>
      </c>
      <c r="D2550" s="25">
        <f>$C$7+(RAND()*($C$5-$C$7))</f>
        <v/>
      </c>
    </row>
    <row r="2551">
      <c r="C2551">
        <f>ROW()-20</f>
        <v/>
      </c>
      <c r="D2551" s="25">
        <f>$C$7+(RAND()*($C$5-$C$7))</f>
        <v/>
      </c>
    </row>
    <row r="2552">
      <c r="C2552">
        <f>ROW()-20</f>
        <v/>
      </c>
      <c r="D2552" s="25">
        <f>$C$7+(RAND()*($C$5-$C$7))</f>
        <v/>
      </c>
    </row>
    <row r="2553">
      <c r="C2553">
        <f>ROW()-20</f>
        <v/>
      </c>
      <c r="D2553" s="25">
        <f>$C$7+(RAND()*($C$5-$C$7))</f>
        <v/>
      </c>
    </row>
    <row r="2554">
      <c r="C2554">
        <f>ROW()-20</f>
        <v/>
      </c>
      <c r="D2554" s="25">
        <f>$C$7+(RAND()*($C$5-$C$7))</f>
        <v/>
      </c>
    </row>
    <row r="2555">
      <c r="C2555">
        <f>ROW()-20</f>
        <v/>
      </c>
      <c r="D2555" s="25">
        <f>$C$7+(RAND()*($C$5-$C$7))</f>
        <v/>
      </c>
    </row>
    <row r="2556">
      <c r="C2556">
        <f>ROW()-20</f>
        <v/>
      </c>
      <c r="D2556" s="25">
        <f>$C$7+(RAND()*($C$5-$C$7))</f>
        <v/>
      </c>
    </row>
    <row r="2557">
      <c r="C2557">
        <f>ROW()-20</f>
        <v/>
      </c>
      <c r="D2557" s="25">
        <f>$C$7+(RAND()*($C$5-$C$7))</f>
        <v/>
      </c>
    </row>
    <row r="2558">
      <c r="C2558">
        <f>ROW()-20</f>
        <v/>
      </c>
      <c r="D2558" s="25">
        <f>$C$7+(RAND()*($C$5-$C$7))</f>
        <v/>
      </c>
    </row>
    <row r="2559">
      <c r="C2559">
        <f>ROW()-20</f>
        <v/>
      </c>
      <c r="D2559" s="25">
        <f>$C$7+(RAND()*($C$5-$C$7))</f>
        <v/>
      </c>
    </row>
    <row r="2560">
      <c r="C2560">
        <f>ROW()-20</f>
        <v/>
      </c>
      <c r="D2560" s="25">
        <f>$C$7+(RAND()*($C$5-$C$7))</f>
        <v/>
      </c>
    </row>
    <row r="2561">
      <c r="C2561">
        <f>ROW()-20</f>
        <v/>
      </c>
      <c r="D2561" s="25">
        <f>$C$7+(RAND()*($C$5-$C$7))</f>
        <v/>
      </c>
    </row>
    <row r="2562">
      <c r="C2562">
        <f>ROW()-20</f>
        <v/>
      </c>
      <c r="D2562" s="25">
        <f>$C$7+(RAND()*($C$5-$C$7))</f>
        <v/>
      </c>
    </row>
    <row r="2563">
      <c r="C2563">
        <f>ROW()-20</f>
        <v/>
      </c>
      <c r="D2563" s="25">
        <f>$C$7+(RAND()*($C$5-$C$7))</f>
        <v/>
      </c>
    </row>
    <row r="2564">
      <c r="C2564">
        <f>ROW()-20</f>
        <v/>
      </c>
      <c r="D2564" s="25">
        <f>$C$7+(RAND()*($C$5-$C$7))</f>
        <v/>
      </c>
    </row>
    <row r="2565">
      <c r="C2565">
        <f>ROW()-20</f>
        <v/>
      </c>
      <c r="D2565" s="25">
        <f>$C$7+(RAND()*($C$5-$C$7))</f>
        <v/>
      </c>
    </row>
    <row r="2566">
      <c r="C2566">
        <f>ROW()-20</f>
        <v/>
      </c>
      <c r="D2566" s="25">
        <f>$C$7+(RAND()*($C$5-$C$7))</f>
        <v/>
      </c>
    </row>
    <row r="2567">
      <c r="C2567">
        <f>ROW()-20</f>
        <v/>
      </c>
      <c r="D2567" s="25">
        <f>$C$7+(RAND()*($C$5-$C$7))</f>
        <v/>
      </c>
    </row>
    <row r="2568">
      <c r="C2568">
        <f>ROW()-20</f>
        <v/>
      </c>
      <c r="D2568" s="25">
        <f>$C$7+(RAND()*($C$5-$C$7))</f>
        <v/>
      </c>
    </row>
    <row r="2569">
      <c r="C2569">
        <f>ROW()-20</f>
        <v/>
      </c>
      <c r="D2569" s="25">
        <f>$C$7+(RAND()*($C$5-$C$7))</f>
        <v/>
      </c>
    </row>
    <row r="2570">
      <c r="C2570">
        <f>ROW()-20</f>
        <v/>
      </c>
      <c r="D2570" s="25">
        <f>$C$7+(RAND()*($C$5-$C$7))</f>
        <v/>
      </c>
    </row>
    <row r="2571">
      <c r="C2571">
        <f>ROW()-20</f>
        <v/>
      </c>
      <c r="D2571" s="25">
        <f>$C$7+(RAND()*($C$5-$C$7))</f>
        <v/>
      </c>
    </row>
    <row r="2572">
      <c r="C2572">
        <f>ROW()-20</f>
        <v/>
      </c>
      <c r="D2572" s="25">
        <f>$C$7+(RAND()*($C$5-$C$7))</f>
        <v/>
      </c>
    </row>
    <row r="2573">
      <c r="C2573">
        <f>ROW()-20</f>
        <v/>
      </c>
      <c r="D2573" s="25">
        <f>$C$7+(RAND()*($C$5-$C$7))</f>
        <v/>
      </c>
    </row>
    <row r="2574">
      <c r="C2574">
        <f>ROW()-20</f>
        <v/>
      </c>
      <c r="D2574" s="25">
        <f>$C$7+(RAND()*($C$5-$C$7))</f>
        <v/>
      </c>
    </row>
    <row r="2575">
      <c r="C2575">
        <f>ROW()-20</f>
        <v/>
      </c>
      <c r="D2575" s="25">
        <f>$C$7+(RAND()*($C$5-$C$7))</f>
        <v/>
      </c>
    </row>
    <row r="2576">
      <c r="C2576">
        <f>ROW()-20</f>
        <v/>
      </c>
      <c r="D2576" s="25">
        <f>$C$7+(RAND()*($C$5-$C$7))</f>
        <v/>
      </c>
    </row>
    <row r="2577">
      <c r="C2577">
        <f>ROW()-20</f>
        <v/>
      </c>
      <c r="D2577" s="25">
        <f>$C$7+(RAND()*($C$5-$C$7))</f>
        <v/>
      </c>
    </row>
    <row r="2578">
      <c r="C2578">
        <f>ROW()-20</f>
        <v/>
      </c>
      <c r="D2578" s="25">
        <f>$C$7+(RAND()*($C$5-$C$7))</f>
        <v/>
      </c>
    </row>
    <row r="2579">
      <c r="C2579">
        <f>ROW()-20</f>
        <v/>
      </c>
      <c r="D2579" s="25">
        <f>$C$7+(RAND()*($C$5-$C$7))</f>
        <v/>
      </c>
    </row>
    <row r="2580">
      <c r="C2580">
        <f>ROW()-20</f>
        <v/>
      </c>
      <c r="D2580" s="25">
        <f>$C$7+(RAND()*($C$5-$C$7))</f>
        <v/>
      </c>
    </row>
    <row r="2581">
      <c r="C2581">
        <f>ROW()-20</f>
        <v/>
      </c>
      <c r="D2581" s="25">
        <f>$C$7+(RAND()*($C$5-$C$7))</f>
        <v/>
      </c>
    </row>
    <row r="2582">
      <c r="C2582">
        <f>ROW()-20</f>
        <v/>
      </c>
      <c r="D2582" s="25">
        <f>$C$7+(RAND()*($C$5-$C$7))</f>
        <v/>
      </c>
    </row>
    <row r="2583">
      <c r="C2583">
        <f>ROW()-20</f>
        <v/>
      </c>
      <c r="D2583" s="25">
        <f>$C$7+(RAND()*($C$5-$C$7))</f>
        <v/>
      </c>
    </row>
    <row r="2584">
      <c r="C2584">
        <f>ROW()-20</f>
        <v/>
      </c>
      <c r="D2584" s="25">
        <f>$C$7+(RAND()*($C$5-$C$7))</f>
        <v/>
      </c>
    </row>
    <row r="2585">
      <c r="C2585">
        <f>ROW()-20</f>
        <v/>
      </c>
      <c r="D2585" s="25">
        <f>$C$7+(RAND()*($C$5-$C$7))</f>
        <v/>
      </c>
    </row>
    <row r="2586">
      <c r="C2586">
        <f>ROW()-20</f>
        <v/>
      </c>
      <c r="D2586" s="25">
        <f>$C$7+(RAND()*($C$5-$C$7))</f>
        <v/>
      </c>
    </row>
    <row r="2587">
      <c r="C2587">
        <f>ROW()-20</f>
        <v/>
      </c>
      <c r="D2587" s="25">
        <f>$C$7+(RAND()*($C$5-$C$7))</f>
        <v/>
      </c>
    </row>
    <row r="2588">
      <c r="C2588">
        <f>ROW()-20</f>
        <v/>
      </c>
      <c r="D2588" s="25">
        <f>$C$7+(RAND()*($C$5-$C$7))</f>
        <v/>
      </c>
    </row>
    <row r="2589">
      <c r="C2589">
        <f>ROW()-20</f>
        <v/>
      </c>
      <c r="D2589" s="25">
        <f>$C$7+(RAND()*($C$5-$C$7))</f>
        <v/>
      </c>
    </row>
    <row r="2590">
      <c r="C2590">
        <f>ROW()-20</f>
        <v/>
      </c>
      <c r="D2590" s="25">
        <f>$C$7+(RAND()*($C$5-$C$7))</f>
        <v/>
      </c>
    </row>
    <row r="2591">
      <c r="C2591">
        <f>ROW()-20</f>
        <v/>
      </c>
      <c r="D2591" s="25">
        <f>$C$7+(RAND()*($C$5-$C$7))</f>
        <v/>
      </c>
    </row>
    <row r="2592">
      <c r="C2592">
        <f>ROW()-20</f>
        <v/>
      </c>
      <c r="D2592" s="25">
        <f>$C$7+(RAND()*($C$5-$C$7))</f>
        <v/>
      </c>
    </row>
    <row r="2593">
      <c r="C2593">
        <f>ROW()-20</f>
        <v/>
      </c>
      <c r="D2593" s="25">
        <f>$C$7+(RAND()*($C$5-$C$7))</f>
        <v/>
      </c>
    </row>
    <row r="2594">
      <c r="C2594">
        <f>ROW()-20</f>
        <v/>
      </c>
      <c r="D2594" s="25">
        <f>$C$7+(RAND()*($C$5-$C$7))</f>
        <v/>
      </c>
    </row>
    <row r="2595">
      <c r="C2595">
        <f>ROW()-20</f>
        <v/>
      </c>
      <c r="D2595" s="25">
        <f>$C$7+(RAND()*($C$5-$C$7))</f>
        <v/>
      </c>
    </row>
    <row r="2596">
      <c r="C2596">
        <f>ROW()-20</f>
        <v/>
      </c>
      <c r="D2596" s="25">
        <f>$C$7+(RAND()*($C$5-$C$7))</f>
        <v/>
      </c>
    </row>
    <row r="2597">
      <c r="C2597">
        <f>ROW()-20</f>
        <v/>
      </c>
      <c r="D2597" s="25">
        <f>$C$7+(RAND()*($C$5-$C$7))</f>
        <v/>
      </c>
    </row>
    <row r="2598">
      <c r="C2598">
        <f>ROW()-20</f>
        <v/>
      </c>
      <c r="D2598" s="25">
        <f>$C$7+(RAND()*($C$5-$C$7))</f>
        <v/>
      </c>
    </row>
    <row r="2599">
      <c r="C2599">
        <f>ROW()-20</f>
        <v/>
      </c>
      <c r="D2599" s="25">
        <f>$C$7+(RAND()*($C$5-$C$7))</f>
        <v/>
      </c>
    </row>
    <row r="2600">
      <c r="C2600">
        <f>ROW()-20</f>
        <v/>
      </c>
      <c r="D2600" s="25">
        <f>$C$7+(RAND()*($C$5-$C$7))</f>
        <v/>
      </c>
    </row>
    <row r="2601">
      <c r="C2601">
        <f>ROW()-20</f>
        <v/>
      </c>
      <c r="D2601" s="25">
        <f>$C$7+(RAND()*($C$5-$C$7))</f>
        <v/>
      </c>
    </row>
    <row r="2602">
      <c r="C2602">
        <f>ROW()-20</f>
        <v/>
      </c>
      <c r="D2602" s="25">
        <f>$C$7+(RAND()*($C$5-$C$7))</f>
        <v/>
      </c>
    </row>
    <row r="2603">
      <c r="C2603">
        <f>ROW()-20</f>
        <v/>
      </c>
      <c r="D2603" s="25">
        <f>$C$7+(RAND()*($C$5-$C$7))</f>
        <v/>
      </c>
    </row>
    <row r="2604">
      <c r="C2604">
        <f>ROW()-20</f>
        <v/>
      </c>
      <c r="D2604" s="25">
        <f>$C$7+(RAND()*($C$5-$C$7))</f>
        <v/>
      </c>
    </row>
    <row r="2605">
      <c r="C2605">
        <f>ROW()-20</f>
        <v/>
      </c>
      <c r="D2605" s="25">
        <f>$C$7+(RAND()*($C$5-$C$7))</f>
        <v/>
      </c>
    </row>
    <row r="2606">
      <c r="C2606">
        <f>ROW()-20</f>
        <v/>
      </c>
      <c r="D2606" s="25">
        <f>$C$7+(RAND()*($C$5-$C$7))</f>
        <v/>
      </c>
    </row>
    <row r="2607">
      <c r="C2607">
        <f>ROW()-20</f>
        <v/>
      </c>
      <c r="D2607" s="25">
        <f>$C$7+(RAND()*($C$5-$C$7))</f>
        <v/>
      </c>
    </row>
    <row r="2608">
      <c r="C2608">
        <f>ROW()-20</f>
        <v/>
      </c>
      <c r="D2608" s="25">
        <f>$C$7+(RAND()*($C$5-$C$7))</f>
        <v/>
      </c>
    </row>
    <row r="2609">
      <c r="C2609">
        <f>ROW()-20</f>
        <v/>
      </c>
      <c r="D2609" s="25">
        <f>$C$7+(RAND()*($C$5-$C$7))</f>
        <v/>
      </c>
    </row>
    <row r="2610">
      <c r="C2610">
        <f>ROW()-20</f>
        <v/>
      </c>
      <c r="D2610" s="25">
        <f>$C$7+(RAND()*($C$5-$C$7))</f>
        <v/>
      </c>
    </row>
    <row r="2611">
      <c r="C2611">
        <f>ROW()-20</f>
        <v/>
      </c>
      <c r="D2611" s="25">
        <f>$C$7+(RAND()*($C$5-$C$7))</f>
        <v/>
      </c>
    </row>
    <row r="2612">
      <c r="C2612">
        <f>ROW()-20</f>
        <v/>
      </c>
      <c r="D2612" s="25">
        <f>$C$7+(RAND()*($C$5-$C$7))</f>
        <v/>
      </c>
    </row>
    <row r="2613">
      <c r="C2613">
        <f>ROW()-20</f>
        <v/>
      </c>
      <c r="D2613" s="25">
        <f>$C$7+(RAND()*($C$5-$C$7))</f>
        <v/>
      </c>
    </row>
    <row r="2614">
      <c r="C2614">
        <f>ROW()-20</f>
        <v/>
      </c>
      <c r="D2614" s="25">
        <f>$C$7+(RAND()*($C$5-$C$7))</f>
        <v/>
      </c>
    </row>
    <row r="2615">
      <c r="C2615">
        <f>ROW()-20</f>
        <v/>
      </c>
      <c r="D2615" s="25">
        <f>$C$7+(RAND()*($C$5-$C$7))</f>
        <v/>
      </c>
    </row>
    <row r="2616">
      <c r="C2616">
        <f>ROW()-20</f>
        <v/>
      </c>
      <c r="D2616" s="25">
        <f>$C$7+(RAND()*($C$5-$C$7))</f>
        <v/>
      </c>
    </row>
    <row r="2617">
      <c r="C2617">
        <f>ROW()-20</f>
        <v/>
      </c>
      <c r="D2617" s="25">
        <f>$C$7+(RAND()*($C$5-$C$7))</f>
        <v/>
      </c>
    </row>
    <row r="2618">
      <c r="C2618">
        <f>ROW()-20</f>
        <v/>
      </c>
      <c r="D2618" s="25">
        <f>$C$7+(RAND()*($C$5-$C$7))</f>
        <v/>
      </c>
    </row>
    <row r="2619">
      <c r="C2619">
        <f>ROW()-20</f>
        <v/>
      </c>
      <c r="D2619" s="25">
        <f>$C$7+(RAND()*($C$5-$C$7))</f>
        <v/>
      </c>
    </row>
    <row r="2620">
      <c r="C2620">
        <f>ROW()-20</f>
        <v/>
      </c>
      <c r="D2620" s="25">
        <f>$C$7+(RAND()*($C$5-$C$7))</f>
        <v/>
      </c>
    </row>
    <row r="2621">
      <c r="C2621">
        <f>ROW()-20</f>
        <v/>
      </c>
      <c r="D2621" s="25">
        <f>$C$7+(RAND()*($C$5-$C$7))</f>
        <v/>
      </c>
    </row>
    <row r="2622">
      <c r="C2622">
        <f>ROW()-20</f>
        <v/>
      </c>
      <c r="D2622" s="25">
        <f>$C$7+(RAND()*($C$5-$C$7))</f>
        <v/>
      </c>
    </row>
    <row r="2623">
      <c r="C2623">
        <f>ROW()-20</f>
        <v/>
      </c>
      <c r="D2623" s="25">
        <f>$C$7+(RAND()*($C$5-$C$7))</f>
        <v/>
      </c>
    </row>
    <row r="2624">
      <c r="C2624">
        <f>ROW()-20</f>
        <v/>
      </c>
      <c r="D2624" s="25">
        <f>$C$7+(RAND()*($C$5-$C$7))</f>
        <v/>
      </c>
    </row>
    <row r="2625">
      <c r="C2625">
        <f>ROW()-20</f>
        <v/>
      </c>
      <c r="D2625" s="25">
        <f>$C$7+(RAND()*($C$5-$C$7))</f>
        <v/>
      </c>
    </row>
    <row r="2626">
      <c r="C2626">
        <f>ROW()-20</f>
        <v/>
      </c>
      <c r="D2626" s="25">
        <f>$C$7+(RAND()*($C$5-$C$7))</f>
        <v/>
      </c>
    </row>
    <row r="2627">
      <c r="C2627">
        <f>ROW()-20</f>
        <v/>
      </c>
      <c r="D2627" s="25">
        <f>$C$7+(RAND()*($C$5-$C$7))</f>
        <v/>
      </c>
    </row>
    <row r="2628">
      <c r="C2628">
        <f>ROW()-20</f>
        <v/>
      </c>
      <c r="D2628" s="25">
        <f>$C$7+(RAND()*($C$5-$C$7))</f>
        <v/>
      </c>
    </row>
    <row r="2629">
      <c r="C2629">
        <f>ROW()-20</f>
        <v/>
      </c>
      <c r="D2629" s="25">
        <f>$C$7+(RAND()*($C$5-$C$7))</f>
        <v/>
      </c>
    </row>
    <row r="2630">
      <c r="C2630">
        <f>ROW()-20</f>
        <v/>
      </c>
      <c r="D2630" s="25">
        <f>$C$7+(RAND()*($C$5-$C$7))</f>
        <v/>
      </c>
    </row>
    <row r="2631">
      <c r="C2631">
        <f>ROW()-20</f>
        <v/>
      </c>
      <c r="D2631" s="25">
        <f>$C$7+(RAND()*($C$5-$C$7))</f>
        <v/>
      </c>
    </row>
    <row r="2632">
      <c r="C2632">
        <f>ROW()-20</f>
        <v/>
      </c>
      <c r="D2632" s="25">
        <f>$C$7+(RAND()*($C$5-$C$7))</f>
        <v/>
      </c>
    </row>
    <row r="2633">
      <c r="C2633">
        <f>ROW()-20</f>
        <v/>
      </c>
      <c r="D2633" s="25">
        <f>$C$7+(RAND()*($C$5-$C$7))</f>
        <v/>
      </c>
    </row>
    <row r="2634">
      <c r="C2634">
        <f>ROW()-20</f>
        <v/>
      </c>
      <c r="D2634" s="25">
        <f>$C$7+(RAND()*($C$5-$C$7))</f>
        <v/>
      </c>
    </row>
    <row r="2635">
      <c r="C2635">
        <f>ROW()-20</f>
        <v/>
      </c>
      <c r="D2635" s="25">
        <f>$C$7+(RAND()*($C$5-$C$7))</f>
        <v/>
      </c>
    </row>
    <row r="2636">
      <c r="C2636">
        <f>ROW()-20</f>
        <v/>
      </c>
      <c r="D2636" s="25">
        <f>$C$7+(RAND()*($C$5-$C$7))</f>
        <v/>
      </c>
    </row>
    <row r="2637">
      <c r="C2637">
        <f>ROW()-20</f>
        <v/>
      </c>
      <c r="D2637" s="25">
        <f>$C$7+(RAND()*($C$5-$C$7))</f>
        <v/>
      </c>
    </row>
    <row r="2638">
      <c r="C2638">
        <f>ROW()-20</f>
        <v/>
      </c>
      <c r="D2638" s="25">
        <f>$C$7+(RAND()*($C$5-$C$7))</f>
        <v/>
      </c>
    </row>
    <row r="2639">
      <c r="C2639">
        <f>ROW()-20</f>
        <v/>
      </c>
      <c r="D2639" s="25">
        <f>$C$7+(RAND()*($C$5-$C$7))</f>
        <v/>
      </c>
    </row>
    <row r="2640">
      <c r="C2640">
        <f>ROW()-20</f>
        <v/>
      </c>
      <c r="D2640" s="25">
        <f>$C$7+(RAND()*($C$5-$C$7))</f>
        <v/>
      </c>
    </row>
    <row r="2641">
      <c r="C2641">
        <f>ROW()-20</f>
        <v/>
      </c>
      <c r="D2641" s="25">
        <f>$C$7+(RAND()*($C$5-$C$7))</f>
        <v/>
      </c>
    </row>
    <row r="2642">
      <c r="C2642">
        <f>ROW()-20</f>
        <v/>
      </c>
      <c r="D2642" s="25">
        <f>$C$7+(RAND()*($C$5-$C$7))</f>
        <v/>
      </c>
    </row>
    <row r="2643">
      <c r="C2643">
        <f>ROW()-20</f>
        <v/>
      </c>
      <c r="D2643" s="25">
        <f>$C$7+(RAND()*($C$5-$C$7))</f>
        <v/>
      </c>
    </row>
    <row r="2644">
      <c r="C2644">
        <f>ROW()-20</f>
        <v/>
      </c>
      <c r="D2644" s="25">
        <f>$C$7+(RAND()*($C$5-$C$7))</f>
        <v/>
      </c>
    </row>
    <row r="2645">
      <c r="C2645">
        <f>ROW()-20</f>
        <v/>
      </c>
      <c r="D2645" s="25">
        <f>$C$7+(RAND()*($C$5-$C$7))</f>
        <v/>
      </c>
    </row>
    <row r="2646">
      <c r="C2646">
        <f>ROW()-20</f>
        <v/>
      </c>
      <c r="D2646" s="25">
        <f>$C$7+(RAND()*($C$5-$C$7))</f>
        <v/>
      </c>
    </row>
    <row r="2647">
      <c r="C2647">
        <f>ROW()-20</f>
        <v/>
      </c>
      <c r="D2647" s="25">
        <f>$C$7+(RAND()*($C$5-$C$7))</f>
        <v/>
      </c>
    </row>
    <row r="2648">
      <c r="C2648">
        <f>ROW()-20</f>
        <v/>
      </c>
      <c r="D2648" s="25">
        <f>$C$7+(RAND()*($C$5-$C$7))</f>
        <v/>
      </c>
    </row>
    <row r="2649">
      <c r="C2649">
        <f>ROW()-20</f>
        <v/>
      </c>
      <c r="D2649" s="25">
        <f>$C$7+(RAND()*($C$5-$C$7))</f>
        <v/>
      </c>
    </row>
    <row r="2650">
      <c r="C2650">
        <f>ROW()-20</f>
        <v/>
      </c>
      <c r="D2650" s="25">
        <f>$C$7+(RAND()*($C$5-$C$7))</f>
        <v/>
      </c>
    </row>
    <row r="2651">
      <c r="C2651">
        <f>ROW()-20</f>
        <v/>
      </c>
      <c r="D2651" s="25">
        <f>$C$7+(RAND()*($C$5-$C$7))</f>
        <v/>
      </c>
    </row>
    <row r="2652">
      <c r="C2652">
        <f>ROW()-20</f>
        <v/>
      </c>
      <c r="D2652" s="25">
        <f>$C$7+(RAND()*($C$5-$C$7))</f>
        <v/>
      </c>
    </row>
    <row r="2653">
      <c r="C2653">
        <f>ROW()-20</f>
        <v/>
      </c>
      <c r="D2653" s="25">
        <f>$C$7+(RAND()*($C$5-$C$7))</f>
        <v/>
      </c>
    </row>
    <row r="2654">
      <c r="C2654">
        <f>ROW()-20</f>
        <v/>
      </c>
      <c r="D2654" s="25">
        <f>$C$7+(RAND()*($C$5-$C$7))</f>
        <v/>
      </c>
    </row>
    <row r="2655">
      <c r="C2655">
        <f>ROW()-20</f>
        <v/>
      </c>
      <c r="D2655" s="25">
        <f>$C$7+(RAND()*($C$5-$C$7))</f>
        <v/>
      </c>
    </row>
    <row r="2656">
      <c r="C2656">
        <f>ROW()-20</f>
        <v/>
      </c>
      <c r="D2656" s="25">
        <f>$C$7+(RAND()*($C$5-$C$7))</f>
        <v/>
      </c>
    </row>
    <row r="2657">
      <c r="C2657">
        <f>ROW()-20</f>
        <v/>
      </c>
      <c r="D2657" s="25">
        <f>$C$7+(RAND()*($C$5-$C$7))</f>
        <v/>
      </c>
    </row>
    <row r="2658">
      <c r="C2658">
        <f>ROW()-20</f>
        <v/>
      </c>
      <c r="D2658" s="25">
        <f>$C$7+(RAND()*($C$5-$C$7))</f>
        <v/>
      </c>
    </row>
    <row r="2659">
      <c r="C2659">
        <f>ROW()-20</f>
        <v/>
      </c>
      <c r="D2659" s="25">
        <f>$C$7+(RAND()*($C$5-$C$7))</f>
        <v/>
      </c>
    </row>
    <row r="2660">
      <c r="C2660">
        <f>ROW()-20</f>
        <v/>
      </c>
      <c r="D2660" s="25">
        <f>$C$7+(RAND()*($C$5-$C$7))</f>
        <v/>
      </c>
    </row>
    <row r="2661">
      <c r="C2661">
        <f>ROW()-20</f>
        <v/>
      </c>
      <c r="D2661" s="25">
        <f>$C$7+(RAND()*($C$5-$C$7))</f>
        <v/>
      </c>
    </row>
    <row r="2662">
      <c r="C2662">
        <f>ROW()-20</f>
        <v/>
      </c>
      <c r="D2662" s="25">
        <f>$C$7+(RAND()*($C$5-$C$7))</f>
        <v/>
      </c>
    </row>
    <row r="2663">
      <c r="C2663">
        <f>ROW()-20</f>
        <v/>
      </c>
      <c r="D2663" s="25">
        <f>$C$7+(RAND()*($C$5-$C$7))</f>
        <v/>
      </c>
    </row>
    <row r="2664">
      <c r="C2664">
        <f>ROW()-20</f>
        <v/>
      </c>
      <c r="D2664" s="25">
        <f>$C$7+(RAND()*($C$5-$C$7))</f>
        <v/>
      </c>
    </row>
    <row r="2665">
      <c r="C2665">
        <f>ROW()-20</f>
        <v/>
      </c>
      <c r="D2665" s="25">
        <f>$C$7+(RAND()*($C$5-$C$7))</f>
        <v/>
      </c>
    </row>
    <row r="2666">
      <c r="C2666">
        <f>ROW()-20</f>
        <v/>
      </c>
      <c r="D2666" s="25">
        <f>$C$7+(RAND()*($C$5-$C$7))</f>
        <v/>
      </c>
    </row>
    <row r="2667">
      <c r="C2667">
        <f>ROW()-20</f>
        <v/>
      </c>
      <c r="D2667" s="25">
        <f>$C$7+(RAND()*($C$5-$C$7))</f>
        <v/>
      </c>
    </row>
    <row r="2668">
      <c r="C2668">
        <f>ROW()-20</f>
        <v/>
      </c>
      <c r="D2668" s="25">
        <f>$C$7+(RAND()*($C$5-$C$7))</f>
        <v/>
      </c>
    </row>
    <row r="2669">
      <c r="C2669">
        <f>ROW()-20</f>
        <v/>
      </c>
      <c r="D2669" s="25">
        <f>$C$7+(RAND()*($C$5-$C$7))</f>
        <v/>
      </c>
    </row>
    <row r="2670">
      <c r="C2670">
        <f>ROW()-20</f>
        <v/>
      </c>
      <c r="D2670" s="25">
        <f>$C$7+(RAND()*($C$5-$C$7))</f>
        <v/>
      </c>
    </row>
    <row r="2671">
      <c r="C2671">
        <f>ROW()-20</f>
        <v/>
      </c>
      <c r="D2671" s="25">
        <f>$C$7+(RAND()*($C$5-$C$7))</f>
        <v/>
      </c>
    </row>
    <row r="2672">
      <c r="C2672">
        <f>ROW()-20</f>
        <v/>
      </c>
      <c r="D2672" s="25">
        <f>$C$7+(RAND()*($C$5-$C$7))</f>
        <v/>
      </c>
    </row>
    <row r="2673">
      <c r="C2673">
        <f>ROW()-20</f>
        <v/>
      </c>
      <c r="D2673" s="25">
        <f>$C$7+(RAND()*($C$5-$C$7))</f>
        <v/>
      </c>
    </row>
    <row r="2674">
      <c r="C2674">
        <f>ROW()-20</f>
        <v/>
      </c>
      <c r="D2674" s="25">
        <f>$C$7+(RAND()*($C$5-$C$7))</f>
        <v/>
      </c>
    </row>
    <row r="2675">
      <c r="C2675">
        <f>ROW()-20</f>
        <v/>
      </c>
      <c r="D2675" s="25">
        <f>$C$7+(RAND()*($C$5-$C$7))</f>
        <v/>
      </c>
    </row>
    <row r="2676">
      <c r="C2676">
        <f>ROW()-20</f>
        <v/>
      </c>
      <c r="D2676" s="25">
        <f>$C$7+(RAND()*($C$5-$C$7))</f>
        <v/>
      </c>
    </row>
    <row r="2677">
      <c r="C2677">
        <f>ROW()-20</f>
        <v/>
      </c>
      <c r="D2677" s="25">
        <f>$C$7+(RAND()*($C$5-$C$7))</f>
        <v/>
      </c>
    </row>
    <row r="2678">
      <c r="C2678">
        <f>ROW()-20</f>
        <v/>
      </c>
      <c r="D2678" s="25">
        <f>$C$7+(RAND()*($C$5-$C$7))</f>
        <v/>
      </c>
    </row>
    <row r="2679">
      <c r="C2679">
        <f>ROW()-20</f>
        <v/>
      </c>
      <c r="D2679" s="25">
        <f>$C$7+(RAND()*($C$5-$C$7))</f>
        <v/>
      </c>
    </row>
    <row r="2680">
      <c r="C2680">
        <f>ROW()-20</f>
        <v/>
      </c>
      <c r="D2680" s="25">
        <f>$C$7+(RAND()*($C$5-$C$7))</f>
        <v/>
      </c>
    </row>
    <row r="2681">
      <c r="C2681">
        <f>ROW()-20</f>
        <v/>
      </c>
      <c r="D2681" s="25">
        <f>$C$7+(RAND()*($C$5-$C$7))</f>
        <v/>
      </c>
    </row>
    <row r="2682">
      <c r="C2682">
        <f>ROW()-20</f>
        <v/>
      </c>
      <c r="D2682" s="25">
        <f>$C$7+(RAND()*($C$5-$C$7))</f>
        <v/>
      </c>
    </row>
    <row r="2683">
      <c r="C2683">
        <f>ROW()-20</f>
        <v/>
      </c>
      <c r="D2683" s="25">
        <f>$C$7+(RAND()*($C$5-$C$7))</f>
        <v/>
      </c>
    </row>
    <row r="2684">
      <c r="C2684">
        <f>ROW()-20</f>
        <v/>
      </c>
      <c r="D2684" s="25">
        <f>$C$7+(RAND()*($C$5-$C$7))</f>
        <v/>
      </c>
    </row>
    <row r="2685">
      <c r="C2685">
        <f>ROW()-20</f>
        <v/>
      </c>
      <c r="D2685" s="25">
        <f>$C$7+(RAND()*($C$5-$C$7))</f>
        <v/>
      </c>
    </row>
    <row r="2686">
      <c r="C2686">
        <f>ROW()-20</f>
        <v/>
      </c>
      <c r="D2686" s="25">
        <f>$C$7+(RAND()*($C$5-$C$7))</f>
        <v/>
      </c>
    </row>
    <row r="2687">
      <c r="C2687">
        <f>ROW()-20</f>
        <v/>
      </c>
      <c r="D2687" s="25">
        <f>$C$7+(RAND()*($C$5-$C$7))</f>
        <v/>
      </c>
    </row>
    <row r="2688">
      <c r="C2688">
        <f>ROW()-20</f>
        <v/>
      </c>
      <c r="D2688" s="25">
        <f>$C$7+(RAND()*($C$5-$C$7))</f>
        <v/>
      </c>
    </row>
    <row r="2689">
      <c r="C2689">
        <f>ROW()-20</f>
        <v/>
      </c>
      <c r="D2689" s="25">
        <f>$C$7+(RAND()*($C$5-$C$7))</f>
        <v/>
      </c>
    </row>
    <row r="2690">
      <c r="C2690">
        <f>ROW()-20</f>
        <v/>
      </c>
      <c r="D2690" s="25">
        <f>$C$7+(RAND()*($C$5-$C$7))</f>
        <v/>
      </c>
    </row>
    <row r="2691">
      <c r="C2691">
        <f>ROW()-20</f>
        <v/>
      </c>
      <c r="D2691" s="25">
        <f>$C$7+(RAND()*($C$5-$C$7))</f>
        <v/>
      </c>
    </row>
    <row r="2692">
      <c r="C2692">
        <f>ROW()-20</f>
        <v/>
      </c>
      <c r="D2692" s="25">
        <f>$C$7+(RAND()*($C$5-$C$7))</f>
        <v/>
      </c>
    </row>
    <row r="2693">
      <c r="C2693">
        <f>ROW()-20</f>
        <v/>
      </c>
      <c r="D2693" s="25">
        <f>$C$7+(RAND()*($C$5-$C$7))</f>
        <v/>
      </c>
    </row>
    <row r="2694">
      <c r="C2694">
        <f>ROW()-20</f>
        <v/>
      </c>
      <c r="D2694" s="25">
        <f>$C$7+(RAND()*($C$5-$C$7))</f>
        <v/>
      </c>
    </row>
    <row r="2695">
      <c r="C2695">
        <f>ROW()-20</f>
        <v/>
      </c>
      <c r="D2695" s="25">
        <f>$C$7+(RAND()*($C$5-$C$7))</f>
        <v/>
      </c>
    </row>
    <row r="2696">
      <c r="C2696">
        <f>ROW()-20</f>
        <v/>
      </c>
      <c r="D2696" s="25">
        <f>$C$7+(RAND()*($C$5-$C$7))</f>
        <v/>
      </c>
    </row>
    <row r="2697">
      <c r="C2697">
        <f>ROW()-20</f>
        <v/>
      </c>
      <c r="D2697" s="25">
        <f>$C$7+(RAND()*($C$5-$C$7))</f>
        <v/>
      </c>
    </row>
    <row r="2698">
      <c r="C2698">
        <f>ROW()-20</f>
        <v/>
      </c>
      <c r="D2698" s="25">
        <f>$C$7+(RAND()*($C$5-$C$7))</f>
        <v/>
      </c>
    </row>
    <row r="2699">
      <c r="C2699">
        <f>ROW()-20</f>
        <v/>
      </c>
      <c r="D2699" s="25">
        <f>$C$7+(RAND()*($C$5-$C$7))</f>
        <v/>
      </c>
    </row>
    <row r="2700">
      <c r="C2700">
        <f>ROW()-20</f>
        <v/>
      </c>
      <c r="D2700" s="25">
        <f>$C$7+(RAND()*($C$5-$C$7))</f>
        <v/>
      </c>
    </row>
    <row r="2701">
      <c r="C2701">
        <f>ROW()-20</f>
        <v/>
      </c>
      <c r="D2701" s="25">
        <f>$C$7+(RAND()*($C$5-$C$7))</f>
        <v/>
      </c>
    </row>
    <row r="2702">
      <c r="C2702">
        <f>ROW()-20</f>
        <v/>
      </c>
      <c r="D2702" s="25">
        <f>$C$7+(RAND()*($C$5-$C$7))</f>
        <v/>
      </c>
    </row>
    <row r="2703">
      <c r="C2703">
        <f>ROW()-20</f>
        <v/>
      </c>
      <c r="D2703" s="25">
        <f>$C$7+(RAND()*($C$5-$C$7))</f>
        <v/>
      </c>
    </row>
    <row r="2704">
      <c r="C2704">
        <f>ROW()-20</f>
        <v/>
      </c>
      <c r="D2704" s="25">
        <f>$C$7+(RAND()*($C$5-$C$7))</f>
        <v/>
      </c>
    </row>
    <row r="2705">
      <c r="C2705">
        <f>ROW()-20</f>
        <v/>
      </c>
      <c r="D2705" s="25">
        <f>$C$7+(RAND()*($C$5-$C$7))</f>
        <v/>
      </c>
    </row>
    <row r="2706">
      <c r="C2706">
        <f>ROW()-20</f>
        <v/>
      </c>
      <c r="D2706" s="25">
        <f>$C$7+(RAND()*($C$5-$C$7))</f>
        <v/>
      </c>
    </row>
    <row r="2707">
      <c r="C2707">
        <f>ROW()-20</f>
        <v/>
      </c>
      <c r="D2707" s="25">
        <f>$C$7+(RAND()*($C$5-$C$7))</f>
        <v/>
      </c>
    </row>
    <row r="2708">
      <c r="C2708">
        <f>ROW()-20</f>
        <v/>
      </c>
      <c r="D2708" s="25">
        <f>$C$7+(RAND()*($C$5-$C$7))</f>
        <v/>
      </c>
    </row>
    <row r="2709">
      <c r="C2709">
        <f>ROW()-20</f>
        <v/>
      </c>
      <c r="D2709" s="25">
        <f>$C$7+(RAND()*($C$5-$C$7))</f>
        <v/>
      </c>
    </row>
    <row r="2710">
      <c r="C2710">
        <f>ROW()-20</f>
        <v/>
      </c>
      <c r="D2710" s="25">
        <f>$C$7+(RAND()*($C$5-$C$7))</f>
        <v/>
      </c>
    </row>
    <row r="2711">
      <c r="C2711">
        <f>ROW()-20</f>
        <v/>
      </c>
      <c r="D2711" s="25">
        <f>$C$7+(RAND()*($C$5-$C$7))</f>
        <v/>
      </c>
    </row>
    <row r="2712">
      <c r="C2712">
        <f>ROW()-20</f>
        <v/>
      </c>
      <c r="D2712" s="25">
        <f>$C$7+(RAND()*($C$5-$C$7))</f>
        <v/>
      </c>
    </row>
    <row r="2713">
      <c r="C2713">
        <f>ROW()-20</f>
        <v/>
      </c>
      <c r="D2713" s="25">
        <f>$C$7+(RAND()*($C$5-$C$7))</f>
        <v/>
      </c>
    </row>
    <row r="2714">
      <c r="C2714">
        <f>ROW()-20</f>
        <v/>
      </c>
      <c r="D2714" s="25">
        <f>$C$7+(RAND()*($C$5-$C$7))</f>
        <v/>
      </c>
    </row>
    <row r="2715">
      <c r="C2715">
        <f>ROW()-20</f>
        <v/>
      </c>
      <c r="D2715" s="25">
        <f>$C$7+(RAND()*($C$5-$C$7))</f>
        <v/>
      </c>
    </row>
    <row r="2716">
      <c r="C2716">
        <f>ROW()-20</f>
        <v/>
      </c>
      <c r="D2716" s="25">
        <f>$C$7+(RAND()*($C$5-$C$7))</f>
        <v/>
      </c>
    </row>
    <row r="2717">
      <c r="C2717">
        <f>ROW()-20</f>
        <v/>
      </c>
      <c r="D2717" s="25">
        <f>$C$7+(RAND()*($C$5-$C$7))</f>
        <v/>
      </c>
    </row>
    <row r="2718">
      <c r="C2718">
        <f>ROW()-20</f>
        <v/>
      </c>
      <c r="D2718" s="25">
        <f>$C$7+(RAND()*($C$5-$C$7))</f>
        <v/>
      </c>
    </row>
    <row r="2719">
      <c r="C2719">
        <f>ROW()-20</f>
        <v/>
      </c>
      <c r="D2719" s="25">
        <f>$C$7+(RAND()*($C$5-$C$7))</f>
        <v/>
      </c>
    </row>
    <row r="2720">
      <c r="C2720">
        <f>ROW()-20</f>
        <v/>
      </c>
      <c r="D2720" s="25">
        <f>$C$7+(RAND()*($C$5-$C$7))</f>
        <v/>
      </c>
    </row>
    <row r="2721">
      <c r="C2721">
        <f>ROW()-20</f>
        <v/>
      </c>
      <c r="D2721" s="25">
        <f>$C$7+(RAND()*($C$5-$C$7))</f>
        <v/>
      </c>
    </row>
    <row r="2722">
      <c r="C2722">
        <f>ROW()-20</f>
        <v/>
      </c>
      <c r="D2722" s="25">
        <f>$C$7+(RAND()*($C$5-$C$7))</f>
        <v/>
      </c>
    </row>
    <row r="2723">
      <c r="C2723">
        <f>ROW()-20</f>
        <v/>
      </c>
      <c r="D2723" s="25">
        <f>$C$7+(RAND()*($C$5-$C$7))</f>
        <v/>
      </c>
    </row>
    <row r="2724">
      <c r="C2724">
        <f>ROW()-20</f>
        <v/>
      </c>
      <c r="D2724" s="25">
        <f>$C$7+(RAND()*($C$5-$C$7))</f>
        <v/>
      </c>
    </row>
    <row r="2725">
      <c r="C2725">
        <f>ROW()-20</f>
        <v/>
      </c>
      <c r="D2725" s="25">
        <f>$C$7+(RAND()*($C$5-$C$7))</f>
        <v/>
      </c>
    </row>
    <row r="2726">
      <c r="C2726">
        <f>ROW()-20</f>
        <v/>
      </c>
      <c r="D2726" s="25">
        <f>$C$7+(RAND()*($C$5-$C$7))</f>
        <v/>
      </c>
    </row>
    <row r="2727">
      <c r="C2727">
        <f>ROW()-20</f>
        <v/>
      </c>
      <c r="D2727" s="25">
        <f>$C$7+(RAND()*($C$5-$C$7))</f>
        <v/>
      </c>
    </row>
    <row r="2728">
      <c r="C2728">
        <f>ROW()-20</f>
        <v/>
      </c>
      <c r="D2728" s="25">
        <f>$C$7+(RAND()*($C$5-$C$7))</f>
        <v/>
      </c>
    </row>
    <row r="2729">
      <c r="C2729">
        <f>ROW()-20</f>
        <v/>
      </c>
      <c r="D2729" s="25">
        <f>$C$7+(RAND()*($C$5-$C$7))</f>
        <v/>
      </c>
    </row>
    <row r="2730">
      <c r="C2730">
        <f>ROW()-20</f>
        <v/>
      </c>
      <c r="D2730" s="25">
        <f>$C$7+(RAND()*($C$5-$C$7))</f>
        <v/>
      </c>
    </row>
    <row r="2731">
      <c r="C2731">
        <f>ROW()-20</f>
        <v/>
      </c>
      <c r="D2731" s="25">
        <f>$C$7+(RAND()*($C$5-$C$7))</f>
        <v/>
      </c>
    </row>
    <row r="2732">
      <c r="C2732">
        <f>ROW()-20</f>
        <v/>
      </c>
      <c r="D2732" s="25">
        <f>$C$7+(RAND()*($C$5-$C$7))</f>
        <v/>
      </c>
    </row>
    <row r="2733">
      <c r="C2733">
        <f>ROW()-20</f>
        <v/>
      </c>
      <c r="D2733" s="25">
        <f>$C$7+(RAND()*($C$5-$C$7))</f>
        <v/>
      </c>
    </row>
    <row r="2734">
      <c r="C2734">
        <f>ROW()-20</f>
        <v/>
      </c>
      <c r="D2734" s="25">
        <f>$C$7+(RAND()*($C$5-$C$7))</f>
        <v/>
      </c>
    </row>
    <row r="2735">
      <c r="C2735">
        <f>ROW()-20</f>
        <v/>
      </c>
      <c r="D2735" s="25">
        <f>$C$7+(RAND()*($C$5-$C$7))</f>
        <v/>
      </c>
    </row>
    <row r="2736">
      <c r="C2736">
        <f>ROW()-20</f>
        <v/>
      </c>
      <c r="D2736" s="25">
        <f>$C$7+(RAND()*($C$5-$C$7))</f>
        <v/>
      </c>
    </row>
    <row r="2737">
      <c r="C2737">
        <f>ROW()-20</f>
        <v/>
      </c>
      <c r="D2737" s="25">
        <f>$C$7+(RAND()*($C$5-$C$7))</f>
        <v/>
      </c>
    </row>
    <row r="2738">
      <c r="C2738">
        <f>ROW()-20</f>
        <v/>
      </c>
      <c r="D2738" s="25">
        <f>$C$7+(RAND()*($C$5-$C$7))</f>
        <v/>
      </c>
    </row>
    <row r="2739">
      <c r="C2739">
        <f>ROW()-20</f>
        <v/>
      </c>
      <c r="D2739" s="25">
        <f>$C$7+(RAND()*($C$5-$C$7))</f>
        <v/>
      </c>
    </row>
    <row r="2740">
      <c r="C2740">
        <f>ROW()-20</f>
        <v/>
      </c>
      <c r="D2740" s="25">
        <f>$C$7+(RAND()*($C$5-$C$7))</f>
        <v/>
      </c>
    </row>
    <row r="2741">
      <c r="C2741">
        <f>ROW()-20</f>
        <v/>
      </c>
      <c r="D2741" s="25">
        <f>$C$7+(RAND()*($C$5-$C$7))</f>
        <v/>
      </c>
    </row>
    <row r="2742">
      <c r="C2742">
        <f>ROW()-20</f>
        <v/>
      </c>
      <c r="D2742" s="25">
        <f>$C$7+(RAND()*($C$5-$C$7))</f>
        <v/>
      </c>
    </row>
    <row r="2743">
      <c r="C2743">
        <f>ROW()-20</f>
        <v/>
      </c>
      <c r="D2743" s="25">
        <f>$C$7+(RAND()*($C$5-$C$7))</f>
        <v/>
      </c>
    </row>
    <row r="2744">
      <c r="C2744">
        <f>ROW()-20</f>
        <v/>
      </c>
      <c r="D2744" s="25">
        <f>$C$7+(RAND()*($C$5-$C$7))</f>
        <v/>
      </c>
    </row>
    <row r="2745">
      <c r="C2745">
        <f>ROW()-20</f>
        <v/>
      </c>
      <c r="D2745" s="25">
        <f>$C$7+(RAND()*($C$5-$C$7))</f>
        <v/>
      </c>
    </row>
    <row r="2746">
      <c r="C2746">
        <f>ROW()-20</f>
        <v/>
      </c>
      <c r="D2746" s="25">
        <f>$C$7+(RAND()*($C$5-$C$7))</f>
        <v/>
      </c>
    </row>
    <row r="2747">
      <c r="C2747">
        <f>ROW()-20</f>
        <v/>
      </c>
      <c r="D2747" s="25">
        <f>$C$7+(RAND()*($C$5-$C$7))</f>
        <v/>
      </c>
    </row>
    <row r="2748">
      <c r="C2748">
        <f>ROW()-20</f>
        <v/>
      </c>
      <c r="D2748" s="25">
        <f>$C$7+(RAND()*($C$5-$C$7))</f>
        <v/>
      </c>
    </row>
    <row r="2749">
      <c r="C2749">
        <f>ROW()-20</f>
        <v/>
      </c>
      <c r="D2749" s="25">
        <f>$C$7+(RAND()*($C$5-$C$7))</f>
        <v/>
      </c>
    </row>
    <row r="2750">
      <c r="C2750">
        <f>ROW()-20</f>
        <v/>
      </c>
      <c r="D2750" s="25">
        <f>$C$7+(RAND()*($C$5-$C$7))</f>
        <v/>
      </c>
    </row>
    <row r="2751">
      <c r="C2751">
        <f>ROW()-20</f>
        <v/>
      </c>
      <c r="D2751" s="25">
        <f>$C$7+(RAND()*($C$5-$C$7))</f>
        <v/>
      </c>
    </row>
    <row r="2752">
      <c r="C2752">
        <f>ROW()-20</f>
        <v/>
      </c>
      <c r="D2752" s="25">
        <f>$C$7+(RAND()*($C$5-$C$7))</f>
        <v/>
      </c>
    </row>
    <row r="2753">
      <c r="C2753">
        <f>ROW()-20</f>
        <v/>
      </c>
      <c r="D2753" s="25">
        <f>$C$7+(RAND()*($C$5-$C$7))</f>
        <v/>
      </c>
    </row>
    <row r="2754">
      <c r="C2754">
        <f>ROW()-20</f>
        <v/>
      </c>
      <c r="D2754" s="25">
        <f>$C$7+(RAND()*($C$5-$C$7))</f>
        <v/>
      </c>
    </row>
    <row r="2755">
      <c r="C2755">
        <f>ROW()-20</f>
        <v/>
      </c>
      <c r="D2755" s="25">
        <f>$C$7+(RAND()*($C$5-$C$7))</f>
        <v/>
      </c>
    </row>
    <row r="2756">
      <c r="C2756">
        <f>ROW()-20</f>
        <v/>
      </c>
      <c r="D2756" s="25">
        <f>$C$7+(RAND()*($C$5-$C$7))</f>
        <v/>
      </c>
    </row>
    <row r="2757">
      <c r="C2757">
        <f>ROW()-20</f>
        <v/>
      </c>
      <c r="D2757" s="25">
        <f>$C$7+(RAND()*($C$5-$C$7))</f>
        <v/>
      </c>
    </row>
    <row r="2758">
      <c r="C2758">
        <f>ROW()-20</f>
        <v/>
      </c>
      <c r="D2758" s="25">
        <f>$C$7+(RAND()*($C$5-$C$7))</f>
        <v/>
      </c>
    </row>
    <row r="2759">
      <c r="C2759">
        <f>ROW()-20</f>
        <v/>
      </c>
      <c r="D2759" s="25">
        <f>$C$7+(RAND()*($C$5-$C$7))</f>
        <v/>
      </c>
    </row>
    <row r="2760">
      <c r="C2760">
        <f>ROW()-20</f>
        <v/>
      </c>
      <c r="D2760" s="25">
        <f>$C$7+(RAND()*($C$5-$C$7))</f>
        <v/>
      </c>
    </row>
    <row r="2761">
      <c r="C2761">
        <f>ROW()-20</f>
        <v/>
      </c>
      <c r="D2761" s="25">
        <f>$C$7+(RAND()*($C$5-$C$7))</f>
        <v/>
      </c>
    </row>
    <row r="2762">
      <c r="C2762">
        <f>ROW()-20</f>
        <v/>
      </c>
      <c r="D2762" s="25">
        <f>$C$7+(RAND()*($C$5-$C$7))</f>
        <v/>
      </c>
    </row>
    <row r="2763">
      <c r="C2763">
        <f>ROW()-20</f>
        <v/>
      </c>
      <c r="D2763" s="25">
        <f>$C$7+(RAND()*($C$5-$C$7))</f>
        <v/>
      </c>
    </row>
    <row r="2764">
      <c r="C2764">
        <f>ROW()-20</f>
        <v/>
      </c>
      <c r="D2764" s="25">
        <f>$C$7+(RAND()*($C$5-$C$7))</f>
        <v/>
      </c>
    </row>
    <row r="2765">
      <c r="C2765">
        <f>ROW()-20</f>
        <v/>
      </c>
      <c r="D2765" s="25">
        <f>$C$7+(RAND()*($C$5-$C$7))</f>
        <v/>
      </c>
    </row>
    <row r="2766">
      <c r="C2766">
        <f>ROW()-20</f>
        <v/>
      </c>
      <c r="D2766" s="25">
        <f>$C$7+(RAND()*($C$5-$C$7))</f>
        <v/>
      </c>
    </row>
    <row r="2767">
      <c r="C2767">
        <f>ROW()-20</f>
        <v/>
      </c>
      <c r="D2767" s="25">
        <f>$C$7+(RAND()*($C$5-$C$7))</f>
        <v/>
      </c>
    </row>
    <row r="2768">
      <c r="C2768">
        <f>ROW()-20</f>
        <v/>
      </c>
      <c r="D2768" s="25">
        <f>$C$7+(RAND()*($C$5-$C$7))</f>
        <v/>
      </c>
    </row>
    <row r="2769">
      <c r="C2769">
        <f>ROW()-20</f>
        <v/>
      </c>
      <c r="D2769" s="25">
        <f>$C$7+(RAND()*($C$5-$C$7))</f>
        <v/>
      </c>
    </row>
    <row r="2770">
      <c r="C2770">
        <f>ROW()-20</f>
        <v/>
      </c>
      <c r="D2770" s="25">
        <f>$C$7+(RAND()*($C$5-$C$7))</f>
        <v/>
      </c>
    </row>
    <row r="2771">
      <c r="C2771">
        <f>ROW()-20</f>
        <v/>
      </c>
      <c r="D2771" s="25">
        <f>$C$7+(RAND()*($C$5-$C$7))</f>
        <v/>
      </c>
    </row>
    <row r="2772">
      <c r="C2772">
        <f>ROW()-20</f>
        <v/>
      </c>
      <c r="D2772" s="25">
        <f>$C$7+(RAND()*($C$5-$C$7))</f>
        <v/>
      </c>
    </row>
    <row r="2773">
      <c r="C2773">
        <f>ROW()-20</f>
        <v/>
      </c>
      <c r="D2773" s="25">
        <f>$C$7+(RAND()*($C$5-$C$7))</f>
        <v/>
      </c>
    </row>
    <row r="2774">
      <c r="C2774">
        <f>ROW()-20</f>
        <v/>
      </c>
      <c r="D2774" s="25">
        <f>$C$7+(RAND()*($C$5-$C$7))</f>
        <v/>
      </c>
    </row>
    <row r="2775">
      <c r="C2775">
        <f>ROW()-20</f>
        <v/>
      </c>
      <c r="D2775" s="25">
        <f>$C$7+(RAND()*($C$5-$C$7))</f>
        <v/>
      </c>
    </row>
    <row r="2776">
      <c r="C2776">
        <f>ROW()-20</f>
        <v/>
      </c>
      <c r="D2776" s="25">
        <f>$C$7+(RAND()*($C$5-$C$7))</f>
        <v/>
      </c>
    </row>
    <row r="2777">
      <c r="C2777">
        <f>ROW()-20</f>
        <v/>
      </c>
      <c r="D2777" s="25">
        <f>$C$7+(RAND()*($C$5-$C$7))</f>
        <v/>
      </c>
    </row>
    <row r="2778">
      <c r="C2778">
        <f>ROW()-20</f>
        <v/>
      </c>
      <c r="D2778" s="25">
        <f>$C$7+(RAND()*($C$5-$C$7))</f>
        <v/>
      </c>
    </row>
    <row r="2779">
      <c r="C2779">
        <f>ROW()-20</f>
        <v/>
      </c>
      <c r="D2779" s="25">
        <f>$C$7+(RAND()*($C$5-$C$7))</f>
        <v/>
      </c>
    </row>
    <row r="2780">
      <c r="C2780">
        <f>ROW()-20</f>
        <v/>
      </c>
      <c r="D2780" s="25">
        <f>$C$7+(RAND()*($C$5-$C$7))</f>
        <v/>
      </c>
    </row>
    <row r="2781">
      <c r="C2781">
        <f>ROW()-20</f>
        <v/>
      </c>
      <c r="D2781" s="25">
        <f>$C$7+(RAND()*($C$5-$C$7))</f>
        <v/>
      </c>
    </row>
    <row r="2782">
      <c r="C2782">
        <f>ROW()-20</f>
        <v/>
      </c>
      <c r="D2782" s="25">
        <f>$C$7+(RAND()*($C$5-$C$7))</f>
        <v/>
      </c>
    </row>
    <row r="2783">
      <c r="C2783">
        <f>ROW()-20</f>
        <v/>
      </c>
      <c r="D2783" s="25">
        <f>$C$7+(RAND()*($C$5-$C$7))</f>
        <v/>
      </c>
    </row>
    <row r="2784">
      <c r="C2784">
        <f>ROW()-20</f>
        <v/>
      </c>
      <c r="D2784" s="25">
        <f>$C$7+(RAND()*($C$5-$C$7))</f>
        <v/>
      </c>
    </row>
    <row r="2785">
      <c r="C2785">
        <f>ROW()-20</f>
        <v/>
      </c>
      <c r="D2785" s="25">
        <f>$C$7+(RAND()*($C$5-$C$7))</f>
        <v/>
      </c>
    </row>
    <row r="2786">
      <c r="C2786">
        <f>ROW()-20</f>
        <v/>
      </c>
      <c r="D2786" s="25">
        <f>$C$7+(RAND()*($C$5-$C$7))</f>
        <v/>
      </c>
    </row>
    <row r="2787">
      <c r="C2787">
        <f>ROW()-20</f>
        <v/>
      </c>
      <c r="D2787" s="25">
        <f>$C$7+(RAND()*($C$5-$C$7))</f>
        <v/>
      </c>
    </row>
    <row r="2788">
      <c r="C2788">
        <f>ROW()-20</f>
        <v/>
      </c>
      <c r="D2788" s="25">
        <f>$C$7+(RAND()*($C$5-$C$7))</f>
        <v/>
      </c>
    </row>
    <row r="2789">
      <c r="C2789">
        <f>ROW()-20</f>
        <v/>
      </c>
      <c r="D2789" s="25">
        <f>$C$7+(RAND()*($C$5-$C$7))</f>
        <v/>
      </c>
    </row>
    <row r="2790">
      <c r="C2790">
        <f>ROW()-20</f>
        <v/>
      </c>
      <c r="D2790" s="25">
        <f>$C$7+(RAND()*($C$5-$C$7))</f>
        <v/>
      </c>
    </row>
    <row r="2791">
      <c r="C2791">
        <f>ROW()-20</f>
        <v/>
      </c>
      <c r="D2791" s="25">
        <f>$C$7+(RAND()*($C$5-$C$7))</f>
        <v/>
      </c>
    </row>
    <row r="2792">
      <c r="C2792">
        <f>ROW()-20</f>
        <v/>
      </c>
      <c r="D2792" s="25">
        <f>$C$7+(RAND()*($C$5-$C$7))</f>
        <v/>
      </c>
    </row>
    <row r="2793">
      <c r="C2793">
        <f>ROW()-20</f>
        <v/>
      </c>
      <c r="D2793" s="25">
        <f>$C$7+(RAND()*($C$5-$C$7))</f>
        <v/>
      </c>
    </row>
    <row r="2794">
      <c r="C2794">
        <f>ROW()-20</f>
        <v/>
      </c>
      <c r="D2794" s="25">
        <f>$C$7+(RAND()*($C$5-$C$7))</f>
        <v/>
      </c>
    </row>
    <row r="2795">
      <c r="C2795">
        <f>ROW()-20</f>
        <v/>
      </c>
      <c r="D2795" s="25">
        <f>$C$7+(RAND()*($C$5-$C$7))</f>
        <v/>
      </c>
    </row>
    <row r="2796">
      <c r="C2796">
        <f>ROW()-20</f>
        <v/>
      </c>
      <c r="D2796" s="25">
        <f>$C$7+(RAND()*($C$5-$C$7))</f>
        <v/>
      </c>
    </row>
    <row r="2797">
      <c r="C2797">
        <f>ROW()-20</f>
        <v/>
      </c>
      <c r="D2797" s="25">
        <f>$C$7+(RAND()*($C$5-$C$7))</f>
        <v/>
      </c>
    </row>
    <row r="2798">
      <c r="C2798">
        <f>ROW()-20</f>
        <v/>
      </c>
      <c r="D2798" s="25">
        <f>$C$7+(RAND()*($C$5-$C$7))</f>
        <v/>
      </c>
    </row>
    <row r="2799">
      <c r="C2799">
        <f>ROW()-20</f>
        <v/>
      </c>
      <c r="D2799" s="25">
        <f>$C$7+(RAND()*($C$5-$C$7))</f>
        <v/>
      </c>
    </row>
    <row r="2800">
      <c r="C2800">
        <f>ROW()-20</f>
        <v/>
      </c>
      <c r="D2800" s="25">
        <f>$C$7+(RAND()*($C$5-$C$7))</f>
        <v/>
      </c>
    </row>
    <row r="2801">
      <c r="C2801">
        <f>ROW()-20</f>
        <v/>
      </c>
      <c r="D2801" s="25">
        <f>$C$7+(RAND()*($C$5-$C$7))</f>
        <v/>
      </c>
    </row>
    <row r="2802">
      <c r="C2802">
        <f>ROW()-20</f>
        <v/>
      </c>
      <c r="D2802" s="25">
        <f>$C$7+(RAND()*($C$5-$C$7))</f>
        <v/>
      </c>
    </row>
    <row r="2803">
      <c r="C2803">
        <f>ROW()-20</f>
        <v/>
      </c>
      <c r="D2803" s="25">
        <f>$C$7+(RAND()*($C$5-$C$7))</f>
        <v/>
      </c>
    </row>
    <row r="2804">
      <c r="C2804">
        <f>ROW()-20</f>
        <v/>
      </c>
      <c r="D2804" s="25">
        <f>$C$7+(RAND()*($C$5-$C$7))</f>
        <v/>
      </c>
    </row>
    <row r="2805">
      <c r="C2805">
        <f>ROW()-20</f>
        <v/>
      </c>
      <c r="D2805" s="25">
        <f>$C$7+(RAND()*($C$5-$C$7))</f>
        <v/>
      </c>
    </row>
    <row r="2806">
      <c r="C2806">
        <f>ROW()-20</f>
        <v/>
      </c>
      <c r="D2806" s="25">
        <f>$C$7+(RAND()*($C$5-$C$7))</f>
        <v/>
      </c>
    </row>
    <row r="2807">
      <c r="C2807">
        <f>ROW()-20</f>
        <v/>
      </c>
      <c r="D2807" s="25">
        <f>$C$7+(RAND()*($C$5-$C$7))</f>
        <v/>
      </c>
    </row>
    <row r="2808">
      <c r="C2808">
        <f>ROW()-20</f>
        <v/>
      </c>
      <c r="D2808" s="25">
        <f>$C$7+(RAND()*($C$5-$C$7))</f>
        <v/>
      </c>
    </row>
    <row r="2809">
      <c r="C2809">
        <f>ROW()-20</f>
        <v/>
      </c>
      <c r="D2809" s="25">
        <f>$C$7+(RAND()*($C$5-$C$7))</f>
        <v/>
      </c>
    </row>
    <row r="2810">
      <c r="C2810">
        <f>ROW()-20</f>
        <v/>
      </c>
      <c r="D2810" s="25">
        <f>$C$7+(RAND()*($C$5-$C$7))</f>
        <v/>
      </c>
    </row>
    <row r="2811">
      <c r="C2811">
        <f>ROW()-20</f>
        <v/>
      </c>
      <c r="D2811" s="25">
        <f>$C$7+(RAND()*($C$5-$C$7))</f>
        <v/>
      </c>
    </row>
    <row r="2812">
      <c r="C2812">
        <f>ROW()-20</f>
        <v/>
      </c>
      <c r="D2812" s="25">
        <f>$C$7+(RAND()*($C$5-$C$7))</f>
        <v/>
      </c>
    </row>
    <row r="2813">
      <c r="C2813">
        <f>ROW()-20</f>
        <v/>
      </c>
      <c r="D2813" s="25">
        <f>$C$7+(RAND()*($C$5-$C$7))</f>
        <v/>
      </c>
    </row>
    <row r="2814">
      <c r="C2814">
        <f>ROW()-20</f>
        <v/>
      </c>
      <c r="D2814" s="25">
        <f>$C$7+(RAND()*($C$5-$C$7))</f>
        <v/>
      </c>
    </row>
    <row r="2815">
      <c r="C2815">
        <f>ROW()-20</f>
        <v/>
      </c>
      <c r="D2815" s="25">
        <f>$C$7+(RAND()*($C$5-$C$7))</f>
        <v/>
      </c>
    </row>
    <row r="2816">
      <c r="C2816">
        <f>ROW()-20</f>
        <v/>
      </c>
      <c r="D2816" s="25">
        <f>$C$7+(RAND()*($C$5-$C$7))</f>
        <v/>
      </c>
    </row>
    <row r="2817">
      <c r="C2817">
        <f>ROW()-20</f>
        <v/>
      </c>
      <c r="D2817" s="25">
        <f>$C$7+(RAND()*($C$5-$C$7))</f>
        <v/>
      </c>
    </row>
    <row r="2818">
      <c r="C2818">
        <f>ROW()-20</f>
        <v/>
      </c>
      <c r="D2818" s="25">
        <f>$C$7+(RAND()*($C$5-$C$7))</f>
        <v/>
      </c>
    </row>
    <row r="2819">
      <c r="C2819">
        <f>ROW()-20</f>
        <v/>
      </c>
      <c r="D2819" s="25">
        <f>$C$7+(RAND()*($C$5-$C$7))</f>
        <v/>
      </c>
    </row>
    <row r="2820">
      <c r="C2820">
        <f>ROW()-20</f>
        <v/>
      </c>
      <c r="D2820" s="25">
        <f>$C$7+(RAND()*($C$5-$C$7))</f>
        <v/>
      </c>
    </row>
    <row r="2821">
      <c r="C2821">
        <f>ROW()-20</f>
        <v/>
      </c>
      <c r="D2821" s="25">
        <f>$C$7+(RAND()*($C$5-$C$7))</f>
        <v/>
      </c>
    </row>
    <row r="2822">
      <c r="C2822">
        <f>ROW()-20</f>
        <v/>
      </c>
      <c r="D2822" s="25">
        <f>$C$7+(RAND()*($C$5-$C$7))</f>
        <v/>
      </c>
    </row>
    <row r="2823">
      <c r="C2823">
        <f>ROW()-20</f>
        <v/>
      </c>
      <c r="D2823" s="25">
        <f>$C$7+(RAND()*($C$5-$C$7))</f>
        <v/>
      </c>
    </row>
    <row r="2824">
      <c r="C2824">
        <f>ROW()-20</f>
        <v/>
      </c>
      <c r="D2824" s="25">
        <f>$C$7+(RAND()*($C$5-$C$7))</f>
        <v/>
      </c>
    </row>
    <row r="2825">
      <c r="C2825">
        <f>ROW()-20</f>
        <v/>
      </c>
      <c r="D2825" s="25">
        <f>$C$7+(RAND()*($C$5-$C$7))</f>
        <v/>
      </c>
    </row>
    <row r="2826">
      <c r="C2826">
        <f>ROW()-20</f>
        <v/>
      </c>
      <c r="D2826" s="25">
        <f>$C$7+(RAND()*($C$5-$C$7))</f>
        <v/>
      </c>
    </row>
    <row r="2827">
      <c r="C2827">
        <f>ROW()-20</f>
        <v/>
      </c>
      <c r="D2827" s="25">
        <f>$C$7+(RAND()*($C$5-$C$7))</f>
        <v/>
      </c>
    </row>
    <row r="2828">
      <c r="C2828">
        <f>ROW()-20</f>
        <v/>
      </c>
      <c r="D2828" s="25">
        <f>$C$7+(RAND()*($C$5-$C$7))</f>
        <v/>
      </c>
    </row>
    <row r="2829">
      <c r="C2829">
        <f>ROW()-20</f>
        <v/>
      </c>
      <c r="D2829" s="25">
        <f>$C$7+(RAND()*($C$5-$C$7))</f>
        <v/>
      </c>
    </row>
    <row r="2830">
      <c r="C2830">
        <f>ROW()-20</f>
        <v/>
      </c>
      <c r="D2830" s="25">
        <f>$C$7+(RAND()*($C$5-$C$7))</f>
        <v/>
      </c>
    </row>
    <row r="2831">
      <c r="C2831">
        <f>ROW()-20</f>
        <v/>
      </c>
      <c r="D2831" s="25">
        <f>$C$7+(RAND()*($C$5-$C$7))</f>
        <v/>
      </c>
    </row>
    <row r="2832">
      <c r="C2832">
        <f>ROW()-20</f>
        <v/>
      </c>
      <c r="D2832" s="25">
        <f>$C$7+(RAND()*($C$5-$C$7))</f>
        <v/>
      </c>
    </row>
    <row r="2833">
      <c r="C2833">
        <f>ROW()-20</f>
        <v/>
      </c>
      <c r="D2833" s="25">
        <f>$C$7+(RAND()*($C$5-$C$7))</f>
        <v/>
      </c>
    </row>
    <row r="2834">
      <c r="C2834">
        <f>ROW()-20</f>
        <v/>
      </c>
      <c r="D2834" s="25">
        <f>$C$7+(RAND()*($C$5-$C$7))</f>
        <v/>
      </c>
    </row>
    <row r="2835">
      <c r="C2835">
        <f>ROW()-20</f>
        <v/>
      </c>
      <c r="D2835" s="25">
        <f>$C$7+(RAND()*($C$5-$C$7))</f>
        <v/>
      </c>
    </row>
    <row r="2836">
      <c r="C2836">
        <f>ROW()-20</f>
        <v/>
      </c>
      <c r="D2836" s="25">
        <f>$C$7+(RAND()*($C$5-$C$7))</f>
        <v/>
      </c>
    </row>
    <row r="2837">
      <c r="C2837">
        <f>ROW()-20</f>
        <v/>
      </c>
      <c r="D2837" s="25">
        <f>$C$7+(RAND()*($C$5-$C$7))</f>
        <v/>
      </c>
    </row>
    <row r="2838">
      <c r="C2838">
        <f>ROW()-20</f>
        <v/>
      </c>
      <c r="D2838" s="25">
        <f>$C$7+(RAND()*($C$5-$C$7))</f>
        <v/>
      </c>
    </row>
    <row r="2839">
      <c r="C2839">
        <f>ROW()-20</f>
        <v/>
      </c>
      <c r="D2839" s="25">
        <f>$C$7+(RAND()*($C$5-$C$7))</f>
        <v/>
      </c>
    </row>
    <row r="2840">
      <c r="C2840">
        <f>ROW()-20</f>
        <v/>
      </c>
      <c r="D2840" s="25">
        <f>$C$7+(RAND()*($C$5-$C$7))</f>
        <v/>
      </c>
    </row>
    <row r="2841">
      <c r="C2841">
        <f>ROW()-20</f>
        <v/>
      </c>
      <c r="D2841" s="25">
        <f>$C$7+(RAND()*($C$5-$C$7))</f>
        <v/>
      </c>
    </row>
    <row r="2842">
      <c r="C2842">
        <f>ROW()-20</f>
        <v/>
      </c>
      <c r="D2842" s="25">
        <f>$C$7+(RAND()*($C$5-$C$7))</f>
        <v/>
      </c>
    </row>
    <row r="2843">
      <c r="C2843">
        <f>ROW()-20</f>
        <v/>
      </c>
      <c r="D2843" s="25">
        <f>$C$7+(RAND()*($C$5-$C$7))</f>
        <v/>
      </c>
    </row>
    <row r="2844">
      <c r="C2844">
        <f>ROW()-20</f>
        <v/>
      </c>
      <c r="D2844" s="25">
        <f>$C$7+(RAND()*($C$5-$C$7))</f>
        <v/>
      </c>
    </row>
    <row r="2845">
      <c r="C2845">
        <f>ROW()-20</f>
        <v/>
      </c>
      <c r="D2845" s="25">
        <f>$C$7+(RAND()*($C$5-$C$7))</f>
        <v/>
      </c>
    </row>
    <row r="2846">
      <c r="C2846">
        <f>ROW()-20</f>
        <v/>
      </c>
      <c r="D2846" s="25">
        <f>$C$7+(RAND()*($C$5-$C$7))</f>
        <v/>
      </c>
    </row>
    <row r="2847">
      <c r="C2847">
        <f>ROW()-20</f>
        <v/>
      </c>
      <c r="D2847" s="25">
        <f>$C$7+(RAND()*($C$5-$C$7))</f>
        <v/>
      </c>
    </row>
    <row r="2848">
      <c r="C2848">
        <f>ROW()-20</f>
        <v/>
      </c>
      <c r="D2848" s="25">
        <f>$C$7+(RAND()*($C$5-$C$7))</f>
        <v/>
      </c>
    </row>
    <row r="2849">
      <c r="C2849">
        <f>ROW()-20</f>
        <v/>
      </c>
      <c r="D2849" s="25">
        <f>$C$7+(RAND()*($C$5-$C$7))</f>
        <v/>
      </c>
    </row>
    <row r="2850">
      <c r="C2850">
        <f>ROW()-20</f>
        <v/>
      </c>
      <c r="D2850" s="25">
        <f>$C$7+(RAND()*($C$5-$C$7))</f>
        <v/>
      </c>
    </row>
    <row r="2851">
      <c r="C2851">
        <f>ROW()-20</f>
        <v/>
      </c>
      <c r="D2851" s="25">
        <f>$C$7+(RAND()*($C$5-$C$7))</f>
        <v/>
      </c>
    </row>
    <row r="2852">
      <c r="C2852">
        <f>ROW()-20</f>
        <v/>
      </c>
      <c r="D2852" s="25">
        <f>$C$7+(RAND()*($C$5-$C$7))</f>
        <v/>
      </c>
    </row>
    <row r="2853">
      <c r="C2853">
        <f>ROW()-20</f>
        <v/>
      </c>
      <c r="D2853" s="25">
        <f>$C$7+(RAND()*($C$5-$C$7))</f>
        <v/>
      </c>
    </row>
    <row r="2854">
      <c r="C2854">
        <f>ROW()-20</f>
        <v/>
      </c>
      <c r="D2854" s="25">
        <f>$C$7+(RAND()*($C$5-$C$7))</f>
        <v/>
      </c>
    </row>
    <row r="2855">
      <c r="C2855">
        <f>ROW()-20</f>
        <v/>
      </c>
      <c r="D2855" s="25">
        <f>$C$7+(RAND()*($C$5-$C$7))</f>
        <v/>
      </c>
    </row>
    <row r="2856">
      <c r="C2856">
        <f>ROW()-20</f>
        <v/>
      </c>
      <c r="D2856" s="25">
        <f>$C$7+(RAND()*($C$5-$C$7))</f>
        <v/>
      </c>
    </row>
    <row r="2857">
      <c r="C2857">
        <f>ROW()-20</f>
        <v/>
      </c>
      <c r="D2857" s="25">
        <f>$C$7+(RAND()*($C$5-$C$7))</f>
        <v/>
      </c>
    </row>
    <row r="2858">
      <c r="C2858">
        <f>ROW()-20</f>
        <v/>
      </c>
      <c r="D2858" s="25">
        <f>$C$7+(RAND()*($C$5-$C$7))</f>
        <v/>
      </c>
    </row>
    <row r="2859">
      <c r="C2859">
        <f>ROW()-20</f>
        <v/>
      </c>
      <c r="D2859" s="25">
        <f>$C$7+(RAND()*($C$5-$C$7))</f>
        <v/>
      </c>
    </row>
    <row r="2860">
      <c r="C2860">
        <f>ROW()-20</f>
        <v/>
      </c>
      <c r="D2860" s="25">
        <f>$C$7+(RAND()*($C$5-$C$7))</f>
        <v/>
      </c>
    </row>
    <row r="2861">
      <c r="C2861">
        <f>ROW()-20</f>
        <v/>
      </c>
      <c r="D2861" s="25">
        <f>$C$7+(RAND()*($C$5-$C$7))</f>
        <v/>
      </c>
    </row>
    <row r="2862">
      <c r="C2862">
        <f>ROW()-20</f>
        <v/>
      </c>
      <c r="D2862" s="25">
        <f>$C$7+(RAND()*($C$5-$C$7))</f>
        <v/>
      </c>
    </row>
    <row r="2863">
      <c r="C2863">
        <f>ROW()-20</f>
        <v/>
      </c>
      <c r="D2863" s="25">
        <f>$C$7+(RAND()*($C$5-$C$7))</f>
        <v/>
      </c>
    </row>
    <row r="2864">
      <c r="C2864">
        <f>ROW()-20</f>
        <v/>
      </c>
      <c r="D2864" s="25">
        <f>$C$7+(RAND()*($C$5-$C$7))</f>
        <v/>
      </c>
    </row>
    <row r="2865">
      <c r="C2865">
        <f>ROW()-20</f>
        <v/>
      </c>
      <c r="D2865" s="25">
        <f>$C$7+(RAND()*($C$5-$C$7))</f>
        <v/>
      </c>
    </row>
    <row r="2866">
      <c r="C2866">
        <f>ROW()-20</f>
        <v/>
      </c>
      <c r="D2866" s="25">
        <f>$C$7+(RAND()*($C$5-$C$7))</f>
        <v/>
      </c>
    </row>
    <row r="2867">
      <c r="C2867">
        <f>ROW()-20</f>
        <v/>
      </c>
      <c r="D2867" s="25">
        <f>$C$7+(RAND()*($C$5-$C$7))</f>
        <v/>
      </c>
    </row>
    <row r="2868">
      <c r="C2868">
        <f>ROW()-20</f>
        <v/>
      </c>
      <c r="D2868" s="25">
        <f>$C$7+(RAND()*($C$5-$C$7))</f>
        <v/>
      </c>
    </row>
    <row r="2869">
      <c r="C2869">
        <f>ROW()-20</f>
        <v/>
      </c>
      <c r="D2869" s="25">
        <f>$C$7+(RAND()*($C$5-$C$7))</f>
        <v/>
      </c>
    </row>
    <row r="2870">
      <c r="C2870">
        <f>ROW()-20</f>
        <v/>
      </c>
      <c r="D2870" s="25">
        <f>$C$7+(RAND()*($C$5-$C$7))</f>
        <v/>
      </c>
    </row>
    <row r="2871">
      <c r="C2871">
        <f>ROW()-20</f>
        <v/>
      </c>
      <c r="D2871" s="25">
        <f>$C$7+(RAND()*($C$5-$C$7))</f>
        <v/>
      </c>
    </row>
    <row r="2872">
      <c r="C2872">
        <f>ROW()-20</f>
        <v/>
      </c>
      <c r="D2872" s="25">
        <f>$C$7+(RAND()*($C$5-$C$7))</f>
        <v/>
      </c>
    </row>
    <row r="2873">
      <c r="C2873">
        <f>ROW()-20</f>
        <v/>
      </c>
      <c r="D2873" s="25">
        <f>$C$7+(RAND()*($C$5-$C$7))</f>
        <v/>
      </c>
    </row>
    <row r="2874">
      <c r="C2874">
        <f>ROW()-20</f>
        <v/>
      </c>
      <c r="D2874" s="25">
        <f>$C$7+(RAND()*($C$5-$C$7))</f>
        <v/>
      </c>
    </row>
    <row r="2875">
      <c r="C2875">
        <f>ROW()-20</f>
        <v/>
      </c>
      <c r="D2875" s="25">
        <f>$C$7+(RAND()*($C$5-$C$7))</f>
        <v/>
      </c>
    </row>
    <row r="2876">
      <c r="C2876">
        <f>ROW()-20</f>
        <v/>
      </c>
      <c r="D2876" s="25">
        <f>$C$7+(RAND()*($C$5-$C$7))</f>
        <v/>
      </c>
    </row>
    <row r="2877">
      <c r="C2877">
        <f>ROW()-20</f>
        <v/>
      </c>
      <c r="D2877" s="25">
        <f>$C$7+(RAND()*($C$5-$C$7))</f>
        <v/>
      </c>
    </row>
    <row r="2878">
      <c r="C2878">
        <f>ROW()-20</f>
        <v/>
      </c>
      <c r="D2878" s="25">
        <f>$C$7+(RAND()*($C$5-$C$7))</f>
        <v/>
      </c>
    </row>
    <row r="2879">
      <c r="C2879">
        <f>ROW()-20</f>
        <v/>
      </c>
      <c r="D2879" s="25">
        <f>$C$7+(RAND()*($C$5-$C$7))</f>
        <v/>
      </c>
    </row>
    <row r="2880">
      <c r="C2880">
        <f>ROW()-20</f>
        <v/>
      </c>
      <c r="D2880" s="25">
        <f>$C$7+(RAND()*($C$5-$C$7))</f>
        <v/>
      </c>
    </row>
    <row r="2881">
      <c r="C2881">
        <f>ROW()-20</f>
        <v/>
      </c>
      <c r="D2881" s="25">
        <f>$C$7+(RAND()*($C$5-$C$7))</f>
        <v/>
      </c>
    </row>
    <row r="2882">
      <c r="C2882">
        <f>ROW()-20</f>
        <v/>
      </c>
      <c r="D2882" s="25">
        <f>$C$7+(RAND()*($C$5-$C$7))</f>
        <v/>
      </c>
    </row>
    <row r="2883">
      <c r="C2883">
        <f>ROW()-20</f>
        <v/>
      </c>
      <c r="D2883" s="25">
        <f>$C$7+(RAND()*($C$5-$C$7))</f>
        <v/>
      </c>
    </row>
    <row r="2884">
      <c r="C2884">
        <f>ROW()-20</f>
        <v/>
      </c>
      <c r="D2884" s="25">
        <f>$C$7+(RAND()*($C$5-$C$7))</f>
        <v/>
      </c>
    </row>
    <row r="2885">
      <c r="C2885">
        <f>ROW()-20</f>
        <v/>
      </c>
      <c r="D2885" s="25">
        <f>$C$7+(RAND()*($C$5-$C$7))</f>
        <v/>
      </c>
    </row>
    <row r="2886">
      <c r="C2886">
        <f>ROW()-20</f>
        <v/>
      </c>
      <c r="D2886" s="25">
        <f>$C$7+(RAND()*($C$5-$C$7))</f>
        <v/>
      </c>
    </row>
    <row r="2887">
      <c r="C2887">
        <f>ROW()-20</f>
        <v/>
      </c>
      <c r="D2887" s="25">
        <f>$C$7+(RAND()*($C$5-$C$7))</f>
        <v/>
      </c>
    </row>
    <row r="2888">
      <c r="C2888">
        <f>ROW()-20</f>
        <v/>
      </c>
      <c r="D2888" s="25">
        <f>$C$7+(RAND()*($C$5-$C$7))</f>
        <v/>
      </c>
    </row>
    <row r="2889">
      <c r="C2889">
        <f>ROW()-20</f>
        <v/>
      </c>
      <c r="D2889" s="25">
        <f>$C$7+(RAND()*($C$5-$C$7))</f>
        <v/>
      </c>
    </row>
    <row r="2890">
      <c r="C2890">
        <f>ROW()-20</f>
        <v/>
      </c>
      <c r="D2890" s="25">
        <f>$C$7+(RAND()*($C$5-$C$7))</f>
        <v/>
      </c>
    </row>
    <row r="2891">
      <c r="C2891">
        <f>ROW()-20</f>
        <v/>
      </c>
      <c r="D2891" s="25">
        <f>$C$7+(RAND()*($C$5-$C$7))</f>
        <v/>
      </c>
    </row>
    <row r="2892">
      <c r="C2892">
        <f>ROW()-20</f>
        <v/>
      </c>
      <c r="D2892" s="25">
        <f>$C$7+(RAND()*($C$5-$C$7))</f>
        <v/>
      </c>
    </row>
    <row r="2893">
      <c r="C2893">
        <f>ROW()-20</f>
        <v/>
      </c>
      <c r="D2893" s="25">
        <f>$C$7+(RAND()*($C$5-$C$7))</f>
        <v/>
      </c>
    </row>
    <row r="2894">
      <c r="C2894">
        <f>ROW()-20</f>
        <v/>
      </c>
      <c r="D2894" s="25">
        <f>$C$7+(RAND()*($C$5-$C$7))</f>
        <v/>
      </c>
    </row>
    <row r="2895">
      <c r="C2895">
        <f>ROW()-20</f>
        <v/>
      </c>
      <c r="D2895" s="25">
        <f>$C$7+(RAND()*($C$5-$C$7))</f>
        <v/>
      </c>
    </row>
    <row r="2896">
      <c r="C2896">
        <f>ROW()-20</f>
        <v/>
      </c>
      <c r="D2896" s="25">
        <f>$C$7+(RAND()*($C$5-$C$7))</f>
        <v/>
      </c>
    </row>
    <row r="2897">
      <c r="C2897">
        <f>ROW()-20</f>
        <v/>
      </c>
      <c r="D2897" s="25">
        <f>$C$7+(RAND()*($C$5-$C$7))</f>
        <v/>
      </c>
    </row>
    <row r="2898">
      <c r="C2898">
        <f>ROW()-20</f>
        <v/>
      </c>
      <c r="D2898" s="25">
        <f>$C$7+(RAND()*($C$5-$C$7))</f>
        <v/>
      </c>
    </row>
    <row r="2899">
      <c r="C2899">
        <f>ROW()-20</f>
        <v/>
      </c>
      <c r="D2899" s="25">
        <f>$C$7+(RAND()*($C$5-$C$7))</f>
        <v/>
      </c>
    </row>
    <row r="2900">
      <c r="C2900">
        <f>ROW()-20</f>
        <v/>
      </c>
      <c r="D2900" s="25">
        <f>$C$7+(RAND()*($C$5-$C$7))</f>
        <v/>
      </c>
    </row>
    <row r="2901">
      <c r="C2901">
        <f>ROW()-20</f>
        <v/>
      </c>
      <c r="D2901" s="25">
        <f>$C$7+(RAND()*($C$5-$C$7))</f>
        <v/>
      </c>
    </row>
    <row r="2902">
      <c r="C2902">
        <f>ROW()-20</f>
        <v/>
      </c>
      <c r="D2902" s="25">
        <f>$C$7+(RAND()*($C$5-$C$7))</f>
        <v/>
      </c>
    </row>
    <row r="2903">
      <c r="C2903">
        <f>ROW()-20</f>
        <v/>
      </c>
      <c r="D2903" s="25">
        <f>$C$7+(RAND()*($C$5-$C$7))</f>
        <v/>
      </c>
    </row>
    <row r="2904">
      <c r="C2904">
        <f>ROW()-20</f>
        <v/>
      </c>
      <c r="D2904" s="25">
        <f>$C$7+(RAND()*($C$5-$C$7))</f>
        <v/>
      </c>
    </row>
    <row r="2905">
      <c r="C2905">
        <f>ROW()-20</f>
        <v/>
      </c>
      <c r="D2905" s="25">
        <f>$C$7+(RAND()*($C$5-$C$7))</f>
        <v/>
      </c>
    </row>
    <row r="2906">
      <c r="C2906">
        <f>ROW()-20</f>
        <v/>
      </c>
      <c r="D2906" s="25">
        <f>$C$7+(RAND()*($C$5-$C$7))</f>
        <v/>
      </c>
    </row>
    <row r="2907">
      <c r="C2907">
        <f>ROW()-20</f>
        <v/>
      </c>
      <c r="D2907" s="25">
        <f>$C$7+(RAND()*($C$5-$C$7))</f>
        <v/>
      </c>
    </row>
    <row r="2908">
      <c r="C2908">
        <f>ROW()-20</f>
        <v/>
      </c>
      <c r="D2908" s="25">
        <f>$C$7+(RAND()*($C$5-$C$7))</f>
        <v/>
      </c>
    </row>
    <row r="2909">
      <c r="C2909">
        <f>ROW()-20</f>
        <v/>
      </c>
      <c r="D2909" s="25">
        <f>$C$7+(RAND()*($C$5-$C$7))</f>
        <v/>
      </c>
    </row>
    <row r="2910">
      <c r="C2910">
        <f>ROW()-20</f>
        <v/>
      </c>
      <c r="D2910" s="25">
        <f>$C$7+(RAND()*($C$5-$C$7))</f>
        <v/>
      </c>
    </row>
    <row r="2911">
      <c r="C2911">
        <f>ROW()-20</f>
        <v/>
      </c>
      <c r="D2911" s="25">
        <f>$C$7+(RAND()*($C$5-$C$7))</f>
        <v/>
      </c>
    </row>
    <row r="2912">
      <c r="C2912">
        <f>ROW()-20</f>
        <v/>
      </c>
      <c r="D2912" s="25">
        <f>$C$7+(RAND()*($C$5-$C$7))</f>
        <v/>
      </c>
    </row>
    <row r="2913">
      <c r="C2913">
        <f>ROW()-20</f>
        <v/>
      </c>
      <c r="D2913" s="25">
        <f>$C$7+(RAND()*($C$5-$C$7))</f>
        <v/>
      </c>
    </row>
    <row r="2914">
      <c r="C2914">
        <f>ROW()-20</f>
        <v/>
      </c>
      <c r="D2914" s="25">
        <f>$C$7+(RAND()*($C$5-$C$7))</f>
        <v/>
      </c>
    </row>
    <row r="2915">
      <c r="C2915">
        <f>ROW()-20</f>
        <v/>
      </c>
      <c r="D2915" s="25">
        <f>$C$7+(RAND()*($C$5-$C$7))</f>
        <v/>
      </c>
    </row>
    <row r="2916">
      <c r="C2916">
        <f>ROW()-20</f>
        <v/>
      </c>
      <c r="D2916" s="25">
        <f>$C$7+(RAND()*($C$5-$C$7))</f>
        <v/>
      </c>
    </row>
    <row r="2917">
      <c r="C2917">
        <f>ROW()-20</f>
        <v/>
      </c>
      <c r="D2917" s="25">
        <f>$C$7+(RAND()*($C$5-$C$7))</f>
        <v/>
      </c>
    </row>
    <row r="2918">
      <c r="C2918">
        <f>ROW()-20</f>
        <v/>
      </c>
      <c r="D2918" s="25">
        <f>$C$7+(RAND()*($C$5-$C$7))</f>
        <v/>
      </c>
    </row>
    <row r="2919">
      <c r="C2919">
        <f>ROW()-20</f>
        <v/>
      </c>
      <c r="D2919" s="25">
        <f>$C$7+(RAND()*($C$5-$C$7))</f>
        <v/>
      </c>
    </row>
    <row r="2920">
      <c r="C2920">
        <f>ROW()-20</f>
        <v/>
      </c>
      <c r="D2920" s="25">
        <f>$C$7+(RAND()*($C$5-$C$7))</f>
        <v/>
      </c>
    </row>
    <row r="2921">
      <c r="C2921">
        <f>ROW()-20</f>
        <v/>
      </c>
      <c r="D2921" s="25">
        <f>$C$7+(RAND()*($C$5-$C$7))</f>
        <v/>
      </c>
    </row>
    <row r="2922">
      <c r="C2922">
        <f>ROW()-20</f>
        <v/>
      </c>
      <c r="D2922" s="25">
        <f>$C$7+(RAND()*($C$5-$C$7))</f>
        <v/>
      </c>
    </row>
    <row r="2923">
      <c r="C2923">
        <f>ROW()-20</f>
        <v/>
      </c>
      <c r="D2923" s="25">
        <f>$C$7+(RAND()*($C$5-$C$7))</f>
        <v/>
      </c>
    </row>
    <row r="2924">
      <c r="C2924">
        <f>ROW()-20</f>
        <v/>
      </c>
      <c r="D2924" s="25">
        <f>$C$7+(RAND()*($C$5-$C$7))</f>
        <v/>
      </c>
    </row>
    <row r="2925">
      <c r="C2925">
        <f>ROW()-20</f>
        <v/>
      </c>
      <c r="D2925" s="25">
        <f>$C$7+(RAND()*($C$5-$C$7))</f>
        <v/>
      </c>
    </row>
    <row r="2926">
      <c r="C2926">
        <f>ROW()-20</f>
        <v/>
      </c>
      <c r="D2926" s="25">
        <f>$C$7+(RAND()*($C$5-$C$7))</f>
        <v/>
      </c>
    </row>
    <row r="2927">
      <c r="C2927">
        <f>ROW()-20</f>
        <v/>
      </c>
      <c r="D2927" s="25">
        <f>$C$7+(RAND()*($C$5-$C$7))</f>
        <v/>
      </c>
    </row>
    <row r="2928">
      <c r="C2928">
        <f>ROW()-20</f>
        <v/>
      </c>
      <c r="D2928" s="25">
        <f>$C$7+(RAND()*($C$5-$C$7))</f>
        <v/>
      </c>
    </row>
    <row r="2929">
      <c r="C2929">
        <f>ROW()-20</f>
        <v/>
      </c>
      <c r="D2929" s="25">
        <f>$C$7+(RAND()*($C$5-$C$7))</f>
        <v/>
      </c>
    </row>
    <row r="2930">
      <c r="C2930">
        <f>ROW()-20</f>
        <v/>
      </c>
      <c r="D2930" s="25">
        <f>$C$7+(RAND()*($C$5-$C$7))</f>
        <v/>
      </c>
    </row>
    <row r="2931">
      <c r="C2931">
        <f>ROW()-20</f>
        <v/>
      </c>
      <c r="D2931" s="25">
        <f>$C$7+(RAND()*($C$5-$C$7))</f>
        <v/>
      </c>
    </row>
    <row r="2932">
      <c r="C2932">
        <f>ROW()-20</f>
        <v/>
      </c>
      <c r="D2932" s="25">
        <f>$C$7+(RAND()*($C$5-$C$7))</f>
        <v/>
      </c>
    </row>
    <row r="2933">
      <c r="C2933">
        <f>ROW()-20</f>
        <v/>
      </c>
      <c r="D2933" s="25">
        <f>$C$7+(RAND()*($C$5-$C$7))</f>
        <v/>
      </c>
    </row>
    <row r="2934">
      <c r="C2934">
        <f>ROW()-20</f>
        <v/>
      </c>
      <c r="D2934" s="25">
        <f>$C$7+(RAND()*($C$5-$C$7))</f>
        <v/>
      </c>
    </row>
    <row r="2935">
      <c r="C2935">
        <f>ROW()-20</f>
        <v/>
      </c>
      <c r="D2935" s="25">
        <f>$C$7+(RAND()*($C$5-$C$7))</f>
        <v/>
      </c>
    </row>
    <row r="2936">
      <c r="C2936">
        <f>ROW()-20</f>
        <v/>
      </c>
      <c r="D2936" s="25">
        <f>$C$7+(RAND()*($C$5-$C$7))</f>
        <v/>
      </c>
    </row>
    <row r="2937">
      <c r="C2937">
        <f>ROW()-20</f>
        <v/>
      </c>
      <c r="D2937" s="25">
        <f>$C$7+(RAND()*($C$5-$C$7))</f>
        <v/>
      </c>
    </row>
    <row r="2938">
      <c r="C2938">
        <f>ROW()-20</f>
        <v/>
      </c>
      <c r="D2938" s="25">
        <f>$C$7+(RAND()*($C$5-$C$7))</f>
        <v/>
      </c>
    </row>
    <row r="2939">
      <c r="C2939">
        <f>ROW()-20</f>
        <v/>
      </c>
      <c r="D2939" s="25">
        <f>$C$7+(RAND()*($C$5-$C$7))</f>
        <v/>
      </c>
    </row>
    <row r="2940">
      <c r="C2940">
        <f>ROW()-20</f>
        <v/>
      </c>
      <c r="D2940" s="25">
        <f>$C$7+(RAND()*($C$5-$C$7))</f>
        <v/>
      </c>
    </row>
    <row r="2941">
      <c r="C2941">
        <f>ROW()-20</f>
        <v/>
      </c>
      <c r="D2941" s="25">
        <f>$C$7+(RAND()*($C$5-$C$7))</f>
        <v/>
      </c>
    </row>
    <row r="2942">
      <c r="C2942">
        <f>ROW()-20</f>
        <v/>
      </c>
      <c r="D2942" s="25">
        <f>$C$7+(RAND()*($C$5-$C$7))</f>
        <v/>
      </c>
    </row>
    <row r="2943">
      <c r="C2943">
        <f>ROW()-20</f>
        <v/>
      </c>
      <c r="D2943" s="25">
        <f>$C$7+(RAND()*($C$5-$C$7))</f>
        <v/>
      </c>
    </row>
    <row r="2944">
      <c r="C2944">
        <f>ROW()-20</f>
        <v/>
      </c>
      <c r="D2944" s="25">
        <f>$C$7+(RAND()*($C$5-$C$7))</f>
        <v/>
      </c>
    </row>
    <row r="2945">
      <c r="C2945">
        <f>ROW()-20</f>
        <v/>
      </c>
      <c r="D2945" s="25">
        <f>$C$7+(RAND()*($C$5-$C$7))</f>
        <v/>
      </c>
    </row>
    <row r="2946">
      <c r="C2946">
        <f>ROW()-20</f>
        <v/>
      </c>
      <c r="D2946" s="25">
        <f>$C$7+(RAND()*($C$5-$C$7))</f>
        <v/>
      </c>
    </row>
    <row r="2947">
      <c r="C2947">
        <f>ROW()-20</f>
        <v/>
      </c>
      <c r="D2947" s="25">
        <f>$C$7+(RAND()*($C$5-$C$7))</f>
        <v/>
      </c>
    </row>
    <row r="2948">
      <c r="C2948">
        <f>ROW()-20</f>
        <v/>
      </c>
      <c r="D2948" s="25">
        <f>$C$7+(RAND()*($C$5-$C$7))</f>
        <v/>
      </c>
    </row>
    <row r="2949">
      <c r="C2949">
        <f>ROW()-20</f>
        <v/>
      </c>
      <c r="D2949" s="25">
        <f>$C$7+(RAND()*($C$5-$C$7))</f>
        <v/>
      </c>
    </row>
    <row r="2950">
      <c r="C2950">
        <f>ROW()-20</f>
        <v/>
      </c>
      <c r="D2950" s="25">
        <f>$C$7+(RAND()*($C$5-$C$7))</f>
        <v/>
      </c>
    </row>
    <row r="2951">
      <c r="C2951">
        <f>ROW()-20</f>
        <v/>
      </c>
      <c r="D2951" s="25">
        <f>$C$7+(RAND()*($C$5-$C$7))</f>
        <v/>
      </c>
    </row>
    <row r="2952">
      <c r="C2952">
        <f>ROW()-20</f>
        <v/>
      </c>
      <c r="D2952" s="25">
        <f>$C$7+(RAND()*($C$5-$C$7))</f>
        <v/>
      </c>
    </row>
    <row r="2953">
      <c r="C2953">
        <f>ROW()-20</f>
        <v/>
      </c>
      <c r="D2953" s="25">
        <f>$C$7+(RAND()*($C$5-$C$7))</f>
        <v/>
      </c>
    </row>
    <row r="2954">
      <c r="C2954">
        <f>ROW()-20</f>
        <v/>
      </c>
      <c r="D2954" s="25">
        <f>$C$7+(RAND()*($C$5-$C$7))</f>
        <v/>
      </c>
    </row>
    <row r="2955">
      <c r="C2955">
        <f>ROW()-20</f>
        <v/>
      </c>
      <c r="D2955" s="25">
        <f>$C$7+(RAND()*($C$5-$C$7))</f>
        <v/>
      </c>
    </row>
    <row r="2956">
      <c r="C2956">
        <f>ROW()-20</f>
        <v/>
      </c>
      <c r="D2956" s="25">
        <f>$C$7+(RAND()*($C$5-$C$7))</f>
        <v/>
      </c>
    </row>
    <row r="2957">
      <c r="C2957">
        <f>ROW()-20</f>
        <v/>
      </c>
      <c r="D2957" s="25">
        <f>$C$7+(RAND()*($C$5-$C$7))</f>
        <v/>
      </c>
    </row>
    <row r="2958">
      <c r="C2958">
        <f>ROW()-20</f>
        <v/>
      </c>
      <c r="D2958" s="25">
        <f>$C$7+(RAND()*($C$5-$C$7))</f>
        <v/>
      </c>
    </row>
    <row r="2959">
      <c r="C2959">
        <f>ROW()-20</f>
        <v/>
      </c>
      <c r="D2959" s="25">
        <f>$C$7+(RAND()*($C$5-$C$7))</f>
        <v/>
      </c>
    </row>
    <row r="2960">
      <c r="C2960">
        <f>ROW()-20</f>
        <v/>
      </c>
      <c r="D2960" s="25">
        <f>$C$7+(RAND()*($C$5-$C$7))</f>
        <v/>
      </c>
    </row>
    <row r="2961">
      <c r="C2961">
        <f>ROW()-20</f>
        <v/>
      </c>
      <c r="D2961" s="25">
        <f>$C$7+(RAND()*($C$5-$C$7))</f>
        <v/>
      </c>
    </row>
    <row r="2962">
      <c r="C2962">
        <f>ROW()-20</f>
        <v/>
      </c>
      <c r="D2962" s="25">
        <f>$C$7+(RAND()*($C$5-$C$7))</f>
        <v/>
      </c>
    </row>
    <row r="2963">
      <c r="C2963">
        <f>ROW()-20</f>
        <v/>
      </c>
      <c r="D2963" s="25">
        <f>$C$7+(RAND()*($C$5-$C$7))</f>
        <v/>
      </c>
    </row>
    <row r="2964">
      <c r="C2964">
        <f>ROW()-20</f>
        <v/>
      </c>
      <c r="D2964" s="25">
        <f>$C$7+(RAND()*($C$5-$C$7))</f>
        <v/>
      </c>
    </row>
    <row r="2965">
      <c r="C2965">
        <f>ROW()-20</f>
        <v/>
      </c>
      <c r="D2965" s="25">
        <f>$C$7+(RAND()*($C$5-$C$7))</f>
        <v/>
      </c>
    </row>
    <row r="2966">
      <c r="C2966">
        <f>ROW()-20</f>
        <v/>
      </c>
      <c r="D2966" s="25">
        <f>$C$7+(RAND()*($C$5-$C$7))</f>
        <v/>
      </c>
    </row>
    <row r="2967">
      <c r="C2967">
        <f>ROW()-20</f>
        <v/>
      </c>
      <c r="D2967" s="25">
        <f>$C$7+(RAND()*($C$5-$C$7))</f>
        <v/>
      </c>
    </row>
    <row r="2968">
      <c r="C2968">
        <f>ROW()-20</f>
        <v/>
      </c>
      <c r="D2968" s="25">
        <f>$C$7+(RAND()*($C$5-$C$7))</f>
        <v/>
      </c>
    </row>
    <row r="2969">
      <c r="C2969">
        <f>ROW()-20</f>
        <v/>
      </c>
      <c r="D2969" s="25">
        <f>$C$7+(RAND()*($C$5-$C$7))</f>
        <v/>
      </c>
    </row>
    <row r="2970">
      <c r="C2970">
        <f>ROW()-20</f>
        <v/>
      </c>
      <c r="D2970" s="25">
        <f>$C$7+(RAND()*($C$5-$C$7))</f>
        <v/>
      </c>
    </row>
    <row r="2971">
      <c r="C2971">
        <f>ROW()-20</f>
        <v/>
      </c>
      <c r="D2971" s="25">
        <f>$C$7+(RAND()*($C$5-$C$7))</f>
        <v/>
      </c>
    </row>
    <row r="2972">
      <c r="C2972">
        <f>ROW()-20</f>
        <v/>
      </c>
      <c r="D2972" s="25">
        <f>$C$7+(RAND()*($C$5-$C$7))</f>
        <v/>
      </c>
    </row>
    <row r="2973">
      <c r="C2973">
        <f>ROW()-20</f>
        <v/>
      </c>
      <c r="D2973" s="25">
        <f>$C$7+(RAND()*($C$5-$C$7))</f>
        <v/>
      </c>
    </row>
    <row r="2974">
      <c r="C2974">
        <f>ROW()-20</f>
        <v/>
      </c>
      <c r="D2974" s="25">
        <f>$C$7+(RAND()*($C$5-$C$7))</f>
        <v/>
      </c>
    </row>
    <row r="2975">
      <c r="C2975">
        <f>ROW()-20</f>
        <v/>
      </c>
      <c r="D2975" s="25">
        <f>$C$7+(RAND()*($C$5-$C$7))</f>
        <v/>
      </c>
    </row>
    <row r="2976">
      <c r="C2976">
        <f>ROW()-20</f>
        <v/>
      </c>
      <c r="D2976" s="25">
        <f>$C$7+(RAND()*($C$5-$C$7))</f>
        <v/>
      </c>
    </row>
    <row r="2977">
      <c r="C2977">
        <f>ROW()-20</f>
        <v/>
      </c>
      <c r="D2977" s="25">
        <f>$C$7+(RAND()*($C$5-$C$7))</f>
        <v/>
      </c>
    </row>
    <row r="2978">
      <c r="C2978">
        <f>ROW()-20</f>
        <v/>
      </c>
      <c r="D2978" s="25">
        <f>$C$7+(RAND()*($C$5-$C$7))</f>
        <v/>
      </c>
    </row>
    <row r="2979">
      <c r="C2979">
        <f>ROW()-20</f>
        <v/>
      </c>
      <c r="D2979" s="25">
        <f>$C$7+(RAND()*($C$5-$C$7))</f>
        <v/>
      </c>
    </row>
    <row r="2980">
      <c r="C2980">
        <f>ROW()-20</f>
        <v/>
      </c>
      <c r="D2980" s="25">
        <f>$C$7+(RAND()*($C$5-$C$7))</f>
        <v/>
      </c>
    </row>
    <row r="2981">
      <c r="C2981">
        <f>ROW()-20</f>
        <v/>
      </c>
      <c r="D2981" s="25">
        <f>$C$7+(RAND()*($C$5-$C$7))</f>
        <v/>
      </c>
    </row>
    <row r="2982">
      <c r="C2982">
        <f>ROW()-20</f>
        <v/>
      </c>
      <c r="D2982" s="25">
        <f>$C$7+(RAND()*($C$5-$C$7))</f>
        <v/>
      </c>
    </row>
    <row r="2983">
      <c r="C2983">
        <f>ROW()-20</f>
        <v/>
      </c>
      <c r="D2983" s="25">
        <f>$C$7+(RAND()*($C$5-$C$7))</f>
        <v/>
      </c>
    </row>
    <row r="2984">
      <c r="C2984">
        <f>ROW()-20</f>
        <v/>
      </c>
      <c r="D2984" s="25">
        <f>$C$7+(RAND()*($C$5-$C$7))</f>
        <v/>
      </c>
    </row>
    <row r="2985">
      <c r="C2985">
        <f>ROW()-20</f>
        <v/>
      </c>
      <c r="D2985" s="25">
        <f>$C$7+(RAND()*($C$5-$C$7))</f>
        <v/>
      </c>
    </row>
    <row r="2986">
      <c r="C2986">
        <f>ROW()-20</f>
        <v/>
      </c>
      <c r="D2986" s="25">
        <f>$C$7+(RAND()*($C$5-$C$7))</f>
        <v/>
      </c>
    </row>
    <row r="2987">
      <c r="C2987">
        <f>ROW()-20</f>
        <v/>
      </c>
      <c r="D2987" s="25">
        <f>$C$7+(RAND()*($C$5-$C$7))</f>
        <v/>
      </c>
    </row>
    <row r="2988">
      <c r="C2988">
        <f>ROW()-20</f>
        <v/>
      </c>
      <c r="D2988" s="25">
        <f>$C$7+(RAND()*($C$5-$C$7))</f>
        <v/>
      </c>
    </row>
    <row r="2989">
      <c r="C2989">
        <f>ROW()-20</f>
        <v/>
      </c>
      <c r="D2989" s="25">
        <f>$C$7+(RAND()*($C$5-$C$7))</f>
        <v/>
      </c>
    </row>
    <row r="2990">
      <c r="C2990">
        <f>ROW()-20</f>
        <v/>
      </c>
      <c r="D2990" s="25">
        <f>$C$7+(RAND()*($C$5-$C$7))</f>
        <v/>
      </c>
    </row>
    <row r="2991">
      <c r="C2991">
        <f>ROW()-20</f>
        <v/>
      </c>
      <c r="D2991" s="25">
        <f>$C$7+(RAND()*($C$5-$C$7))</f>
        <v/>
      </c>
    </row>
    <row r="2992">
      <c r="C2992">
        <f>ROW()-20</f>
        <v/>
      </c>
      <c r="D2992" s="25">
        <f>$C$7+(RAND()*($C$5-$C$7))</f>
        <v/>
      </c>
    </row>
    <row r="2993">
      <c r="C2993">
        <f>ROW()-20</f>
        <v/>
      </c>
      <c r="D2993" s="25">
        <f>$C$7+(RAND()*($C$5-$C$7))</f>
        <v/>
      </c>
    </row>
    <row r="2994">
      <c r="C2994">
        <f>ROW()-20</f>
        <v/>
      </c>
      <c r="D2994" s="25">
        <f>$C$7+(RAND()*($C$5-$C$7))</f>
        <v/>
      </c>
    </row>
    <row r="2995">
      <c r="C2995">
        <f>ROW()-20</f>
        <v/>
      </c>
      <c r="D2995" s="25">
        <f>$C$7+(RAND()*($C$5-$C$7))</f>
        <v/>
      </c>
    </row>
    <row r="2996">
      <c r="C2996">
        <f>ROW()-20</f>
        <v/>
      </c>
      <c r="D2996" s="25">
        <f>$C$7+(RAND()*($C$5-$C$7))</f>
        <v/>
      </c>
    </row>
    <row r="2997">
      <c r="C2997">
        <f>ROW()-20</f>
        <v/>
      </c>
      <c r="D2997" s="25">
        <f>$C$7+(RAND()*($C$5-$C$7))</f>
        <v/>
      </c>
    </row>
    <row r="2998">
      <c r="C2998">
        <f>ROW()-20</f>
        <v/>
      </c>
      <c r="D2998" s="25">
        <f>$C$7+(RAND()*($C$5-$C$7))</f>
        <v/>
      </c>
    </row>
    <row r="2999">
      <c r="C2999">
        <f>ROW()-20</f>
        <v/>
      </c>
      <c r="D2999" s="25">
        <f>$C$7+(RAND()*($C$5-$C$7))</f>
        <v/>
      </c>
    </row>
    <row r="3000">
      <c r="C3000">
        <f>ROW()-20</f>
        <v/>
      </c>
      <c r="D3000" s="25">
        <f>$C$7+(RAND()*($C$5-$C$7))</f>
        <v/>
      </c>
    </row>
    <row r="3001">
      <c r="C3001">
        <f>ROW()-20</f>
        <v/>
      </c>
      <c r="D3001" s="25">
        <f>$C$7+(RAND()*($C$5-$C$7))</f>
        <v/>
      </c>
    </row>
    <row r="3002">
      <c r="C3002">
        <f>ROW()-20</f>
        <v/>
      </c>
      <c r="D3002" s="25">
        <f>$C$7+(RAND()*($C$5-$C$7))</f>
        <v/>
      </c>
    </row>
    <row r="3003">
      <c r="C3003">
        <f>ROW()-20</f>
        <v/>
      </c>
      <c r="D3003" s="25">
        <f>$C$7+(RAND()*($C$5-$C$7))</f>
        <v/>
      </c>
    </row>
    <row r="3004">
      <c r="C3004">
        <f>ROW()-20</f>
        <v/>
      </c>
      <c r="D3004" s="25">
        <f>$C$7+(RAND()*($C$5-$C$7))</f>
        <v/>
      </c>
    </row>
    <row r="3005">
      <c r="C3005">
        <f>ROW()-20</f>
        <v/>
      </c>
      <c r="D3005" s="25">
        <f>$C$7+(RAND()*($C$5-$C$7))</f>
        <v/>
      </c>
    </row>
    <row r="3006">
      <c r="C3006">
        <f>ROW()-20</f>
        <v/>
      </c>
      <c r="D3006" s="25">
        <f>$C$7+(RAND()*($C$5-$C$7))</f>
        <v/>
      </c>
    </row>
    <row r="3007">
      <c r="C3007">
        <f>ROW()-20</f>
        <v/>
      </c>
      <c r="D3007" s="25">
        <f>$C$7+(RAND()*($C$5-$C$7))</f>
        <v/>
      </c>
    </row>
    <row r="3008">
      <c r="C3008">
        <f>ROW()-20</f>
        <v/>
      </c>
      <c r="D3008" s="25">
        <f>$C$7+(RAND()*($C$5-$C$7))</f>
        <v/>
      </c>
    </row>
    <row r="3009">
      <c r="C3009">
        <f>ROW()-20</f>
        <v/>
      </c>
      <c r="D3009" s="25">
        <f>$C$7+(RAND()*($C$5-$C$7))</f>
        <v/>
      </c>
    </row>
    <row r="3010">
      <c r="C3010">
        <f>ROW()-20</f>
        <v/>
      </c>
      <c r="D3010" s="25">
        <f>$C$7+(RAND()*($C$5-$C$7))</f>
        <v/>
      </c>
    </row>
    <row r="3011">
      <c r="C3011">
        <f>ROW()-20</f>
        <v/>
      </c>
      <c r="D3011" s="25">
        <f>$C$7+(RAND()*($C$5-$C$7))</f>
        <v/>
      </c>
    </row>
    <row r="3012">
      <c r="C3012">
        <f>ROW()-20</f>
        <v/>
      </c>
      <c r="D3012" s="25">
        <f>$C$7+(RAND()*($C$5-$C$7))</f>
        <v/>
      </c>
    </row>
    <row r="3013">
      <c r="C3013">
        <f>ROW()-20</f>
        <v/>
      </c>
      <c r="D3013" s="25">
        <f>$C$7+(RAND()*($C$5-$C$7))</f>
        <v/>
      </c>
    </row>
    <row r="3014">
      <c r="C3014">
        <f>ROW()-20</f>
        <v/>
      </c>
      <c r="D3014" s="25">
        <f>$C$7+(RAND()*($C$5-$C$7))</f>
        <v/>
      </c>
    </row>
    <row r="3015">
      <c r="C3015">
        <f>ROW()-20</f>
        <v/>
      </c>
      <c r="D3015" s="25">
        <f>$C$7+(RAND()*($C$5-$C$7))</f>
        <v/>
      </c>
    </row>
    <row r="3016">
      <c r="C3016">
        <f>ROW()-20</f>
        <v/>
      </c>
      <c r="D3016" s="25">
        <f>$C$7+(RAND()*($C$5-$C$7))</f>
        <v/>
      </c>
    </row>
    <row r="3017">
      <c r="C3017">
        <f>ROW()-20</f>
        <v/>
      </c>
      <c r="D3017" s="25">
        <f>$C$7+(RAND()*($C$5-$C$7))</f>
        <v/>
      </c>
    </row>
    <row r="3018">
      <c r="C3018">
        <f>ROW()-20</f>
        <v/>
      </c>
      <c r="D3018" s="25">
        <f>$C$7+(RAND()*($C$5-$C$7))</f>
        <v/>
      </c>
    </row>
    <row r="3019">
      <c r="C3019">
        <f>ROW()-20</f>
        <v/>
      </c>
      <c r="D3019" s="25">
        <f>$C$7+(RAND()*($C$5-$C$7))</f>
        <v/>
      </c>
    </row>
    <row r="3020">
      <c r="C3020">
        <f>ROW()-20</f>
        <v/>
      </c>
      <c r="D3020" s="25">
        <f>$C$7+(RAND()*($C$5-$C$7))</f>
        <v/>
      </c>
    </row>
    <row r="3021">
      <c r="C3021">
        <f>ROW()-20</f>
        <v/>
      </c>
      <c r="D3021" s="25">
        <f>$C$7+(RAND()*($C$5-$C$7))</f>
        <v/>
      </c>
    </row>
    <row r="3022">
      <c r="C3022">
        <f>ROW()-20</f>
        <v/>
      </c>
      <c r="D3022" s="25">
        <f>$C$7+(RAND()*($C$5-$C$7))</f>
        <v/>
      </c>
    </row>
    <row r="3023">
      <c r="C3023">
        <f>ROW()-20</f>
        <v/>
      </c>
      <c r="D3023" s="25">
        <f>$C$7+(RAND()*($C$5-$C$7))</f>
        <v/>
      </c>
    </row>
    <row r="3024">
      <c r="C3024">
        <f>ROW()-20</f>
        <v/>
      </c>
      <c r="D3024" s="25">
        <f>$C$7+(RAND()*($C$5-$C$7))</f>
        <v/>
      </c>
    </row>
    <row r="3025">
      <c r="C3025">
        <f>ROW()-20</f>
        <v/>
      </c>
      <c r="D3025" s="25">
        <f>$C$7+(RAND()*($C$5-$C$7))</f>
        <v/>
      </c>
    </row>
    <row r="3026">
      <c r="C3026">
        <f>ROW()-20</f>
        <v/>
      </c>
      <c r="D3026" s="25">
        <f>$C$7+(RAND()*($C$5-$C$7))</f>
        <v/>
      </c>
    </row>
    <row r="3027">
      <c r="C3027">
        <f>ROW()-20</f>
        <v/>
      </c>
      <c r="D3027" s="25">
        <f>$C$7+(RAND()*($C$5-$C$7))</f>
        <v/>
      </c>
    </row>
    <row r="3028">
      <c r="C3028">
        <f>ROW()-20</f>
        <v/>
      </c>
      <c r="D3028" s="25">
        <f>$C$7+(RAND()*($C$5-$C$7))</f>
        <v/>
      </c>
    </row>
    <row r="3029">
      <c r="C3029">
        <f>ROW()-20</f>
        <v/>
      </c>
      <c r="D3029" s="25">
        <f>$C$7+(RAND()*($C$5-$C$7))</f>
        <v/>
      </c>
    </row>
    <row r="3030">
      <c r="C3030">
        <f>ROW()-20</f>
        <v/>
      </c>
      <c r="D3030" s="25">
        <f>$C$7+(RAND()*($C$5-$C$7))</f>
        <v/>
      </c>
    </row>
    <row r="3031">
      <c r="C3031">
        <f>ROW()-20</f>
        <v/>
      </c>
      <c r="D3031" s="25">
        <f>$C$7+(RAND()*($C$5-$C$7))</f>
        <v/>
      </c>
    </row>
    <row r="3032">
      <c r="C3032">
        <f>ROW()-20</f>
        <v/>
      </c>
      <c r="D3032" s="25">
        <f>$C$7+(RAND()*($C$5-$C$7))</f>
        <v/>
      </c>
    </row>
    <row r="3033">
      <c r="C3033">
        <f>ROW()-20</f>
        <v/>
      </c>
      <c r="D3033" s="25">
        <f>$C$7+(RAND()*($C$5-$C$7))</f>
        <v/>
      </c>
    </row>
    <row r="3034">
      <c r="C3034">
        <f>ROW()-20</f>
        <v/>
      </c>
      <c r="D3034" s="25">
        <f>$C$7+(RAND()*($C$5-$C$7))</f>
        <v/>
      </c>
    </row>
    <row r="3035">
      <c r="C3035">
        <f>ROW()-20</f>
        <v/>
      </c>
      <c r="D3035" s="25">
        <f>$C$7+(RAND()*($C$5-$C$7))</f>
        <v/>
      </c>
    </row>
    <row r="3036">
      <c r="C3036">
        <f>ROW()-20</f>
        <v/>
      </c>
      <c r="D3036" s="25">
        <f>$C$7+(RAND()*($C$5-$C$7))</f>
        <v/>
      </c>
    </row>
    <row r="3037">
      <c r="C3037">
        <f>ROW()-20</f>
        <v/>
      </c>
      <c r="D3037" s="25">
        <f>$C$7+(RAND()*($C$5-$C$7))</f>
        <v/>
      </c>
    </row>
    <row r="3038">
      <c r="C3038">
        <f>ROW()-20</f>
        <v/>
      </c>
      <c r="D3038" s="25">
        <f>$C$7+(RAND()*($C$5-$C$7))</f>
        <v/>
      </c>
    </row>
    <row r="3039">
      <c r="C3039">
        <f>ROW()-20</f>
        <v/>
      </c>
      <c r="D3039" s="25">
        <f>$C$7+(RAND()*($C$5-$C$7))</f>
        <v/>
      </c>
    </row>
    <row r="3040">
      <c r="C3040">
        <f>ROW()-20</f>
        <v/>
      </c>
      <c r="D3040" s="25">
        <f>$C$7+(RAND()*($C$5-$C$7))</f>
        <v/>
      </c>
    </row>
    <row r="3041">
      <c r="C3041">
        <f>ROW()-20</f>
        <v/>
      </c>
      <c r="D3041" s="25">
        <f>$C$7+(RAND()*($C$5-$C$7))</f>
        <v/>
      </c>
    </row>
    <row r="3042">
      <c r="C3042">
        <f>ROW()-20</f>
        <v/>
      </c>
      <c r="D3042" s="25">
        <f>$C$7+(RAND()*($C$5-$C$7))</f>
        <v/>
      </c>
    </row>
    <row r="3043">
      <c r="C3043">
        <f>ROW()-20</f>
        <v/>
      </c>
      <c r="D3043" s="25">
        <f>$C$7+(RAND()*($C$5-$C$7))</f>
        <v/>
      </c>
    </row>
    <row r="3044">
      <c r="C3044">
        <f>ROW()-20</f>
        <v/>
      </c>
      <c r="D3044" s="25">
        <f>$C$7+(RAND()*($C$5-$C$7))</f>
        <v/>
      </c>
    </row>
    <row r="3045">
      <c r="C3045">
        <f>ROW()-20</f>
        <v/>
      </c>
      <c r="D3045" s="25">
        <f>$C$7+(RAND()*($C$5-$C$7))</f>
        <v/>
      </c>
    </row>
    <row r="3046">
      <c r="C3046">
        <f>ROW()-20</f>
        <v/>
      </c>
      <c r="D3046" s="25">
        <f>$C$7+(RAND()*($C$5-$C$7))</f>
        <v/>
      </c>
    </row>
    <row r="3047">
      <c r="C3047">
        <f>ROW()-20</f>
        <v/>
      </c>
      <c r="D3047" s="25">
        <f>$C$7+(RAND()*($C$5-$C$7))</f>
        <v/>
      </c>
    </row>
    <row r="3048">
      <c r="C3048">
        <f>ROW()-20</f>
        <v/>
      </c>
      <c r="D3048" s="25">
        <f>$C$7+(RAND()*($C$5-$C$7))</f>
        <v/>
      </c>
    </row>
    <row r="3049">
      <c r="C3049">
        <f>ROW()-20</f>
        <v/>
      </c>
      <c r="D3049" s="25">
        <f>$C$7+(RAND()*($C$5-$C$7))</f>
        <v/>
      </c>
    </row>
    <row r="3050">
      <c r="C3050">
        <f>ROW()-20</f>
        <v/>
      </c>
      <c r="D3050" s="25">
        <f>$C$7+(RAND()*($C$5-$C$7))</f>
        <v/>
      </c>
    </row>
    <row r="3051">
      <c r="C3051">
        <f>ROW()-20</f>
        <v/>
      </c>
      <c r="D3051" s="25">
        <f>$C$7+(RAND()*($C$5-$C$7))</f>
        <v/>
      </c>
    </row>
    <row r="3052">
      <c r="C3052">
        <f>ROW()-20</f>
        <v/>
      </c>
      <c r="D3052" s="25">
        <f>$C$7+(RAND()*($C$5-$C$7))</f>
        <v/>
      </c>
    </row>
    <row r="3053">
      <c r="C3053">
        <f>ROW()-20</f>
        <v/>
      </c>
      <c r="D3053" s="25">
        <f>$C$7+(RAND()*($C$5-$C$7))</f>
        <v/>
      </c>
    </row>
    <row r="3054">
      <c r="C3054">
        <f>ROW()-20</f>
        <v/>
      </c>
      <c r="D3054" s="25">
        <f>$C$7+(RAND()*($C$5-$C$7))</f>
        <v/>
      </c>
    </row>
    <row r="3055">
      <c r="C3055">
        <f>ROW()-20</f>
        <v/>
      </c>
      <c r="D3055" s="25">
        <f>$C$7+(RAND()*($C$5-$C$7))</f>
        <v/>
      </c>
    </row>
    <row r="3056">
      <c r="C3056">
        <f>ROW()-20</f>
        <v/>
      </c>
      <c r="D3056" s="25">
        <f>$C$7+(RAND()*($C$5-$C$7))</f>
        <v/>
      </c>
    </row>
    <row r="3057">
      <c r="C3057">
        <f>ROW()-20</f>
        <v/>
      </c>
      <c r="D3057" s="25">
        <f>$C$7+(RAND()*($C$5-$C$7))</f>
        <v/>
      </c>
    </row>
    <row r="3058">
      <c r="C3058">
        <f>ROW()-20</f>
        <v/>
      </c>
      <c r="D3058" s="25">
        <f>$C$7+(RAND()*($C$5-$C$7))</f>
        <v/>
      </c>
    </row>
    <row r="3059">
      <c r="C3059">
        <f>ROW()-20</f>
        <v/>
      </c>
      <c r="D3059" s="25">
        <f>$C$7+(RAND()*($C$5-$C$7))</f>
        <v/>
      </c>
    </row>
    <row r="3060">
      <c r="C3060">
        <f>ROW()-20</f>
        <v/>
      </c>
      <c r="D3060" s="25">
        <f>$C$7+(RAND()*($C$5-$C$7))</f>
        <v/>
      </c>
    </row>
    <row r="3061">
      <c r="C3061">
        <f>ROW()-20</f>
        <v/>
      </c>
      <c r="D3061" s="25">
        <f>$C$7+(RAND()*($C$5-$C$7))</f>
        <v/>
      </c>
    </row>
    <row r="3062">
      <c r="C3062">
        <f>ROW()-20</f>
        <v/>
      </c>
      <c r="D3062" s="25">
        <f>$C$7+(RAND()*($C$5-$C$7))</f>
        <v/>
      </c>
    </row>
    <row r="3063">
      <c r="C3063">
        <f>ROW()-20</f>
        <v/>
      </c>
      <c r="D3063" s="25">
        <f>$C$7+(RAND()*($C$5-$C$7))</f>
        <v/>
      </c>
    </row>
    <row r="3064">
      <c r="C3064">
        <f>ROW()-20</f>
        <v/>
      </c>
      <c r="D3064" s="25">
        <f>$C$7+(RAND()*($C$5-$C$7))</f>
        <v/>
      </c>
    </row>
    <row r="3065">
      <c r="C3065">
        <f>ROW()-20</f>
        <v/>
      </c>
      <c r="D3065" s="25">
        <f>$C$7+(RAND()*($C$5-$C$7))</f>
        <v/>
      </c>
    </row>
    <row r="3066">
      <c r="C3066">
        <f>ROW()-20</f>
        <v/>
      </c>
      <c r="D3066" s="25">
        <f>$C$7+(RAND()*($C$5-$C$7))</f>
        <v/>
      </c>
    </row>
    <row r="3067">
      <c r="C3067">
        <f>ROW()-20</f>
        <v/>
      </c>
      <c r="D3067" s="25">
        <f>$C$7+(RAND()*($C$5-$C$7))</f>
        <v/>
      </c>
    </row>
    <row r="3068">
      <c r="C3068">
        <f>ROW()-20</f>
        <v/>
      </c>
      <c r="D3068" s="25">
        <f>$C$7+(RAND()*($C$5-$C$7))</f>
        <v/>
      </c>
    </row>
    <row r="3069">
      <c r="C3069">
        <f>ROW()-20</f>
        <v/>
      </c>
      <c r="D3069" s="25">
        <f>$C$7+(RAND()*($C$5-$C$7))</f>
        <v/>
      </c>
    </row>
    <row r="3070">
      <c r="C3070">
        <f>ROW()-20</f>
        <v/>
      </c>
      <c r="D3070" s="25">
        <f>$C$7+(RAND()*($C$5-$C$7))</f>
        <v/>
      </c>
    </row>
    <row r="3071">
      <c r="C3071">
        <f>ROW()-20</f>
        <v/>
      </c>
      <c r="D3071" s="25">
        <f>$C$7+(RAND()*($C$5-$C$7))</f>
        <v/>
      </c>
    </row>
    <row r="3072">
      <c r="C3072">
        <f>ROW()-20</f>
        <v/>
      </c>
      <c r="D3072" s="25">
        <f>$C$7+(RAND()*($C$5-$C$7))</f>
        <v/>
      </c>
    </row>
    <row r="3073">
      <c r="C3073">
        <f>ROW()-20</f>
        <v/>
      </c>
      <c r="D3073" s="25">
        <f>$C$7+(RAND()*($C$5-$C$7))</f>
        <v/>
      </c>
    </row>
    <row r="3074">
      <c r="C3074">
        <f>ROW()-20</f>
        <v/>
      </c>
      <c r="D3074" s="25">
        <f>$C$7+(RAND()*($C$5-$C$7))</f>
        <v/>
      </c>
    </row>
    <row r="3075">
      <c r="C3075">
        <f>ROW()-20</f>
        <v/>
      </c>
      <c r="D3075" s="25">
        <f>$C$7+(RAND()*($C$5-$C$7))</f>
        <v/>
      </c>
    </row>
    <row r="3076">
      <c r="C3076">
        <f>ROW()-20</f>
        <v/>
      </c>
      <c r="D3076" s="25">
        <f>$C$7+(RAND()*($C$5-$C$7))</f>
        <v/>
      </c>
    </row>
    <row r="3077">
      <c r="C3077">
        <f>ROW()-20</f>
        <v/>
      </c>
      <c r="D3077" s="25">
        <f>$C$7+(RAND()*($C$5-$C$7))</f>
        <v/>
      </c>
    </row>
    <row r="3078">
      <c r="C3078">
        <f>ROW()-20</f>
        <v/>
      </c>
      <c r="D3078" s="25">
        <f>$C$7+(RAND()*($C$5-$C$7))</f>
        <v/>
      </c>
    </row>
    <row r="3079">
      <c r="C3079">
        <f>ROW()-20</f>
        <v/>
      </c>
      <c r="D3079" s="25">
        <f>$C$7+(RAND()*($C$5-$C$7))</f>
        <v/>
      </c>
    </row>
    <row r="3080">
      <c r="C3080">
        <f>ROW()-20</f>
        <v/>
      </c>
      <c r="D3080" s="25">
        <f>$C$7+(RAND()*($C$5-$C$7))</f>
        <v/>
      </c>
    </row>
    <row r="3081">
      <c r="C3081">
        <f>ROW()-20</f>
        <v/>
      </c>
      <c r="D3081" s="25">
        <f>$C$7+(RAND()*($C$5-$C$7))</f>
        <v/>
      </c>
    </row>
    <row r="3082">
      <c r="C3082">
        <f>ROW()-20</f>
        <v/>
      </c>
      <c r="D3082" s="25">
        <f>$C$7+(RAND()*($C$5-$C$7))</f>
        <v/>
      </c>
    </row>
    <row r="3083">
      <c r="C3083">
        <f>ROW()-20</f>
        <v/>
      </c>
      <c r="D3083" s="25">
        <f>$C$7+(RAND()*($C$5-$C$7))</f>
        <v/>
      </c>
    </row>
    <row r="3084">
      <c r="C3084">
        <f>ROW()-20</f>
        <v/>
      </c>
      <c r="D3084" s="25">
        <f>$C$7+(RAND()*($C$5-$C$7))</f>
        <v/>
      </c>
    </row>
    <row r="3085">
      <c r="C3085">
        <f>ROW()-20</f>
        <v/>
      </c>
      <c r="D3085" s="25">
        <f>$C$7+(RAND()*($C$5-$C$7))</f>
        <v/>
      </c>
    </row>
    <row r="3086">
      <c r="C3086">
        <f>ROW()-20</f>
        <v/>
      </c>
      <c r="D3086" s="25">
        <f>$C$7+(RAND()*($C$5-$C$7))</f>
        <v/>
      </c>
    </row>
    <row r="3087">
      <c r="C3087">
        <f>ROW()-20</f>
        <v/>
      </c>
      <c r="D3087" s="25">
        <f>$C$7+(RAND()*($C$5-$C$7))</f>
        <v/>
      </c>
    </row>
    <row r="3088">
      <c r="C3088">
        <f>ROW()-20</f>
        <v/>
      </c>
      <c r="D3088" s="25">
        <f>$C$7+(RAND()*($C$5-$C$7))</f>
        <v/>
      </c>
    </row>
    <row r="3089">
      <c r="C3089">
        <f>ROW()-20</f>
        <v/>
      </c>
      <c r="D3089" s="25">
        <f>$C$7+(RAND()*($C$5-$C$7))</f>
        <v/>
      </c>
    </row>
    <row r="3090">
      <c r="C3090">
        <f>ROW()-20</f>
        <v/>
      </c>
      <c r="D3090" s="25">
        <f>$C$7+(RAND()*($C$5-$C$7))</f>
        <v/>
      </c>
    </row>
    <row r="3091">
      <c r="C3091">
        <f>ROW()-20</f>
        <v/>
      </c>
      <c r="D3091" s="25">
        <f>$C$7+(RAND()*($C$5-$C$7))</f>
        <v/>
      </c>
    </row>
    <row r="3092">
      <c r="C3092">
        <f>ROW()-20</f>
        <v/>
      </c>
      <c r="D3092" s="25">
        <f>$C$7+(RAND()*($C$5-$C$7))</f>
        <v/>
      </c>
    </row>
    <row r="3093">
      <c r="C3093">
        <f>ROW()-20</f>
        <v/>
      </c>
      <c r="D3093" s="25">
        <f>$C$7+(RAND()*($C$5-$C$7))</f>
        <v/>
      </c>
    </row>
    <row r="3094">
      <c r="C3094">
        <f>ROW()-20</f>
        <v/>
      </c>
      <c r="D3094" s="25">
        <f>$C$7+(RAND()*($C$5-$C$7))</f>
        <v/>
      </c>
    </row>
    <row r="3095">
      <c r="C3095">
        <f>ROW()-20</f>
        <v/>
      </c>
      <c r="D3095" s="25">
        <f>$C$7+(RAND()*($C$5-$C$7))</f>
        <v/>
      </c>
    </row>
    <row r="3096">
      <c r="C3096">
        <f>ROW()-20</f>
        <v/>
      </c>
      <c r="D3096" s="25">
        <f>$C$7+(RAND()*($C$5-$C$7))</f>
        <v/>
      </c>
    </row>
    <row r="3097">
      <c r="C3097">
        <f>ROW()-20</f>
        <v/>
      </c>
      <c r="D3097" s="25">
        <f>$C$7+(RAND()*($C$5-$C$7))</f>
        <v/>
      </c>
    </row>
    <row r="3098">
      <c r="C3098">
        <f>ROW()-20</f>
        <v/>
      </c>
      <c r="D3098" s="25">
        <f>$C$7+(RAND()*($C$5-$C$7))</f>
        <v/>
      </c>
    </row>
    <row r="3099">
      <c r="C3099">
        <f>ROW()-20</f>
        <v/>
      </c>
      <c r="D3099" s="25">
        <f>$C$7+(RAND()*($C$5-$C$7))</f>
        <v/>
      </c>
    </row>
    <row r="3100">
      <c r="C3100">
        <f>ROW()-20</f>
        <v/>
      </c>
      <c r="D3100" s="25">
        <f>$C$7+(RAND()*($C$5-$C$7))</f>
        <v/>
      </c>
    </row>
    <row r="3101">
      <c r="C3101">
        <f>ROW()-20</f>
        <v/>
      </c>
      <c r="D3101" s="25">
        <f>$C$7+(RAND()*($C$5-$C$7))</f>
        <v/>
      </c>
    </row>
    <row r="3102">
      <c r="C3102">
        <f>ROW()-20</f>
        <v/>
      </c>
      <c r="D3102" s="25">
        <f>$C$7+(RAND()*($C$5-$C$7))</f>
        <v/>
      </c>
    </row>
    <row r="3103">
      <c r="C3103">
        <f>ROW()-20</f>
        <v/>
      </c>
      <c r="D3103" s="25">
        <f>$C$7+(RAND()*($C$5-$C$7))</f>
        <v/>
      </c>
    </row>
    <row r="3104">
      <c r="C3104">
        <f>ROW()-20</f>
        <v/>
      </c>
      <c r="D3104" s="25">
        <f>$C$7+(RAND()*($C$5-$C$7))</f>
        <v/>
      </c>
    </row>
    <row r="3105">
      <c r="C3105">
        <f>ROW()-20</f>
        <v/>
      </c>
      <c r="D3105" s="25">
        <f>$C$7+(RAND()*($C$5-$C$7))</f>
        <v/>
      </c>
    </row>
    <row r="3106">
      <c r="C3106">
        <f>ROW()-20</f>
        <v/>
      </c>
      <c r="D3106" s="25">
        <f>$C$7+(RAND()*($C$5-$C$7))</f>
        <v/>
      </c>
    </row>
    <row r="3107">
      <c r="C3107">
        <f>ROW()-20</f>
        <v/>
      </c>
      <c r="D3107" s="25">
        <f>$C$7+(RAND()*($C$5-$C$7))</f>
        <v/>
      </c>
    </row>
    <row r="3108">
      <c r="C3108">
        <f>ROW()-20</f>
        <v/>
      </c>
      <c r="D3108" s="25">
        <f>$C$7+(RAND()*($C$5-$C$7))</f>
        <v/>
      </c>
    </row>
    <row r="3109">
      <c r="C3109">
        <f>ROW()-20</f>
        <v/>
      </c>
      <c r="D3109" s="25">
        <f>$C$7+(RAND()*($C$5-$C$7))</f>
        <v/>
      </c>
    </row>
    <row r="3110">
      <c r="C3110">
        <f>ROW()-20</f>
        <v/>
      </c>
      <c r="D3110" s="25">
        <f>$C$7+(RAND()*($C$5-$C$7))</f>
        <v/>
      </c>
    </row>
    <row r="3111">
      <c r="C3111">
        <f>ROW()-20</f>
        <v/>
      </c>
      <c r="D3111" s="25">
        <f>$C$7+(RAND()*($C$5-$C$7))</f>
        <v/>
      </c>
    </row>
    <row r="3112">
      <c r="C3112">
        <f>ROW()-20</f>
        <v/>
      </c>
      <c r="D3112" s="25">
        <f>$C$7+(RAND()*($C$5-$C$7))</f>
        <v/>
      </c>
    </row>
    <row r="3113">
      <c r="C3113">
        <f>ROW()-20</f>
        <v/>
      </c>
      <c r="D3113" s="25">
        <f>$C$7+(RAND()*($C$5-$C$7))</f>
        <v/>
      </c>
    </row>
    <row r="3114">
      <c r="C3114">
        <f>ROW()-20</f>
        <v/>
      </c>
      <c r="D3114" s="25">
        <f>$C$7+(RAND()*($C$5-$C$7))</f>
        <v/>
      </c>
    </row>
    <row r="3115">
      <c r="C3115">
        <f>ROW()-20</f>
        <v/>
      </c>
      <c r="D3115" s="25">
        <f>$C$7+(RAND()*($C$5-$C$7))</f>
        <v/>
      </c>
    </row>
    <row r="3116">
      <c r="C3116">
        <f>ROW()-20</f>
        <v/>
      </c>
      <c r="D3116" s="25">
        <f>$C$7+(RAND()*($C$5-$C$7))</f>
        <v/>
      </c>
    </row>
    <row r="3117">
      <c r="C3117">
        <f>ROW()-20</f>
        <v/>
      </c>
      <c r="D3117" s="25">
        <f>$C$7+(RAND()*($C$5-$C$7))</f>
        <v/>
      </c>
    </row>
    <row r="3118">
      <c r="C3118">
        <f>ROW()-20</f>
        <v/>
      </c>
      <c r="D3118" s="25">
        <f>$C$7+(RAND()*($C$5-$C$7))</f>
        <v/>
      </c>
    </row>
    <row r="3119">
      <c r="C3119">
        <f>ROW()-20</f>
        <v/>
      </c>
      <c r="D3119" s="25">
        <f>$C$7+(RAND()*($C$5-$C$7))</f>
        <v/>
      </c>
    </row>
    <row r="3120">
      <c r="C3120">
        <f>ROW()-20</f>
        <v/>
      </c>
      <c r="D3120" s="25">
        <f>$C$7+(RAND()*($C$5-$C$7))</f>
        <v/>
      </c>
    </row>
    <row r="3121">
      <c r="C3121">
        <f>ROW()-20</f>
        <v/>
      </c>
      <c r="D3121" s="25">
        <f>$C$7+(RAND()*($C$5-$C$7))</f>
        <v/>
      </c>
    </row>
    <row r="3122">
      <c r="C3122">
        <f>ROW()-20</f>
        <v/>
      </c>
      <c r="D3122" s="25">
        <f>$C$7+(RAND()*($C$5-$C$7))</f>
        <v/>
      </c>
    </row>
    <row r="3123">
      <c r="C3123">
        <f>ROW()-20</f>
        <v/>
      </c>
      <c r="D3123" s="25">
        <f>$C$7+(RAND()*($C$5-$C$7))</f>
        <v/>
      </c>
    </row>
    <row r="3124">
      <c r="C3124">
        <f>ROW()-20</f>
        <v/>
      </c>
      <c r="D3124" s="25">
        <f>$C$7+(RAND()*($C$5-$C$7))</f>
        <v/>
      </c>
    </row>
    <row r="3125">
      <c r="C3125">
        <f>ROW()-20</f>
        <v/>
      </c>
      <c r="D3125" s="25">
        <f>$C$7+(RAND()*($C$5-$C$7))</f>
        <v/>
      </c>
    </row>
    <row r="3126">
      <c r="C3126">
        <f>ROW()-20</f>
        <v/>
      </c>
      <c r="D3126" s="25">
        <f>$C$7+(RAND()*($C$5-$C$7))</f>
        <v/>
      </c>
    </row>
    <row r="3127">
      <c r="C3127">
        <f>ROW()-20</f>
        <v/>
      </c>
      <c r="D3127" s="25">
        <f>$C$7+(RAND()*($C$5-$C$7))</f>
        <v/>
      </c>
    </row>
    <row r="3128">
      <c r="C3128">
        <f>ROW()-20</f>
        <v/>
      </c>
      <c r="D3128" s="25">
        <f>$C$7+(RAND()*($C$5-$C$7))</f>
        <v/>
      </c>
    </row>
    <row r="3129">
      <c r="C3129">
        <f>ROW()-20</f>
        <v/>
      </c>
      <c r="D3129" s="25">
        <f>$C$7+(RAND()*($C$5-$C$7))</f>
        <v/>
      </c>
    </row>
    <row r="3130">
      <c r="C3130">
        <f>ROW()-20</f>
        <v/>
      </c>
      <c r="D3130" s="25">
        <f>$C$7+(RAND()*($C$5-$C$7))</f>
        <v/>
      </c>
    </row>
    <row r="3131">
      <c r="C3131">
        <f>ROW()-20</f>
        <v/>
      </c>
      <c r="D3131" s="25">
        <f>$C$7+(RAND()*($C$5-$C$7))</f>
        <v/>
      </c>
    </row>
    <row r="3132">
      <c r="C3132">
        <f>ROW()-20</f>
        <v/>
      </c>
      <c r="D3132" s="25">
        <f>$C$7+(RAND()*($C$5-$C$7))</f>
        <v/>
      </c>
    </row>
    <row r="3133">
      <c r="C3133">
        <f>ROW()-20</f>
        <v/>
      </c>
      <c r="D3133" s="25">
        <f>$C$7+(RAND()*($C$5-$C$7))</f>
        <v/>
      </c>
    </row>
    <row r="3134">
      <c r="C3134">
        <f>ROW()-20</f>
        <v/>
      </c>
      <c r="D3134" s="25">
        <f>$C$7+(RAND()*($C$5-$C$7))</f>
        <v/>
      </c>
    </row>
    <row r="3135">
      <c r="C3135">
        <f>ROW()-20</f>
        <v/>
      </c>
      <c r="D3135" s="25">
        <f>$C$7+(RAND()*($C$5-$C$7))</f>
        <v/>
      </c>
    </row>
    <row r="3136">
      <c r="C3136">
        <f>ROW()-20</f>
        <v/>
      </c>
      <c r="D3136" s="25">
        <f>$C$7+(RAND()*($C$5-$C$7))</f>
        <v/>
      </c>
    </row>
    <row r="3137">
      <c r="C3137">
        <f>ROW()-20</f>
        <v/>
      </c>
      <c r="D3137" s="25">
        <f>$C$7+(RAND()*($C$5-$C$7))</f>
        <v/>
      </c>
    </row>
    <row r="3138">
      <c r="C3138">
        <f>ROW()-20</f>
        <v/>
      </c>
      <c r="D3138" s="25">
        <f>$C$7+(RAND()*($C$5-$C$7))</f>
        <v/>
      </c>
    </row>
    <row r="3139">
      <c r="C3139">
        <f>ROW()-20</f>
        <v/>
      </c>
      <c r="D3139" s="25">
        <f>$C$7+(RAND()*($C$5-$C$7))</f>
        <v/>
      </c>
    </row>
    <row r="3140">
      <c r="C3140">
        <f>ROW()-20</f>
        <v/>
      </c>
      <c r="D3140" s="25">
        <f>$C$7+(RAND()*($C$5-$C$7))</f>
        <v/>
      </c>
    </row>
    <row r="3141">
      <c r="C3141">
        <f>ROW()-20</f>
        <v/>
      </c>
      <c r="D3141" s="25">
        <f>$C$7+(RAND()*($C$5-$C$7))</f>
        <v/>
      </c>
    </row>
    <row r="3142">
      <c r="C3142">
        <f>ROW()-20</f>
        <v/>
      </c>
      <c r="D3142" s="25">
        <f>$C$7+(RAND()*($C$5-$C$7))</f>
        <v/>
      </c>
    </row>
    <row r="3143">
      <c r="C3143">
        <f>ROW()-20</f>
        <v/>
      </c>
      <c r="D3143" s="25">
        <f>$C$7+(RAND()*($C$5-$C$7))</f>
        <v/>
      </c>
    </row>
    <row r="3144">
      <c r="C3144">
        <f>ROW()-20</f>
        <v/>
      </c>
      <c r="D3144" s="25">
        <f>$C$7+(RAND()*($C$5-$C$7))</f>
        <v/>
      </c>
    </row>
    <row r="3145">
      <c r="C3145">
        <f>ROW()-20</f>
        <v/>
      </c>
      <c r="D3145" s="25">
        <f>$C$7+(RAND()*($C$5-$C$7))</f>
        <v/>
      </c>
    </row>
    <row r="3146">
      <c r="C3146">
        <f>ROW()-20</f>
        <v/>
      </c>
      <c r="D3146" s="25">
        <f>$C$7+(RAND()*($C$5-$C$7))</f>
        <v/>
      </c>
    </row>
    <row r="3147">
      <c r="C3147">
        <f>ROW()-20</f>
        <v/>
      </c>
      <c r="D3147" s="25">
        <f>$C$7+(RAND()*($C$5-$C$7))</f>
        <v/>
      </c>
    </row>
    <row r="3148">
      <c r="C3148">
        <f>ROW()-20</f>
        <v/>
      </c>
      <c r="D3148" s="25">
        <f>$C$7+(RAND()*($C$5-$C$7))</f>
        <v/>
      </c>
    </row>
    <row r="3149">
      <c r="C3149">
        <f>ROW()-20</f>
        <v/>
      </c>
      <c r="D3149" s="25">
        <f>$C$7+(RAND()*($C$5-$C$7))</f>
        <v/>
      </c>
    </row>
    <row r="3150">
      <c r="C3150">
        <f>ROW()-20</f>
        <v/>
      </c>
      <c r="D3150" s="25">
        <f>$C$7+(RAND()*($C$5-$C$7))</f>
        <v/>
      </c>
    </row>
    <row r="3151">
      <c r="C3151">
        <f>ROW()-20</f>
        <v/>
      </c>
      <c r="D3151" s="25">
        <f>$C$7+(RAND()*($C$5-$C$7))</f>
        <v/>
      </c>
    </row>
    <row r="3152">
      <c r="C3152">
        <f>ROW()-20</f>
        <v/>
      </c>
      <c r="D3152" s="25">
        <f>$C$7+(RAND()*($C$5-$C$7))</f>
        <v/>
      </c>
    </row>
    <row r="3153">
      <c r="C3153">
        <f>ROW()-20</f>
        <v/>
      </c>
      <c r="D3153" s="25">
        <f>$C$7+(RAND()*($C$5-$C$7))</f>
        <v/>
      </c>
    </row>
    <row r="3154">
      <c r="C3154">
        <f>ROW()-20</f>
        <v/>
      </c>
      <c r="D3154" s="25">
        <f>$C$7+(RAND()*($C$5-$C$7))</f>
        <v/>
      </c>
    </row>
    <row r="3155">
      <c r="C3155">
        <f>ROW()-20</f>
        <v/>
      </c>
      <c r="D3155" s="25">
        <f>$C$7+(RAND()*($C$5-$C$7))</f>
        <v/>
      </c>
    </row>
    <row r="3156">
      <c r="C3156">
        <f>ROW()-20</f>
        <v/>
      </c>
      <c r="D3156" s="25">
        <f>$C$7+(RAND()*($C$5-$C$7))</f>
        <v/>
      </c>
    </row>
    <row r="3157">
      <c r="C3157">
        <f>ROW()-20</f>
        <v/>
      </c>
      <c r="D3157" s="25">
        <f>$C$7+(RAND()*($C$5-$C$7))</f>
        <v/>
      </c>
    </row>
    <row r="3158">
      <c r="C3158">
        <f>ROW()-20</f>
        <v/>
      </c>
      <c r="D3158" s="25">
        <f>$C$7+(RAND()*($C$5-$C$7))</f>
        <v/>
      </c>
    </row>
    <row r="3159">
      <c r="C3159">
        <f>ROW()-20</f>
        <v/>
      </c>
      <c r="D3159" s="25">
        <f>$C$7+(RAND()*($C$5-$C$7))</f>
        <v/>
      </c>
    </row>
    <row r="3160">
      <c r="C3160">
        <f>ROW()-20</f>
        <v/>
      </c>
      <c r="D3160" s="25">
        <f>$C$7+(RAND()*($C$5-$C$7))</f>
        <v/>
      </c>
    </row>
    <row r="3161">
      <c r="C3161">
        <f>ROW()-20</f>
        <v/>
      </c>
      <c r="D3161" s="25">
        <f>$C$7+(RAND()*($C$5-$C$7))</f>
        <v/>
      </c>
    </row>
    <row r="3162">
      <c r="C3162">
        <f>ROW()-20</f>
        <v/>
      </c>
      <c r="D3162" s="25">
        <f>$C$7+(RAND()*($C$5-$C$7))</f>
        <v/>
      </c>
    </row>
    <row r="3163">
      <c r="C3163">
        <f>ROW()-20</f>
        <v/>
      </c>
      <c r="D3163" s="25">
        <f>$C$7+(RAND()*($C$5-$C$7))</f>
        <v/>
      </c>
    </row>
    <row r="3164">
      <c r="C3164">
        <f>ROW()-20</f>
        <v/>
      </c>
      <c r="D3164" s="25">
        <f>$C$7+(RAND()*($C$5-$C$7))</f>
        <v/>
      </c>
    </row>
    <row r="3165">
      <c r="C3165">
        <f>ROW()-20</f>
        <v/>
      </c>
      <c r="D3165" s="25">
        <f>$C$7+(RAND()*($C$5-$C$7))</f>
        <v/>
      </c>
    </row>
    <row r="3166">
      <c r="C3166">
        <f>ROW()-20</f>
        <v/>
      </c>
      <c r="D3166" s="25">
        <f>$C$7+(RAND()*($C$5-$C$7))</f>
        <v/>
      </c>
    </row>
    <row r="3167">
      <c r="C3167">
        <f>ROW()-20</f>
        <v/>
      </c>
      <c r="D3167" s="25">
        <f>$C$7+(RAND()*($C$5-$C$7))</f>
        <v/>
      </c>
    </row>
    <row r="3168">
      <c r="C3168">
        <f>ROW()-20</f>
        <v/>
      </c>
      <c r="D3168" s="25">
        <f>$C$7+(RAND()*($C$5-$C$7))</f>
        <v/>
      </c>
    </row>
    <row r="3169">
      <c r="C3169">
        <f>ROW()-20</f>
        <v/>
      </c>
      <c r="D3169" s="25">
        <f>$C$7+(RAND()*($C$5-$C$7))</f>
        <v/>
      </c>
    </row>
    <row r="3170">
      <c r="C3170">
        <f>ROW()-20</f>
        <v/>
      </c>
      <c r="D3170" s="25">
        <f>$C$7+(RAND()*($C$5-$C$7))</f>
        <v/>
      </c>
    </row>
    <row r="3171">
      <c r="C3171">
        <f>ROW()-20</f>
        <v/>
      </c>
      <c r="D3171" s="25">
        <f>$C$7+(RAND()*($C$5-$C$7))</f>
        <v/>
      </c>
    </row>
    <row r="3172">
      <c r="C3172">
        <f>ROW()-20</f>
        <v/>
      </c>
      <c r="D3172" s="25">
        <f>$C$7+(RAND()*($C$5-$C$7))</f>
        <v/>
      </c>
    </row>
    <row r="3173">
      <c r="C3173">
        <f>ROW()-20</f>
        <v/>
      </c>
      <c r="D3173" s="25">
        <f>$C$7+(RAND()*($C$5-$C$7))</f>
        <v/>
      </c>
    </row>
    <row r="3174">
      <c r="C3174">
        <f>ROW()-20</f>
        <v/>
      </c>
      <c r="D3174" s="25">
        <f>$C$7+(RAND()*($C$5-$C$7))</f>
        <v/>
      </c>
    </row>
    <row r="3175">
      <c r="C3175">
        <f>ROW()-20</f>
        <v/>
      </c>
      <c r="D3175" s="25">
        <f>$C$7+(RAND()*($C$5-$C$7))</f>
        <v/>
      </c>
    </row>
    <row r="3176">
      <c r="C3176">
        <f>ROW()-20</f>
        <v/>
      </c>
      <c r="D3176" s="25">
        <f>$C$7+(RAND()*($C$5-$C$7))</f>
        <v/>
      </c>
    </row>
    <row r="3177">
      <c r="C3177">
        <f>ROW()-20</f>
        <v/>
      </c>
      <c r="D3177" s="25">
        <f>$C$7+(RAND()*($C$5-$C$7))</f>
        <v/>
      </c>
    </row>
    <row r="3178">
      <c r="C3178">
        <f>ROW()-20</f>
        <v/>
      </c>
      <c r="D3178" s="25">
        <f>$C$7+(RAND()*($C$5-$C$7))</f>
        <v/>
      </c>
    </row>
    <row r="3179">
      <c r="C3179">
        <f>ROW()-20</f>
        <v/>
      </c>
      <c r="D3179" s="25">
        <f>$C$7+(RAND()*($C$5-$C$7))</f>
        <v/>
      </c>
    </row>
    <row r="3180">
      <c r="C3180">
        <f>ROW()-20</f>
        <v/>
      </c>
      <c r="D3180" s="25">
        <f>$C$7+(RAND()*($C$5-$C$7))</f>
        <v/>
      </c>
    </row>
    <row r="3181">
      <c r="C3181">
        <f>ROW()-20</f>
        <v/>
      </c>
      <c r="D3181" s="25">
        <f>$C$7+(RAND()*($C$5-$C$7))</f>
        <v/>
      </c>
    </row>
    <row r="3182">
      <c r="C3182">
        <f>ROW()-20</f>
        <v/>
      </c>
      <c r="D3182" s="25">
        <f>$C$7+(RAND()*($C$5-$C$7))</f>
        <v/>
      </c>
    </row>
    <row r="3183">
      <c r="C3183">
        <f>ROW()-20</f>
        <v/>
      </c>
      <c r="D3183" s="25">
        <f>$C$7+(RAND()*($C$5-$C$7))</f>
        <v/>
      </c>
    </row>
    <row r="3184">
      <c r="C3184">
        <f>ROW()-20</f>
        <v/>
      </c>
      <c r="D3184" s="25">
        <f>$C$7+(RAND()*($C$5-$C$7))</f>
        <v/>
      </c>
    </row>
    <row r="3185">
      <c r="C3185">
        <f>ROW()-20</f>
        <v/>
      </c>
      <c r="D3185" s="25">
        <f>$C$7+(RAND()*($C$5-$C$7))</f>
        <v/>
      </c>
    </row>
    <row r="3186">
      <c r="C3186">
        <f>ROW()-20</f>
        <v/>
      </c>
      <c r="D3186" s="25">
        <f>$C$7+(RAND()*($C$5-$C$7))</f>
        <v/>
      </c>
    </row>
    <row r="3187">
      <c r="C3187">
        <f>ROW()-20</f>
        <v/>
      </c>
      <c r="D3187" s="25">
        <f>$C$7+(RAND()*($C$5-$C$7))</f>
        <v/>
      </c>
    </row>
    <row r="3188">
      <c r="C3188">
        <f>ROW()-20</f>
        <v/>
      </c>
      <c r="D3188" s="25">
        <f>$C$7+(RAND()*($C$5-$C$7))</f>
        <v/>
      </c>
    </row>
    <row r="3189">
      <c r="C3189">
        <f>ROW()-20</f>
        <v/>
      </c>
      <c r="D3189" s="25">
        <f>$C$7+(RAND()*($C$5-$C$7))</f>
        <v/>
      </c>
    </row>
    <row r="3190">
      <c r="C3190">
        <f>ROW()-20</f>
        <v/>
      </c>
      <c r="D3190" s="25">
        <f>$C$7+(RAND()*($C$5-$C$7))</f>
        <v/>
      </c>
    </row>
    <row r="3191">
      <c r="C3191">
        <f>ROW()-20</f>
        <v/>
      </c>
      <c r="D3191" s="25">
        <f>$C$7+(RAND()*($C$5-$C$7))</f>
        <v/>
      </c>
    </row>
    <row r="3192">
      <c r="C3192">
        <f>ROW()-20</f>
        <v/>
      </c>
      <c r="D3192" s="25">
        <f>$C$7+(RAND()*($C$5-$C$7))</f>
        <v/>
      </c>
    </row>
    <row r="3193">
      <c r="C3193">
        <f>ROW()-20</f>
        <v/>
      </c>
      <c r="D3193" s="25">
        <f>$C$7+(RAND()*($C$5-$C$7))</f>
        <v/>
      </c>
    </row>
    <row r="3194">
      <c r="C3194">
        <f>ROW()-20</f>
        <v/>
      </c>
      <c r="D3194" s="25">
        <f>$C$7+(RAND()*($C$5-$C$7))</f>
        <v/>
      </c>
    </row>
    <row r="3195">
      <c r="C3195">
        <f>ROW()-20</f>
        <v/>
      </c>
      <c r="D3195" s="25">
        <f>$C$7+(RAND()*($C$5-$C$7))</f>
        <v/>
      </c>
    </row>
    <row r="3196">
      <c r="C3196">
        <f>ROW()-20</f>
        <v/>
      </c>
      <c r="D3196" s="25">
        <f>$C$7+(RAND()*($C$5-$C$7))</f>
        <v/>
      </c>
    </row>
    <row r="3197">
      <c r="C3197">
        <f>ROW()-20</f>
        <v/>
      </c>
      <c r="D3197" s="25">
        <f>$C$7+(RAND()*($C$5-$C$7))</f>
        <v/>
      </c>
    </row>
    <row r="3198">
      <c r="C3198">
        <f>ROW()-20</f>
        <v/>
      </c>
      <c r="D3198" s="25">
        <f>$C$7+(RAND()*($C$5-$C$7))</f>
        <v/>
      </c>
    </row>
    <row r="3199">
      <c r="C3199">
        <f>ROW()-20</f>
        <v/>
      </c>
      <c r="D3199" s="25">
        <f>$C$7+(RAND()*($C$5-$C$7))</f>
        <v/>
      </c>
    </row>
    <row r="3200">
      <c r="C3200">
        <f>ROW()-20</f>
        <v/>
      </c>
      <c r="D3200" s="25">
        <f>$C$7+(RAND()*($C$5-$C$7))</f>
        <v/>
      </c>
    </row>
    <row r="3201">
      <c r="C3201">
        <f>ROW()-20</f>
        <v/>
      </c>
      <c r="D3201" s="25">
        <f>$C$7+(RAND()*($C$5-$C$7))</f>
        <v/>
      </c>
    </row>
    <row r="3202">
      <c r="C3202">
        <f>ROW()-20</f>
        <v/>
      </c>
      <c r="D3202" s="25">
        <f>$C$7+(RAND()*($C$5-$C$7))</f>
        <v/>
      </c>
    </row>
    <row r="3203">
      <c r="C3203">
        <f>ROW()-20</f>
        <v/>
      </c>
      <c r="D3203" s="25">
        <f>$C$7+(RAND()*($C$5-$C$7))</f>
        <v/>
      </c>
    </row>
    <row r="3204">
      <c r="C3204">
        <f>ROW()-20</f>
        <v/>
      </c>
      <c r="D3204" s="25">
        <f>$C$7+(RAND()*($C$5-$C$7))</f>
        <v/>
      </c>
    </row>
    <row r="3205">
      <c r="C3205">
        <f>ROW()-20</f>
        <v/>
      </c>
      <c r="D3205" s="25">
        <f>$C$7+(RAND()*($C$5-$C$7))</f>
        <v/>
      </c>
    </row>
    <row r="3206">
      <c r="C3206">
        <f>ROW()-20</f>
        <v/>
      </c>
      <c r="D3206" s="25">
        <f>$C$7+(RAND()*($C$5-$C$7))</f>
        <v/>
      </c>
    </row>
    <row r="3207">
      <c r="C3207">
        <f>ROW()-20</f>
        <v/>
      </c>
      <c r="D3207" s="25">
        <f>$C$7+(RAND()*($C$5-$C$7))</f>
        <v/>
      </c>
    </row>
    <row r="3208">
      <c r="C3208">
        <f>ROW()-20</f>
        <v/>
      </c>
      <c r="D3208" s="25">
        <f>$C$7+(RAND()*($C$5-$C$7))</f>
        <v/>
      </c>
    </row>
    <row r="3209">
      <c r="C3209">
        <f>ROW()-20</f>
        <v/>
      </c>
      <c r="D3209" s="25">
        <f>$C$7+(RAND()*($C$5-$C$7))</f>
        <v/>
      </c>
    </row>
    <row r="3210">
      <c r="C3210">
        <f>ROW()-20</f>
        <v/>
      </c>
      <c r="D3210" s="25">
        <f>$C$7+(RAND()*($C$5-$C$7))</f>
        <v/>
      </c>
    </row>
    <row r="3211">
      <c r="C3211">
        <f>ROW()-20</f>
        <v/>
      </c>
      <c r="D3211" s="25">
        <f>$C$7+(RAND()*($C$5-$C$7))</f>
        <v/>
      </c>
    </row>
    <row r="3212">
      <c r="C3212">
        <f>ROW()-20</f>
        <v/>
      </c>
      <c r="D3212" s="25">
        <f>$C$7+(RAND()*($C$5-$C$7))</f>
        <v/>
      </c>
    </row>
    <row r="3213">
      <c r="C3213">
        <f>ROW()-20</f>
        <v/>
      </c>
      <c r="D3213" s="25">
        <f>$C$7+(RAND()*($C$5-$C$7))</f>
        <v/>
      </c>
    </row>
    <row r="3214">
      <c r="C3214">
        <f>ROW()-20</f>
        <v/>
      </c>
      <c r="D3214" s="25">
        <f>$C$7+(RAND()*($C$5-$C$7))</f>
        <v/>
      </c>
    </row>
    <row r="3215">
      <c r="C3215">
        <f>ROW()-20</f>
        <v/>
      </c>
      <c r="D3215" s="25">
        <f>$C$7+(RAND()*($C$5-$C$7))</f>
        <v/>
      </c>
    </row>
    <row r="3216">
      <c r="C3216">
        <f>ROW()-20</f>
        <v/>
      </c>
      <c r="D3216" s="25">
        <f>$C$7+(RAND()*($C$5-$C$7))</f>
        <v/>
      </c>
    </row>
    <row r="3217">
      <c r="C3217">
        <f>ROW()-20</f>
        <v/>
      </c>
      <c r="D3217" s="25">
        <f>$C$7+(RAND()*($C$5-$C$7))</f>
        <v/>
      </c>
    </row>
    <row r="3218">
      <c r="C3218">
        <f>ROW()-20</f>
        <v/>
      </c>
      <c r="D3218" s="25">
        <f>$C$7+(RAND()*($C$5-$C$7))</f>
        <v/>
      </c>
    </row>
    <row r="3219">
      <c r="C3219">
        <f>ROW()-20</f>
        <v/>
      </c>
      <c r="D3219" s="25">
        <f>$C$7+(RAND()*($C$5-$C$7))</f>
        <v/>
      </c>
    </row>
    <row r="3220">
      <c r="C3220">
        <f>ROW()-20</f>
        <v/>
      </c>
      <c r="D3220" s="25">
        <f>$C$7+(RAND()*($C$5-$C$7))</f>
        <v/>
      </c>
    </row>
    <row r="3221">
      <c r="C3221">
        <f>ROW()-20</f>
        <v/>
      </c>
      <c r="D3221" s="25">
        <f>$C$7+(RAND()*($C$5-$C$7))</f>
        <v/>
      </c>
    </row>
    <row r="3222">
      <c r="C3222">
        <f>ROW()-20</f>
        <v/>
      </c>
      <c r="D3222" s="25">
        <f>$C$7+(RAND()*($C$5-$C$7))</f>
        <v/>
      </c>
    </row>
    <row r="3223">
      <c r="C3223">
        <f>ROW()-20</f>
        <v/>
      </c>
      <c r="D3223" s="25">
        <f>$C$7+(RAND()*($C$5-$C$7))</f>
        <v/>
      </c>
    </row>
    <row r="3224">
      <c r="C3224">
        <f>ROW()-20</f>
        <v/>
      </c>
      <c r="D3224" s="25">
        <f>$C$7+(RAND()*($C$5-$C$7))</f>
        <v/>
      </c>
    </row>
    <row r="3225">
      <c r="C3225">
        <f>ROW()-20</f>
        <v/>
      </c>
      <c r="D3225" s="25">
        <f>$C$7+(RAND()*($C$5-$C$7))</f>
        <v/>
      </c>
    </row>
    <row r="3226">
      <c r="C3226">
        <f>ROW()-20</f>
        <v/>
      </c>
      <c r="D3226" s="25">
        <f>$C$7+(RAND()*($C$5-$C$7))</f>
        <v/>
      </c>
    </row>
    <row r="3227">
      <c r="C3227">
        <f>ROW()-20</f>
        <v/>
      </c>
      <c r="D3227" s="25">
        <f>$C$7+(RAND()*($C$5-$C$7))</f>
        <v/>
      </c>
    </row>
    <row r="3228">
      <c r="C3228">
        <f>ROW()-20</f>
        <v/>
      </c>
      <c r="D3228" s="25">
        <f>$C$7+(RAND()*($C$5-$C$7))</f>
        <v/>
      </c>
    </row>
    <row r="3229">
      <c r="C3229">
        <f>ROW()-20</f>
        <v/>
      </c>
      <c r="D3229" s="25">
        <f>$C$7+(RAND()*($C$5-$C$7))</f>
        <v/>
      </c>
    </row>
    <row r="3230">
      <c r="C3230">
        <f>ROW()-20</f>
        <v/>
      </c>
      <c r="D3230" s="25">
        <f>$C$7+(RAND()*($C$5-$C$7))</f>
        <v/>
      </c>
    </row>
    <row r="3231">
      <c r="C3231">
        <f>ROW()-20</f>
        <v/>
      </c>
      <c r="D3231" s="25">
        <f>$C$7+(RAND()*($C$5-$C$7))</f>
        <v/>
      </c>
    </row>
    <row r="3232">
      <c r="C3232">
        <f>ROW()-20</f>
        <v/>
      </c>
      <c r="D3232" s="25">
        <f>$C$7+(RAND()*($C$5-$C$7))</f>
        <v/>
      </c>
    </row>
    <row r="3233">
      <c r="C3233">
        <f>ROW()-20</f>
        <v/>
      </c>
      <c r="D3233" s="25">
        <f>$C$7+(RAND()*($C$5-$C$7))</f>
        <v/>
      </c>
    </row>
    <row r="3234">
      <c r="C3234">
        <f>ROW()-20</f>
        <v/>
      </c>
      <c r="D3234" s="25">
        <f>$C$7+(RAND()*($C$5-$C$7))</f>
        <v/>
      </c>
    </row>
    <row r="3235">
      <c r="C3235">
        <f>ROW()-20</f>
        <v/>
      </c>
      <c r="D3235" s="25">
        <f>$C$7+(RAND()*($C$5-$C$7))</f>
        <v/>
      </c>
    </row>
    <row r="3236">
      <c r="C3236">
        <f>ROW()-20</f>
        <v/>
      </c>
      <c r="D3236" s="25">
        <f>$C$7+(RAND()*($C$5-$C$7))</f>
        <v/>
      </c>
    </row>
    <row r="3237">
      <c r="C3237">
        <f>ROW()-20</f>
        <v/>
      </c>
      <c r="D3237" s="25">
        <f>$C$7+(RAND()*($C$5-$C$7))</f>
        <v/>
      </c>
    </row>
    <row r="3238">
      <c r="C3238">
        <f>ROW()-20</f>
        <v/>
      </c>
      <c r="D3238" s="25">
        <f>$C$7+(RAND()*($C$5-$C$7))</f>
        <v/>
      </c>
    </row>
    <row r="3239">
      <c r="C3239">
        <f>ROW()-20</f>
        <v/>
      </c>
      <c r="D3239" s="25">
        <f>$C$7+(RAND()*($C$5-$C$7))</f>
        <v/>
      </c>
    </row>
    <row r="3240">
      <c r="C3240">
        <f>ROW()-20</f>
        <v/>
      </c>
      <c r="D3240" s="25">
        <f>$C$7+(RAND()*($C$5-$C$7))</f>
        <v/>
      </c>
    </row>
    <row r="3241">
      <c r="C3241">
        <f>ROW()-20</f>
        <v/>
      </c>
      <c r="D3241" s="25">
        <f>$C$7+(RAND()*($C$5-$C$7))</f>
        <v/>
      </c>
    </row>
    <row r="3242">
      <c r="C3242">
        <f>ROW()-20</f>
        <v/>
      </c>
      <c r="D3242" s="25">
        <f>$C$7+(RAND()*($C$5-$C$7))</f>
        <v/>
      </c>
    </row>
    <row r="3243">
      <c r="C3243">
        <f>ROW()-20</f>
        <v/>
      </c>
      <c r="D3243" s="25">
        <f>$C$7+(RAND()*($C$5-$C$7))</f>
        <v/>
      </c>
    </row>
    <row r="3244">
      <c r="C3244">
        <f>ROW()-20</f>
        <v/>
      </c>
      <c r="D3244" s="25">
        <f>$C$7+(RAND()*($C$5-$C$7))</f>
        <v/>
      </c>
    </row>
    <row r="3245">
      <c r="C3245">
        <f>ROW()-20</f>
        <v/>
      </c>
      <c r="D3245" s="25">
        <f>$C$7+(RAND()*($C$5-$C$7))</f>
        <v/>
      </c>
    </row>
    <row r="3246">
      <c r="C3246">
        <f>ROW()-20</f>
        <v/>
      </c>
      <c r="D3246" s="25">
        <f>$C$7+(RAND()*($C$5-$C$7))</f>
        <v/>
      </c>
    </row>
    <row r="3247">
      <c r="C3247">
        <f>ROW()-20</f>
        <v/>
      </c>
      <c r="D3247" s="25">
        <f>$C$7+(RAND()*($C$5-$C$7))</f>
        <v/>
      </c>
    </row>
    <row r="3248">
      <c r="C3248">
        <f>ROW()-20</f>
        <v/>
      </c>
      <c r="D3248" s="25">
        <f>$C$7+(RAND()*($C$5-$C$7))</f>
        <v/>
      </c>
    </row>
    <row r="3249">
      <c r="C3249">
        <f>ROW()-20</f>
        <v/>
      </c>
      <c r="D3249" s="25">
        <f>$C$7+(RAND()*($C$5-$C$7))</f>
        <v/>
      </c>
    </row>
    <row r="3250">
      <c r="C3250">
        <f>ROW()-20</f>
        <v/>
      </c>
      <c r="D3250" s="25">
        <f>$C$7+(RAND()*($C$5-$C$7))</f>
        <v/>
      </c>
    </row>
    <row r="3251">
      <c r="C3251">
        <f>ROW()-20</f>
        <v/>
      </c>
      <c r="D3251" s="25">
        <f>$C$7+(RAND()*($C$5-$C$7))</f>
        <v/>
      </c>
    </row>
    <row r="3252">
      <c r="C3252">
        <f>ROW()-20</f>
        <v/>
      </c>
      <c r="D3252" s="25">
        <f>$C$7+(RAND()*($C$5-$C$7))</f>
        <v/>
      </c>
    </row>
    <row r="3253">
      <c r="C3253">
        <f>ROW()-20</f>
        <v/>
      </c>
      <c r="D3253" s="25">
        <f>$C$7+(RAND()*($C$5-$C$7))</f>
        <v/>
      </c>
    </row>
    <row r="3254">
      <c r="C3254">
        <f>ROW()-20</f>
        <v/>
      </c>
      <c r="D3254" s="25">
        <f>$C$7+(RAND()*($C$5-$C$7))</f>
        <v/>
      </c>
    </row>
    <row r="3255">
      <c r="C3255">
        <f>ROW()-20</f>
        <v/>
      </c>
      <c r="D3255" s="25">
        <f>$C$7+(RAND()*($C$5-$C$7))</f>
        <v/>
      </c>
    </row>
    <row r="3256">
      <c r="C3256">
        <f>ROW()-20</f>
        <v/>
      </c>
      <c r="D3256" s="25">
        <f>$C$7+(RAND()*($C$5-$C$7))</f>
        <v/>
      </c>
    </row>
    <row r="3257">
      <c r="C3257">
        <f>ROW()-20</f>
        <v/>
      </c>
      <c r="D3257" s="25">
        <f>$C$7+(RAND()*($C$5-$C$7))</f>
        <v/>
      </c>
    </row>
    <row r="3258">
      <c r="C3258">
        <f>ROW()-20</f>
        <v/>
      </c>
      <c r="D3258" s="25">
        <f>$C$7+(RAND()*($C$5-$C$7))</f>
        <v/>
      </c>
    </row>
    <row r="3259">
      <c r="C3259">
        <f>ROW()-20</f>
        <v/>
      </c>
      <c r="D3259" s="25">
        <f>$C$7+(RAND()*($C$5-$C$7))</f>
        <v/>
      </c>
    </row>
    <row r="3260">
      <c r="C3260">
        <f>ROW()-20</f>
        <v/>
      </c>
      <c r="D3260" s="25">
        <f>$C$7+(RAND()*($C$5-$C$7))</f>
        <v/>
      </c>
    </row>
    <row r="3261">
      <c r="C3261">
        <f>ROW()-20</f>
        <v/>
      </c>
      <c r="D3261" s="25">
        <f>$C$7+(RAND()*($C$5-$C$7))</f>
        <v/>
      </c>
    </row>
    <row r="3262">
      <c r="C3262">
        <f>ROW()-20</f>
        <v/>
      </c>
      <c r="D3262" s="25">
        <f>$C$7+(RAND()*($C$5-$C$7))</f>
        <v/>
      </c>
    </row>
    <row r="3263">
      <c r="C3263">
        <f>ROW()-20</f>
        <v/>
      </c>
      <c r="D3263" s="25">
        <f>$C$7+(RAND()*($C$5-$C$7))</f>
        <v/>
      </c>
    </row>
    <row r="3264">
      <c r="C3264">
        <f>ROW()-20</f>
        <v/>
      </c>
      <c r="D3264" s="25">
        <f>$C$7+(RAND()*($C$5-$C$7))</f>
        <v/>
      </c>
    </row>
    <row r="3265">
      <c r="C3265">
        <f>ROW()-20</f>
        <v/>
      </c>
      <c r="D3265" s="25">
        <f>$C$7+(RAND()*($C$5-$C$7))</f>
        <v/>
      </c>
    </row>
    <row r="3266">
      <c r="C3266">
        <f>ROW()-20</f>
        <v/>
      </c>
      <c r="D3266" s="25">
        <f>$C$7+(RAND()*($C$5-$C$7))</f>
        <v/>
      </c>
    </row>
    <row r="3267">
      <c r="C3267">
        <f>ROW()-20</f>
        <v/>
      </c>
      <c r="D3267" s="25">
        <f>$C$7+(RAND()*($C$5-$C$7))</f>
        <v/>
      </c>
    </row>
    <row r="3268">
      <c r="C3268">
        <f>ROW()-20</f>
        <v/>
      </c>
      <c r="D3268" s="25">
        <f>$C$7+(RAND()*($C$5-$C$7))</f>
        <v/>
      </c>
    </row>
    <row r="3269">
      <c r="C3269">
        <f>ROW()-20</f>
        <v/>
      </c>
      <c r="D3269" s="25">
        <f>$C$7+(RAND()*($C$5-$C$7))</f>
        <v/>
      </c>
    </row>
    <row r="3270">
      <c r="C3270">
        <f>ROW()-20</f>
        <v/>
      </c>
      <c r="D3270" s="25">
        <f>$C$7+(RAND()*($C$5-$C$7))</f>
        <v/>
      </c>
    </row>
    <row r="3271">
      <c r="C3271">
        <f>ROW()-20</f>
        <v/>
      </c>
      <c r="D3271" s="25">
        <f>$C$7+(RAND()*($C$5-$C$7))</f>
        <v/>
      </c>
    </row>
    <row r="3272">
      <c r="C3272">
        <f>ROW()-20</f>
        <v/>
      </c>
      <c r="D3272" s="25">
        <f>$C$7+(RAND()*($C$5-$C$7))</f>
        <v/>
      </c>
    </row>
    <row r="3273">
      <c r="C3273">
        <f>ROW()-20</f>
        <v/>
      </c>
      <c r="D3273" s="25">
        <f>$C$7+(RAND()*($C$5-$C$7))</f>
        <v/>
      </c>
    </row>
    <row r="3274">
      <c r="C3274">
        <f>ROW()-20</f>
        <v/>
      </c>
      <c r="D3274" s="25">
        <f>$C$7+(RAND()*($C$5-$C$7))</f>
        <v/>
      </c>
    </row>
    <row r="3275">
      <c r="C3275">
        <f>ROW()-20</f>
        <v/>
      </c>
      <c r="D3275" s="25">
        <f>$C$7+(RAND()*($C$5-$C$7))</f>
        <v/>
      </c>
    </row>
    <row r="3276">
      <c r="C3276">
        <f>ROW()-20</f>
        <v/>
      </c>
      <c r="D3276" s="25">
        <f>$C$7+(RAND()*($C$5-$C$7))</f>
        <v/>
      </c>
    </row>
    <row r="3277">
      <c r="C3277">
        <f>ROW()-20</f>
        <v/>
      </c>
      <c r="D3277" s="25">
        <f>$C$7+(RAND()*($C$5-$C$7))</f>
        <v/>
      </c>
    </row>
    <row r="3278">
      <c r="C3278">
        <f>ROW()-20</f>
        <v/>
      </c>
      <c r="D3278" s="25">
        <f>$C$7+(RAND()*($C$5-$C$7))</f>
        <v/>
      </c>
    </row>
    <row r="3279">
      <c r="C3279">
        <f>ROW()-20</f>
        <v/>
      </c>
      <c r="D3279" s="25">
        <f>$C$7+(RAND()*($C$5-$C$7))</f>
        <v/>
      </c>
    </row>
    <row r="3280">
      <c r="C3280">
        <f>ROW()-20</f>
        <v/>
      </c>
      <c r="D3280" s="25">
        <f>$C$7+(RAND()*($C$5-$C$7))</f>
        <v/>
      </c>
    </row>
    <row r="3281">
      <c r="C3281">
        <f>ROW()-20</f>
        <v/>
      </c>
      <c r="D3281" s="25">
        <f>$C$7+(RAND()*($C$5-$C$7))</f>
        <v/>
      </c>
    </row>
    <row r="3282">
      <c r="C3282">
        <f>ROW()-20</f>
        <v/>
      </c>
      <c r="D3282" s="25">
        <f>$C$7+(RAND()*($C$5-$C$7))</f>
        <v/>
      </c>
    </row>
    <row r="3283">
      <c r="C3283">
        <f>ROW()-20</f>
        <v/>
      </c>
      <c r="D3283" s="25">
        <f>$C$7+(RAND()*($C$5-$C$7))</f>
        <v/>
      </c>
    </row>
    <row r="3284">
      <c r="C3284">
        <f>ROW()-20</f>
        <v/>
      </c>
      <c r="D3284" s="25">
        <f>$C$7+(RAND()*($C$5-$C$7))</f>
        <v/>
      </c>
    </row>
    <row r="3285">
      <c r="C3285">
        <f>ROW()-20</f>
        <v/>
      </c>
      <c r="D3285" s="25">
        <f>$C$7+(RAND()*($C$5-$C$7))</f>
        <v/>
      </c>
    </row>
    <row r="3286">
      <c r="C3286">
        <f>ROW()-20</f>
        <v/>
      </c>
      <c r="D3286" s="25">
        <f>$C$7+(RAND()*($C$5-$C$7))</f>
        <v/>
      </c>
    </row>
    <row r="3287">
      <c r="C3287">
        <f>ROW()-20</f>
        <v/>
      </c>
      <c r="D3287" s="25">
        <f>$C$7+(RAND()*($C$5-$C$7))</f>
        <v/>
      </c>
    </row>
    <row r="3288">
      <c r="C3288">
        <f>ROW()-20</f>
        <v/>
      </c>
      <c r="D3288" s="25">
        <f>$C$7+(RAND()*($C$5-$C$7))</f>
        <v/>
      </c>
    </row>
    <row r="3289">
      <c r="C3289">
        <f>ROW()-20</f>
        <v/>
      </c>
      <c r="D3289" s="25">
        <f>$C$7+(RAND()*($C$5-$C$7))</f>
        <v/>
      </c>
    </row>
    <row r="3290">
      <c r="C3290">
        <f>ROW()-20</f>
        <v/>
      </c>
      <c r="D3290" s="25">
        <f>$C$7+(RAND()*($C$5-$C$7))</f>
        <v/>
      </c>
    </row>
    <row r="3291">
      <c r="C3291">
        <f>ROW()-20</f>
        <v/>
      </c>
      <c r="D3291" s="25">
        <f>$C$7+(RAND()*($C$5-$C$7))</f>
        <v/>
      </c>
    </row>
    <row r="3292">
      <c r="C3292">
        <f>ROW()-20</f>
        <v/>
      </c>
      <c r="D3292" s="25">
        <f>$C$7+(RAND()*($C$5-$C$7))</f>
        <v/>
      </c>
    </row>
    <row r="3293">
      <c r="C3293">
        <f>ROW()-20</f>
        <v/>
      </c>
      <c r="D3293" s="25">
        <f>$C$7+(RAND()*($C$5-$C$7))</f>
        <v/>
      </c>
    </row>
    <row r="3294">
      <c r="C3294">
        <f>ROW()-20</f>
        <v/>
      </c>
      <c r="D3294" s="25">
        <f>$C$7+(RAND()*($C$5-$C$7))</f>
        <v/>
      </c>
    </row>
    <row r="3295">
      <c r="C3295">
        <f>ROW()-20</f>
        <v/>
      </c>
      <c r="D3295" s="25">
        <f>$C$7+(RAND()*($C$5-$C$7))</f>
        <v/>
      </c>
    </row>
    <row r="3296">
      <c r="C3296">
        <f>ROW()-20</f>
        <v/>
      </c>
      <c r="D3296" s="25">
        <f>$C$7+(RAND()*($C$5-$C$7))</f>
        <v/>
      </c>
    </row>
    <row r="3297">
      <c r="C3297">
        <f>ROW()-20</f>
        <v/>
      </c>
      <c r="D3297" s="25">
        <f>$C$7+(RAND()*($C$5-$C$7))</f>
        <v/>
      </c>
    </row>
    <row r="3298">
      <c r="C3298">
        <f>ROW()-20</f>
        <v/>
      </c>
      <c r="D3298" s="25">
        <f>$C$7+(RAND()*($C$5-$C$7))</f>
        <v/>
      </c>
    </row>
    <row r="3299">
      <c r="C3299">
        <f>ROW()-20</f>
        <v/>
      </c>
      <c r="D3299" s="25">
        <f>$C$7+(RAND()*($C$5-$C$7))</f>
        <v/>
      </c>
    </row>
    <row r="3300">
      <c r="C3300">
        <f>ROW()-20</f>
        <v/>
      </c>
      <c r="D3300" s="25">
        <f>$C$7+(RAND()*($C$5-$C$7))</f>
        <v/>
      </c>
    </row>
    <row r="3301">
      <c r="C3301">
        <f>ROW()-20</f>
        <v/>
      </c>
      <c r="D3301" s="25">
        <f>$C$7+(RAND()*($C$5-$C$7))</f>
        <v/>
      </c>
    </row>
    <row r="3302">
      <c r="C3302">
        <f>ROW()-20</f>
        <v/>
      </c>
      <c r="D3302" s="25">
        <f>$C$7+(RAND()*($C$5-$C$7))</f>
        <v/>
      </c>
    </row>
    <row r="3303">
      <c r="C3303">
        <f>ROW()-20</f>
        <v/>
      </c>
      <c r="D3303" s="25">
        <f>$C$7+(RAND()*($C$5-$C$7))</f>
        <v/>
      </c>
    </row>
    <row r="3304">
      <c r="C3304">
        <f>ROW()-20</f>
        <v/>
      </c>
      <c r="D3304" s="25">
        <f>$C$7+(RAND()*($C$5-$C$7))</f>
        <v/>
      </c>
    </row>
    <row r="3305">
      <c r="C3305">
        <f>ROW()-20</f>
        <v/>
      </c>
      <c r="D3305" s="25">
        <f>$C$7+(RAND()*($C$5-$C$7))</f>
        <v/>
      </c>
    </row>
    <row r="3306">
      <c r="C3306">
        <f>ROW()-20</f>
        <v/>
      </c>
      <c r="D3306" s="25">
        <f>$C$7+(RAND()*($C$5-$C$7))</f>
        <v/>
      </c>
    </row>
    <row r="3307">
      <c r="C3307">
        <f>ROW()-20</f>
        <v/>
      </c>
      <c r="D3307" s="25">
        <f>$C$7+(RAND()*($C$5-$C$7))</f>
        <v/>
      </c>
    </row>
    <row r="3308">
      <c r="C3308">
        <f>ROW()-20</f>
        <v/>
      </c>
      <c r="D3308" s="25">
        <f>$C$7+(RAND()*($C$5-$C$7))</f>
        <v/>
      </c>
    </row>
    <row r="3309">
      <c r="C3309">
        <f>ROW()-20</f>
        <v/>
      </c>
      <c r="D3309" s="25">
        <f>$C$7+(RAND()*($C$5-$C$7))</f>
        <v/>
      </c>
    </row>
    <row r="3310">
      <c r="C3310">
        <f>ROW()-20</f>
        <v/>
      </c>
      <c r="D3310" s="25">
        <f>$C$7+(RAND()*($C$5-$C$7))</f>
        <v/>
      </c>
    </row>
    <row r="3311">
      <c r="C3311">
        <f>ROW()-20</f>
        <v/>
      </c>
      <c r="D3311" s="25">
        <f>$C$7+(RAND()*($C$5-$C$7))</f>
        <v/>
      </c>
    </row>
    <row r="3312">
      <c r="C3312">
        <f>ROW()-20</f>
        <v/>
      </c>
      <c r="D3312" s="25">
        <f>$C$7+(RAND()*($C$5-$C$7))</f>
        <v/>
      </c>
    </row>
    <row r="3313">
      <c r="C3313">
        <f>ROW()-20</f>
        <v/>
      </c>
      <c r="D3313" s="25">
        <f>$C$7+(RAND()*($C$5-$C$7))</f>
        <v/>
      </c>
    </row>
    <row r="3314">
      <c r="C3314">
        <f>ROW()-20</f>
        <v/>
      </c>
      <c r="D3314" s="25">
        <f>$C$7+(RAND()*($C$5-$C$7))</f>
        <v/>
      </c>
    </row>
    <row r="3315">
      <c r="C3315">
        <f>ROW()-20</f>
        <v/>
      </c>
      <c r="D3315" s="25">
        <f>$C$7+(RAND()*($C$5-$C$7))</f>
        <v/>
      </c>
    </row>
    <row r="3316">
      <c r="C3316">
        <f>ROW()-20</f>
        <v/>
      </c>
      <c r="D3316" s="25">
        <f>$C$7+(RAND()*($C$5-$C$7))</f>
        <v/>
      </c>
    </row>
    <row r="3317">
      <c r="C3317">
        <f>ROW()-20</f>
        <v/>
      </c>
      <c r="D3317" s="25">
        <f>$C$7+(RAND()*($C$5-$C$7))</f>
        <v/>
      </c>
    </row>
    <row r="3318">
      <c r="C3318">
        <f>ROW()-20</f>
        <v/>
      </c>
      <c r="D3318" s="25">
        <f>$C$7+(RAND()*($C$5-$C$7))</f>
        <v/>
      </c>
    </row>
    <row r="3319">
      <c r="C3319">
        <f>ROW()-20</f>
        <v/>
      </c>
      <c r="D3319" s="25">
        <f>$C$7+(RAND()*($C$5-$C$7))</f>
        <v/>
      </c>
    </row>
    <row r="3320">
      <c r="C3320">
        <f>ROW()-20</f>
        <v/>
      </c>
      <c r="D3320" s="25">
        <f>$C$7+(RAND()*($C$5-$C$7))</f>
        <v/>
      </c>
    </row>
    <row r="3321">
      <c r="C3321">
        <f>ROW()-20</f>
        <v/>
      </c>
      <c r="D3321" s="25">
        <f>$C$7+(RAND()*($C$5-$C$7))</f>
        <v/>
      </c>
    </row>
    <row r="3322">
      <c r="C3322">
        <f>ROW()-20</f>
        <v/>
      </c>
      <c r="D3322" s="25">
        <f>$C$7+(RAND()*($C$5-$C$7))</f>
        <v/>
      </c>
    </row>
    <row r="3323">
      <c r="C3323">
        <f>ROW()-20</f>
        <v/>
      </c>
      <c r="D3323" s="25">
        <f>$C$7+(RAND()*($C$5-$C$7))</f>
        <v/>
      </c>
    </row>
    <row r="3324">
      <c r="C3324">
        <f>ROW()-20</f>
        <v/>
      </c>
      <c r="D3324" s="25">
        <f>$C$7+(RAND()*($C$5-$C$7))</f>
        <v/>
      </c>
    </row>
    <row r="3325">
      <c r="C3325">
        <f>ROW()-20</f>
        <v/>
      </c>
      <c r="D3325" s="25">
        <f>$C$7+(RAND()*($C$5-$C$7))</f>
        <v/>
      </c>
    </row>
    <row r="3326">
      <c r="C3326">
        <f>ROW()-20</f>
        <v/>
      </c>
      <c r="D3326" s="25">
        <f>$C$7+(RAND()*($C$5-$C$7))</f>
        <v/>
      </c>
    </row>
    <row r="3327">
      <c r="C3327">
        <f>ROW()-20</f>
        <v/>
      </c>
      <c r="D3327" s="25">
        <f>$C$7+(RAND()*($C$5-$C$7))</f>
        <v/>
      </c>
    </row>
    <row r="3328">
      <c r="C3328">
        <f>ROW()-20</f>
        <v/>
      </c>
      <c r="D3328" s="25">
        <f>$C$7+(RAND()*($C$5-$C$7))</f>
        <v/>
      </c>
    </row>
    <row r="3329">
      <c r="C3329">
        <f>ROW()-20</f>
        <v/>
      </c>
      <c r="D3329" s="25">
        <f>$C$7+(RAND()*($C$5-$C$7))</f>
        <v/>
      </c>
    </row>
    <row r="3330">
      <c r="C3330">
        <f>ROW()-20</f>
        <v/>
      </c>
      <c r="D3330" s="25">
        <f>$C$7+(RAND()*($C$5-$C$7))</f>
        <v/>
      </c>
    </row>
    <row r="3331">
      <c r="C3331">
        <f>ROW()-20</f>
        <v/>
      </c>
      <c r="D3331" s="25">
        <f>$C$7+(RAND()*($C$5-$C$7))</f>
        <v/>
      </c>
    </row>
    <row r="3332">
      <c r="C3332">
        <f>ROW()-20</f>
        <v/>
      </c>
      <c r="D3332" s="25">
        <f>$C$7+(RAND()*($C$5-$C$7))</f>
        <v/>
      </c>
    </row>
    <row r="3333">
      <c r="C3333">
        <f>ROW()-20</f>
        <v/>
      </c>
      <c r="D3333" s="25">
        <f>$C$7+(RAND()*($C$5-$C$7))</f>
        <v/>
      </c>
    </row>
    <row r="3334">
      <c r="C3334">
        <f>ROW()-20</f>
        <v/>
      </c>
      <c r="D3334" s="25">
        <f>$C$7+(RAND()*($C$5-$C$7))</f>
        <v/>
      </c>
    </row>
    <row r="3335">
      <c r="C3335">
        <f>ROW()-20</f>
        <v/>
      </c>
      <c r="D3335" s="25">
        <f>$C$7+(RAND()*($C$5-$C$7))</f>
        <v/>
      </c>
    </row>
    <row r="3336">
      <c r="C3336">
        <f>ROW()-20</f>
        <v/>
      </c>
      <c r="D3336" s="25">
        <f>$C$7+(RAND()*($C$5-$C$7))</f>
        <v/>
      </c>
    </row>
    <row r="3337">
      <c r="C3337">
        <f>ROW()-20</f>
        <v/>
      </c>
      <c r="D3337" s="25">
        <f>$C$7+(RAND()*($C$5-$C$7))</f>
        <v/>
      </c>
    </row>
    <row r="3338">
      <c r="C3338">
        <f>ROW()-20</f>
        <v/>
      </c>
      <c r="D3338" s="25">
        <f>$C$7+(RAND()*($C$5-$C$7))</f>
        <v/>
      </c>
    </row>
    <row r="3339">
      <c r="C3339">
        <f>ROW()-20</f>
        <v/>
      </c>
      <c r="D3339" s="25">
        <f>$C$7+(RAND()*($C$5-$C$7))</f>
        <v/>
      </c>
    </row>
    <row r="3340">
      <c r="C3340">
        <f>ROW()-20</f>
        <v/>
      </c>
      <c r="D3340" s="25">
        <f>$C$7+(RAND()*($C$5-$C$7))</f>
        <v/>
      </c>
    </row>
    <row r="3341">
      <c r="C3341">
        <f>ROW()-20</f>
        <v/>
      </c>
      <c r="D3341" s="25">
        <f>$C$7+(RAND()*($C$5-$C$7))</f>
        <v/>
      </c>
    </row>
    <row r="3342">
      <c r="C3342">
        <f>ROW()-20</f>
        <v/>
      </c>
      <c r="D3342" s="25">
        <f>$C$7+(RAND()*($C$5-$C$7))</f>
        <v/>
      </c>
    </row>
    <row r="3343">
      <c r="C3343">
        <f>ROW()-20</f>
        <v/>
      </c>
      <c r="D3343" s="25">
        <f>$C$7+(RAND()*($C$5-$C$7))</f>
        <v/>
      </c>
    </row>
    <row r="3344">
      <c r="C3344">
        <f>ROW()-20</f>
        <v/>
      </c>
      <c r="D3344" s="25">
        <f>$C$7+(RAND()*($C$5-$C$7))</f>
        <v/>
      </c>
    </row>
    <row r="3345">
      <c r="C3345">
        <f>ROW()-20</f>
        <v/>
      </c>
      <c r="D3345" s="25">
        <f>$C$7+(RAND()*($C$5-$C$7))</f>
        <v/>
      </c>
    </row>
    <row r="3346">
      <c r="C3346">
        <f>ROW()-20</f>
        <v/>
      </c>
      <c r="D3346" s="25">
        <f>$C$7+(RAND()*($C$5-$C$7))</f>
        <v/>
      </c>
    </row>
    <row r="3347">
      <c r="C3347">
        <f>ROW()-20</f>
        <v/>
      </c>
      <c r="D3347" s="25">
        <f>$C$7+(RAND()*($C$5-$C$7))</f>
        <v/>
      </c>
    </row>
    <row r="3348">
      <c r="C3348">
        <f>ROW()-20</f>
        <v/>
      </c>
      <c r="D3348" s="25">
        <f>$C$7+(RAND()*($C$5-$C$7))</f>
        <v/>
      </c>
    </row>
    <row r="3349">
      <c r="C3349">
        <f>ROW()-20</f>
        <v/>
      </c>
      <c r="D3349" s="25">
        <f>$C$7+(RAND()*($C$5-$C$7))</f>
        <v/>
      </c>
    </row>
    <row r="3350">
      <c r="C3350">
        <f>ROW()-20</f>
        <v/>
      </c>
      <c r="D3350" s="25">
        <f>$C$7+(RAND()*($C$5-$C$7))</f>
        <v/>
      </c>
    </row>
    <row r="3351">
      <c r="C3351">
        <f>ROW()-20</f>
        <v/>
      </c>
      <c r="D3351" s="25">
        <f>$C$7+(RAND()*($C$5-$C$7))</f>
        <v/>
      </c>
    </row>
    <row r="3352">
      <c r="C3352">
        <f>ROW()-20</f>
        <v/>
      </c>
      <c r="D3352" s="25">
        <f>$C$7+(RAND()*($C$5-$C$7))</f>
        <v/>
      </c>
    </row>
    <row r="3353">
      <c r="C3353">
        <f>ROW()-20</f>
        <v/>
      </c>
      <c r="D3353" s="25">
        <f>$C$7+(RAND()*($C$5-$C$7))</f>
        <v/>
      </c>
    </row>
    <row r="3354">
      <c r="C3354">
        <f>ROW()-20</f>
        <v/>
      </c>
      <c r="D3354" s="25">
        <f>$C$7+(RAND()*($C$5-$C$7))</f>
        <v/>
      </c>
    </row>
    <row r="3355">
      <c r="C3355">
        <f>ROW()-20</f>
        <v/>
      </c>
      <c r="D3355" s="25">
        <f>$C$7+(RAND()*($C$5-$C$7))</f>
        <v/>
      </c>
    </row>
    <row r="3356">
      <c r="C3356">
        <f>ROW()-20</f>
        <v/>
      </c>
      <c r="D3356" s="25">
        <f>$C$7+(RAND()*($C$5-$C$7))</f>
        <v/>
      </c>
    </row>
    <row r="3357">
      <c r="C3357">
        <f>ROW()-20</f>
        <v/>
      </c>
      <c r="D3357" s="25">
        <f>$C$7+(RAND()*($C$5-$C$7))</f>
        <v/>
      </c>
    </row>
    <row r="3358">
      <c r="C3358">
        <f>ROW()-20</f>
        <v/>
      </c>
      <c r="D3358" s="25">
        <f>$C$7+(RAND()*($C$5-$C$7))</f>
        <v/>
      </c>
    </row>
    <row r="3359">
      <c r="C3359">
        <f>ROW()-20</f>
        <v/>
      </c>
      <c r="D3359" s="25">
        <f>$C$7+(RAND()*($C$5-$C$7))</f>
        <v/>
      </c>
    </row>
    <row r="3360">
      <c r="C3360">
        <f>ROW()-20</f>
        <v/>
      </c>
      <c r="D3360" s="25">
        <f>$C$7+(RAND()*($C$5-$C$7))</f>
        <v/>
      </c>
    </row>
    <row r="3361">
      <c r="C3361">
        <f>ROW()-20</f>
        <v/>
      </c>
      <c r="D3361" s="25">
        <f>$C$7+(RAND()*($C$5-$C$7))</f>
        <v/>
      </c>
    </row>
    <row r="3362">
      <c r="C3362">
        <f>ROW()-20</f>
        <v/>
      </c>
      <c r="D3362" s="25">
        <f>$C$7+(RAND()*($C$5-$C$7))</f>
        <v/>
      </c>
    </row>
    <row r="3363">
      <c r="C3363">
        <f>ROW()-20</f>
        <v/>
      </c>
      <c r="D3363" s="25">
        <f>$C$7+(RAND()*($C$5-$C$7))</f>
        <v/>
      </c>
    </row>
    <row r="3364">
      <c r="C3364">
        <f>ROW()-20</f>
        <v/>
      </c>
      <c r="D3364" s="25">
        <f>$C$7+(RAND()*($C$5-$C$7))</f>
        <v/>
      </c>
    </row>
    <row r="3365">
      <c r="C3365">
        <f>ROW()-20</f>
        <v/>
      </c>
      <c r="D3365" s="25">
        <f>$C$7+(RAND()*($C$5-$C$7))</f>
        <v/>
      </c>
    </row>
    <row r="3366">
      <c r="C3366">
        <f>ROW()-20</f>
        <v/>
      </c>
      <c r="D3366" s="25">
        <f>$C$7+(RAND()*($C$5-$C$7))</f>
        <v/>
      </c>
    </row>
    <row r="3367">
      <c r="C3367">
        <f>ROW()-20</f>
        <v/>
      </c>
      <c r="D3367" s="25">
        <f>$C$7+(RAND()*($C$5-$C$7))</f>
        <v/>
      </c>
    </row>
    <row r="3368">
      <c r="C3368">
        <f>ROW()-20</f>
        <v/>
      </c>
      <c r="D3368" s="25">
        <f>$C$7+(RAND()*($C$5-$C$7))</f>
        <v/>
      </c>
    </row>
    <row r="3369">
      <c r="C3369">
        <f>ROW()-20</f>
        <v/>
      </c>
      <c r="D3369" s="25">
        <f>$C$7+(RAND()*($C$5-$C$7))</f>
        <v/>
      </c>
    </row>
    <row r="3370">
      <c r="C3370">
        <f>ROW()-20</f>
        <v/>
      </c>
      <c r="D3370" s="25">
        <f>$C$7+(RAND()*($C$5-$C$7))</f>
        <v/>
      </c>
    </row>
    <row r="3371">
      <c r="C3371">
        <f>ROW()-20</f>
        <v/>
      </c>
      <c r="D3371" s="25">
        <f>$C$7+(RAND()*($C$5-$C$7))</f>
        <v/>
      </c>
    </row>
    <row r="3372">
      <c r="C3372">
        <f>ROW()-20</f>
        <v/>
      </c>
      <c r="D3372" s="25">
        <f>$C$7+(RAND()*($C$5-$C$7))</f>
        <v/>
      </c>
    </row>
    <row r="3373">
      <c r="C3373">
        <f>ROW()-20</f>
        <v/>
      </c>
      <c r="D3373" s="25">
        <f>$C$7+(RAND()*($C$5-$C$7))</f>
        <v/>
      </c>
    </row>
    <row r="3374">
      <c r="C3374">
        <f>ROW()-20</f>
        <v/>
      </c>
      <c r="D3374" s="25">
        <f>$C$7+(RAND()*($C$5-$C$7))</f>
        <v/>
      </c>
    </row>
    <row r="3375">
      <c r="C3375">
        <f>ROW()-20</f>
        <v/>
      </c>
      <c r="D3375" s="25">
        <f>$C$7+(RAND()*($C$5-$C$7))</f>
        <v/>
      </c>
    </row>
    <row r="3376">
      <c r="C3376">
        <f>ROW()-20</f>
        <v/>
      </c>
      <c r="D3376" s="25">
        <f>$C$7+(RAND()*($C$5-$C$7))</f>
        <v/>
      </c>
    </row>
    <row r="3377">
      <c r="C3377">
        <f>ROW()-20</f>
        <v/>
      </c>
      <c r="D3377" s="25">
        <f>$C$7+(RAND()*($C$5-$C$7))</f>
        <v/>
      </c>
    </row>
    <row r="3378">
      <c r="C3378">
        <f>ROW()-20</f>
        <v/>
      </c>
      <c r="D3378" s="25">
        <f>$C$7+(RAND()*($C$5-$C$7))</f>
        <v/>
      </c>
    </row>
    <row r="3379">
      <c r="C3379">
        <f>ROW()-20</f>
        <v/>
      </c>
      <c r="D3379" s="25">
        <f>$C$7+(RAND()*($C$5-$C$7))</f>
        <v/>
      </c>
    </row>
    <row r="3380">
      <c r="C3380">
        <f>ROW()-20</f>
        <v/>
      </c>
      <c r="D3380" s="25">
        <f>$C$7+(RAND()*($C$5-$C$7))</f>
        <v/>
      </c>
    </row>
    <row r="3381">
      <c r="C3381">
        <f>ROW()-20</f>
        <v/>
      </c>
      <c r="D3381" s="25">
        <f>$C$7+(RAND()*($C$5-$C$7))</f>
        <v/>
      </c>
    </row>
    <row r="3382">
      <c r="C3382">
        <f>ROW()-20</f>
        <v/>
      </c>
      <c r="D3382" s="25">
        <f>$C$7+(RAND()*($C$5-$C$7))</f>
        <v/>
      </c>
    </row>
    <row r="3383">
      <c r="C3383">
        <f>ROW()-20</f>
        <v/>
      </c>
      <c r="D3383" s="25">
        <f>$C$7+(RAND()*($C$5-$C$7))</f>
        <v/>
      </c>
    </row>
    <row r="3384">
      <c r="C3384">
        <f>ROW()-20</f>
        <v/>
      </c>
      <c r="D3384" s="25">
        <f>$C$7+(RAND()*($C$5-$C$7))</f>
        <v/>
      </c>
    </row>
    <row r="3385">
      <c r="C3385">
        <f>ROW()-20</f>
        <v/>
      </c>
      <c r="D3385" s="25">
        <f>$C$7+(RAND()*($C$5-$C$7))</f>
        <v/>
      </c>
    </row>
    <row r="3386">
      <c r="C3386">
        <f>ROW()-20</f>
        <v/>
      </c>
      <c r="D3386" s="25">
        <f>$C$7+(RAND()*($C$5-$C$7))</f>
        <v/>
      </c>
    </row>
    <row r="3387">
      <c r="C3387">
        <f>ROW()-20</f>
        <v/>
      </c>
      <c r="D3387" s="25">
        <f>$C$7+(RAND()*($C$5-$C$7))</f>
        <v/>
      </c>
    </row>
    <row r="3388">
      <c r="C3388">
        <f>ROW()-20</f>
        <v/>
      </c>
      <c r="D3388" s="25">
        <f>$C$7+(RAND()*($C$5-$C$7))</f>
        <v/>
      </c>
    </row>
    <row r="3389">
      <c r="C3389">
        <f>ROW()-20</f>
        <v/>
      </c>
      <c r="D3389" s="25">
        <f>$C$7+(RAND()*($C$5-$C$7))</f>
        <v/>
      </c>
    </row>
    <row r="3390">
      <c r="C3390">
        <f>ROW()-20</f>
        <v/>
      </c>
      <c r="D3390" s="25">
        <f>$C$7+(RAND()*($C$5-$C$7))</f>
        <v/>
      </c>
    </row>
    <row r="3391">
      <c r="C3391">
        <f>ROW()-20</f>
        <v/>
      </c>
      <c r="D3391" s="25">
        <f>$C$7+(RAND()*($C$5-$C$7))</f>
        <v/>
      </c>
    </row>
    <row r="3392">
      <c r="C3392">
        <f>ROW()-20</f>
        <v/>
      </c>
      <c r="D3392" s="25">
        <f>$C$7+(RAND()*($C$5-$C$7))</f>
        <v/>
      </c>
    </row>
    <row r="3393">
      <c r="C3393">
        <f>ROW()-20</f>
        <v/>
      </c>
      <c r="D3393" s="25">
        <f>$C$7+(RAND()*($C$5-$C$7))</f>
        <v/>
      </c>
    </row>
    <row r="3394">
      <c r="C3394">
        <f>ROW()-20</f>
        <v/>
      </c>
      <c r="D3394" s="25">
        <f>$C$7+(RAND()*($C$5-$C$7))</f>
        <v/>
      </c>
    </row>
    <row r="3395">
      <c r="C3395">
        <f>ROW()-20</f>
        <v/>
      </c>
      <c r="D3395" s="25">
        <f>$C$7+(RAND()*($C$5-$C$7))</f>
        <v/>
      </c>
    </row>
    <row r="3396">
      <c r="C3396">
        <f>ROW()-20</f>
        <v/>
      </c>
      <c r="D3396" s="25">
        <f>$C$7+(RAND()*($C$5-$C$7))</f>
        <v/>
      </c>
    </row>
    <row r="3397">
      <c r="C3397">
        <f>ROW()-20</f>
        <v/>
      </c>
      <c r="D3397" s="25">
        <f>$C$7+(RAND()*($C$5-$C$7))</f>
        <v/>
      </c>
    </row>
    <row r="3398">
      <c r="C3398">
        <f>ROW()-20</f>
        <v/>
      </c>
      <c r="D3398" s="25">
        <f>$C$7+(RAND()*($C$5-$C$7))</f>
        <v/>
      </c>
    </row>
    <row r="3399">
      <c r="C3399">
        <f>ROW()-20</f>
        <v/>
      </c>
      <c r="D3399" s="25">
        <f>$C$7+(RAND()*($C$5-$C$7))</f>
        <v/>
      </c>
    </row>
    <row r="3400">
      <c r="C3400">
        <f>ROW()-20</f>
        <v/>
      </c>
      <c r="D3400" s="25">
        <f>$C$7+(RAND()*($C$5-$C$7))</f>
        <v/>
      </c>
    </row>
    <row r="3401">
      <c r="C3401">
        <f>ROW()-20</f>
        <v/>
      </c>
      <c r="D3401" s="25">
        <f>$C$7+(RAND()*($C$5-$C$7))</f>
        <v/>
      </c>
    </row>
    <row r="3402">
      <c r="C3402">
        <f>ROW()-20</f>
        <v/>
      </c>
      <c r="D3402" s="25">
        <f>$C$7+(RAND()*($C$5-$C$7))</f>
        <v/>
      </c>
    </row>
    <row r="3403">
      <c r="C3403">
        <f>ROW()-20</f>
        <v/>
      </c>
      <c r="D3403" s="25">
        <f>$C$7+(RAND()*($C$5-$C$7))</f>
        <v/>
      </c>
    </row>
    <row r="3404">
      <c r="C3404">
        <f>ROW()-20</f>
        <v/>
      </c>
      <c r="D3404" s="25">
        <f>$C$7+(RAND()*($C$5-$C$7))</f>
        <v/>
      </c>
    </row>
    <row r="3405">
      <c r="C3405">
        <f>ROW()-20</f>
        <v/>
      </c>
      <c r="D3405" s="25">
        <f>$C$7+(RAND()*($C$5-$C$7))</f>
        <v/>
      </c>
    </row>
    <row r="3406">
      <c r="C3406">
        <f>ROW()-20</f>
        <v/>
      </c>
      <c r="D3406" s="25">
        <f>$C$7+(RAND()*($C$5-$C$7))</f>
        <v/>
      </c>
    </row>
    <row r="3407">
      <c r="C3407">
        <f>ROW()-20</f>
        <v/>
      </c>
      <c r="D3407" s="25">
        <f>$C$7+(RAND()*($C$5-$C$7))</f>
        <v/>
      </c>
    </row>
    <row r="3408">
      <c r="C3408">
        <f>ROW()-20</f>
        <v/>
      </c>
      <c r="D3408" s="25">
        <f>$C$7+(RAND()*($C$5-$C$7))</f>
        <v/>
      </c>
    </row>
    <row r="3409">
      <c r="C3409">
        <f>ROW()-20</f>
        <v/>
      </c>
      <c r="D3409" s="25">
        <f>$C$7+(RAND()*($C$5-$C$7))</f>
        <v/>
      </c>
    </row>
    <row r="3410">
      <c r="C3410">
        <f>ROW()-20</f>
        <v/>
      </c>
      <c r="D3410" s="25">
        <f>$C$7+(RAND()*($C$5-$C$7))</f>
        <v/>
      </c>
    </row>
    <row r="3411">
      <c r="C3411">
        <f>ROW()-20</f>
        <v/>
      </c>
      <c r="D3411" s="25">
        <f>$C$7+(RAND()*($C$5-$C$7))</f>
        <v/>
      </c>
    </row>
    <row r="3412">
      <c r="C3412">
        <f>ROW()-20</f>
        <v/>
      </c>
      <c r="D3412" s="25">
        <f>$C$7+(RAND()*($C$5-$C$7))</f>
        <v/>
      </c>
    </row>
    <row r="3413">
      <c r="C3413">
        <f>ROW()-20</f>
        <v/>
      </c>
      <c r="D3413" s="25">
        <f>$C$7+(RAND()*($C$5-$C$7))</f>
        <v/>
      </c>
    </row>
    <row r="3414">
      <c r="C3414">
        <f>ROW()-20</f>
        <v/>
      </c>
      <c r="D3414" s="25">
        <f>$C$7+(RAND()*($C$5-$C$7))</f>
        <v/>
      </c>
    </row>
    <row r="3415">
      <c r="C3415">
        <f>ROW()-20</f>
        <v/>
      </c>
      <c r="D3415" s="25">
        <f>$C$7+(RAND()*($C$5-$C$7))</f>
        <v/>
      </c>
    </row>
    <row r="3416">
      <c r="C3416">
        <f>ROW()-20</f>
        <v/>
      </c>
      <c r="D3416" s="25">
        <f>$C$7+(RAND()*($C$5-$C$7))</f>
        <v/>
      </c>
    </row>
    <row r="3417">
      <c r="C3417">
        <f>ROW()-20</f>
        <v/>
      </c>
      <c r="D3417" s="25">
        <f>$C$7+(RAND()*($C$5-$C$7))</f>
        <v/>
      </c>
    </row>
    <row r="3418">
      <c r="C3418">
        <f>ROW()-20</f>
        <v/>
      </c>
      <c r="D3418" s="25">
        <f>$C$7+(RAND()*($C$5-$C$7))</f>
        <v/>
      </c>
    </row>
    <row r="3419">
      <c r="C3419">
        <f>ROW()-20</f>
        <v/>
      </c>
      <c r="D3419" s="25">
        <f>$C$7+(RAND()*($C$5-$C$7))</f>
        <v/>
      </c>
    </row>
    <row r="3420">
      <c r="C3420">
        <f>ROW()-20</f>
        <v/>
      </c>
      <c r="D3420" s="25">
        <f>$C$7+(RAND()*($C$5-$C$7))</f>
        <v/>
      </c>
    </row>
    <row r="3421">
      <c r="C3421">
        <f>ROW()-20</f>
        <v/>
      </c>
      <c r="D3421" s="25">
        <f>$C$7+(RAND()*($C$5-$C$7))</f>
        <v/>
      </c>
    </row>
    <row r="3422">
      <c r="C3422">
        <f>ROW()-20</f>
        <v/>
      </c>
      <c r="D3422" s="25">
        <f>$C$7+(RAND()*($C$5-$C$7))</f>
        <v/>
      </c>
    </row>
    <row r="3423">
      <c r="C3423">
        <f>ROW()-20</f>
        <v/>
      </c>
      <c r="D3423" s="25">
        <f>$C$7+(RAND()*($C$5-$C$7))</f>
        <v/>
      </c>
    </row>
    <row r="3424">
      <c r="C3424">
        <f>ROW()-20</f>
        <v/>
      </c>
      <c r="D3424" s="25">
        <f>$C$7+(RAND()*($C$5-$C$7))</f>
        <v/>
      </c>
    </row>
    <row r="3425">
      <c r="C3425">
        <f>ROW()-20</f>
        <v/>
      </c>
      <c r="D3425" s="25">
        <f>$C$7+(RAND()*($C$5-$C$7))</f>
        <v/>
      </c>
    </row>
    <row r="3426">
      <c r="C3426">
        <f>ROW()-20</f>
        <v/>
      </c>
      <c r="D3426" s="25">
        <f>$C$7+(RAND()*($C$5-$C$7))</f>
        <v/>
      </c>
    </row>
    <row r="3427">
      <c r="C3427">
        <f>ROW()-20</f>
        <v/>
      </c>
      <c r="D3427" s="25">
        <f>$C$7+(RAND()*($C$5-$C$7))</f>
        <v/>
      </c>
    </row>
    <row r="3428">
      <c r="C3428">
        <f>ROW()-20</f>
        <v/>
      </c>
      <c r="D3428" s="25">
        <f>$C$7+(RAND()*($C$5-$C$7))</f>
        <v/>
      </c>
    </row>
    <row r="3429">
      <c r="C3429">
        <f>ROW()-20</f>
        <v/>
      </c>
      <c r="D3429" s="25">
        <f>$C$7+(RAND()*($C$5-$C$7))</f>
        <v/>
      </c>
    </row>
    <row r="3430">
      <c r="C3430">
        <f>ROW()-20</f>
        <v/>
      </c>
      <c r="D3430" s="25">
        <f>$C$7+(RAND()*($C$5-$C$7))</f>
        <v/>
      </c>
    </row>
    <row r="3431">
      <c r="C3431">
        <f>ROW()-20</f>
        <v/>
      </c>
      <c r="D3431" s="25">
        <f>$C$7+(RAND()*($C$5-$C$7))</f>
        <v/>
      </c>
    </row>
    <row r="3432">
      <c r="C3432">
        <f>ROW()-20</f>
        <v/>
      </c>
      <c r="D3432" s="25">
        <f>$C$7+(RAND()*($C$5-$C$7))</f>
        <v/>
      </c>
    </row>
    <row r="3433">
      <c r="C3433">
        <f>ROW()-20</f>
        <v/>
      </c>
      <c r="D3433" s="25">
        <f>$C$7+(RAND()*($C$5-$C$7))</f>
        <v/>
      </c>
    </row>
    <row r="3434">
      <c r="C3434">
        <f>ROW()-20</f>
        <v/>
      </c>
      <c r="D3434" s="25">
        <f>$C$7+(RAND()*($C$5-$C$7))</f>
        <v/>
      </c>
    </row>
    <row r="3435">
      <c r="C3435">
        <f>ROW()-20</f>
        <v/>
      </c>
      <c r="D3435" s="25">
        <f>$C$7+(RAND()*($C$5-$C$7))</f>
        <v/>
      </c>
    </row>
    <row r="3436">
      <c r="C3436">
        <f>ROW()-20</f>
        <v/>
      </c>
      <c r="D3436" s="25">
        <f>$C$7+(RAND()*($C$5-$C$7))</f>
        <v/>
      </c>
    </row>
    <row r="3437">
      <c r="C3437">
        <f>ROW()-20</f>
        <v/>
      </c>
      <c r="D3437" s="25">
        <f>$C$7+(RAND()*($C$5-$C$7))</f>
        <v/>
      </c>
    </row>
    <row r="3438">
      <c r="C3438">
        <f>ROW()-20</f>
        <v/>
      </c>
      <c r="D3438" s="25">
        <f>$C$7+(RAND()*($C$5-$C$7))</f>
        <v/>
      </c>
    </row>
    <row r="3439">
      <c r="C3439">
        <f>ROW()-20</f>
        <v/>
      </c>
      <c r="D3439" s="25">
        <f>$C$7+(RAND()*($C$5-$C$7))</f>
        <v/>
      </c>
    </row>
    <row r="3440">
      <c r="C3440">
        <f>ROW()-20</f>
        <v/>
      </c>
      <c r="D3440" s="25">
        <f>$C$7+(RAND()*($C$5-$C$7))</f>
        <v/>
      </c>
    </row>
    <row r="3441">
      <c r="C3441">
        <f>ROW()-20</f>
        <v/>
      </c>
      <c r="D3441" s="25">
        <f>$C$7+(RAND()*($C$5-$C$7))</f>
        <v/>
      </c>
    </row>
    <row r="3442">
      <c r="C3442">
        <f>ROW()-20</f>
        <v/>
      </c>
      <c r="D3442" s="25">
        <f>$C$7+(RAND()*($C$5-$C$7))</f>
        <v/>
      </c>
    </row>
    <row r="3443">
      <c r="C3443">
        <f>ROW()-20</f>
        <v/>
      </c>
      <c r="D3443" s="25">
        <f>$C$7+(RAND()*($C$5-$C$7))</f>
        <v/>
      </c>
    </row>
    <row r="3444">
      <c r="C3444">
        <f>ROW()-20</f>
        <v/>
      </c>
      <c r="D3444" s="25">
        <f>$C$7+(RAND()*($C$5-$C$7))</f>
        <v/>
      </c>
    </row>
    <row r="3445">
      <c r="C3445">
        <f>ROW()-20</f>
        <v/>
      </c>
      <c r="D3445" s="25">
        <f>$C$7+(RAND()*($C$5-$C$7))</f>
        <v/>
      </c>
    </row>
    <row r="3446">
      <c r="C3446">
        <f>ROW()-20</f>
        <v/>
      </c>
      <c r="D3446" s="25">
        <f>$C$7+(RAND()*($C$5-$C$7))</f>
        <v/>
      </c>
    </row>
    <row r="3447">
      <c r="C3447">
        <f>ROW()-20</f>
        <v/>
      </c>
      <c r="D3447" s="25">
        <f>$C$7+(RAND()*($C$5-$C$7))</f>
        <v/>
      </c>
    </row>
    <row r="3448">
      <c r="C3448">
        <f>ROW()-20</f>
        <v/>
      </c>
      <c r="D3448" s="25">
        <f>$C$7+(RAND()*($C$5-$C$7))</f>
        <v/>
      </c>
    </row>
    <row r="3449">
      <c r="C3449">
        <f>ROW()-20</f>
        <v/>
      </c>
      <c r="D3449" s="25">
        <f>$C$7+(RAND()*($C$5-$C$7))</f>
        <v/>
      </c>
    </row>
    <row r="3450">
      <c r="C3450">
        <f>ROW()-20</f>
        <v/>
      </c>
      <c r="D3450" s="25">
        <f>$C$7+(RAND()*($C$5-$C$7))</f>
        <v/>
      </c>
    </row>
    <row r="3451">
      <c r="C3451">
        <f>ROW()-20</f>
        <v/>
      </c>
      <c r="D3451" s="25">
        <f>$C$7+(RAND()*($C$5-$C$7))</f>
        <v/>
      </c>
    </row>
    <row r="3452">
      <c r="C3452">
        <f>ROW()-20</f>
        <v/>
      </c>
      <c r="D3452" s="25">
        <f>$C$7+(RAND()*($C$5-$C$7))</f>
        <v/>
      </c>
    </row>
    <row r="3453">
      <c r="C3453">
        <f>ROW()-20</f>
        <v/>
      </c>
      <c r="D3453" s="25">
        <f>$C$7+(RAND()*($C$5-$C$7))</f>
        <v/>
      </c>
    </row>
    <row r="3454">
      <c r="C3454">
        <f>ROW()-20</f>
        <v/>
      </c>
      <c r="D3454" s="25">
        <f>$C$7+(RAND()*($C$5-$C$7))</f>
        <v/>
      </c>
    </row>
    <row r="3455">
      <c r="C3455">
        <f>ROW()-20</f>
        <v/>
      </c>
      <c r="D3455" s="25">
        <f>$C$7+(RAND()*($C$5-$C$7))</f>
        <v/>
      </c>
    </row>
    <row r="3456">
      <c r="C3456">
        <f>ROW()-20</f>
        <v/>
      </c>
      <c r="D3456" s="25">
        <f>$C$7+(RAND()*($C$5-$C$7))</f>
        <v/>
      </c>
    </row>
    <row r="3457">
      <c r="C3457">
        <f>ROW()-20</f>
        <v/>
      </c>
      <c r="D3457" s="25">
        <f>$C$7+(RAND()*($C$5-$C$7))</f>
        <v/>
      </c>
    </row>
    <row r="3458">
      <c r="C3458">
        <f>ROW()-20</f>
        <v/>
      </c>
      <c r="D3458" s="25">
        <f>$C$7+(RAND()*($C$5-$C$7))</f>
        <v/>
      </c>
    </row>
    <row r="3459">
      <c r="C3459">
        <f>ROW()-20</f>
        <v/>
      </c>
      <c r="D3459" s="25">
        <f>$C$7+(RAND()*($C$5-$C$7))</f>
        <v/>
      </c>
    </row>
    <row r="3460">
      <c r="C3460">
        <f>ROW()-20</f>
        <v/>
      </c>
      <c r="D3460" s="25">
        <f>$C$7+(RAND()*($C$5-$C$7))</f>
        <v/>
      </c>
    </row>
    <row r="3461">
      <c r="C3461">
        <f>ROW()-20</f>
        <v/>
      </c>
      <c r="D3461" s="25">
        <f>$C$7+(RAND()*($C$5-$C$7))</f>
        <v/>
      </c>
    </row>
    <row r="3462">
      <c r="C3462">
        <f>ROW()-20</f>
        <v/>
      </c>
      <c r="D3462" s="25">
        <f>$C$7+(RAND()*($C$5-$C$7))</f>
        <v/>
      </c>
    </row>
    <row r="3463">
      <c r="C3463">
        <f>ROW()-20</f>
        <v/>
      </c>
      <c r="D3463" s="25">
        <f>$C$7+(RAND()*($C$5-$C$7))</f>
        <v/>
      </c>
    </row>
    <row r="3464">
      <c r="C3464">
        <f>ROW()-20</f>
        <v/>
      </c>
      <c r="D3464" s="25">
        <f>$C$7+(RAND()*($C$5-$C$7))</f>
        <v/>
      </c>
    </row>
    <row r="3465">
      <c r="C3465">
        <f>ROW()-20</f>
        <v/>
      </c>
      <c r="D3465" s="25">
        <f>$C$7+(RAND()*($C$5-$C$7))</f>
        <v/>
      </c>
    </row>
    <row r="3466">
      <c r="C3466">
        <f>ROW()-20</f>
        <v/>
      </c>
      <c r="D3466" s="25">
        <f>$C$7+(RAND()*($C$5-$C$7))</f>
        <v/>
      </c>
    </row>
    <row r="3467">
      <c r="C3467">
        <f>ROW()-20</f>
        <v/>
      </c>
      <c r="D3467" s="25">
        <f>$C$7+(RAND()*($C$5-$C$7))</f>
        <v/>
      </c>
    </row>
    <row r="3468">
      <c r="C3468">
        <f>ROW()-20</f>
        <v/>
      </c>
      <c r="D3468" s="25">
        <f>$C$7+(RAND()*($C$5-$C$7))</f>
        <v/>
      </c>
    </row>
    <row r="3469">
      <c r="C3469">
        <f>ROW()-20</f>
        <v/>
      </c>
      <c r="D3469" s="25">
        <f>$C$7+(RAND()*($C$5-$C$7))</f>
        <v/>
      </c>
    </row>
    <row r="3470">
      <c r="C3470">
        <f>ROW()-20</f>
        <v/>
      </c>
      <c r="D3470" s="25">
        <f>$C$7+(RAND()*($C$5-$C$7))</f>
        <v/>
      </c>
    </row>
    <row r="3471">
      <c r="C3471">
        <f>ROW()-20</f>
        <v/>
      </c>
      <c r="D3471" s="25">
        <f>$C$7+(RAND()*($C$5-$C$7))</f>
        <v/>
      </c>
    </row>
    <row r="3472">
      <c r="C3472">
        <f>ROW()-20</f>
        <v/>
      </c>
      <c r="D3472" s="25">
        <f>$C$7+(RAND()*($C$5-$C$7))</f>
        <v/>
      </c>
    </row>
    <row r="3473">
      <c r="C3473">
        <f>ROW()-20</f>
        <v/>
      </c>
      <c r="D3473" s="25">
        <f>$C$7+(RAND()*($C$5-$C$7))</f>
        <v/>
      </c>
    </row>
    <row r="3474">
      <c r="C3474">
        <f>ROW()-20</f>
        <v/>
      </c>
      <c r="D3474" s="25">
        <f>$C$7+(RAND()*($C$5-$C$7))</f>
        <v/>
      </c>
    </row>
    <row r="3475">
      <c r="C3475">
        <f>ROW()-20</f>
        <v/>
      </c>
      <c r="D3475" s="25">
        <f>$C$7+(RAND()*($C$5-$C$7))</f>
        <v/>
      </c>
    </row>
    <row r="3476">
      <c r="C3476">
        <f>ROW()-20</f>
        <v/>
      </c>
      <c r="D3476" s="25">
        <f>$C$7+(RAND()*($C$5-$C$7))</f>
        <v/>
      </c>
    </row>
    <row r="3477">
      <c r="C3477">
        <f>ROW()-20</f>
        <v/>
      </c>
      <c r="D3477" s="25">
        <f>$C$7+(RAND()*($C$5-$C$7))</f>
        <v/>
      </c>
    </row>
    <row r="3478">
      <c r="C3478">
        <f>ROW()-20</f>
        <v/>
      </c>
      <c r="D3478" s="25">
        <f>$C$7+(RAND()*($C$5-$C$7))</f>
        <v/>
      </c>
    </row>
    <row r="3479">
      <c r="C3479">
        <f>ROW()-20</f>
        <v/>
      </c>
      <c r="D3479" s="25">
        <f>$C$7+(RAND()*($C$5-$C$7))</f>
        <v/>
      </c>
    </row>
    <row r="3480">
      <c r="C3480">
        <f>ROW()-20</f>
        <v/>
      </c>
      <c r="D3480" s="25">
        <f>$C$7+(RAND()*($C$5-$C$7))</f>
        <v/>
      </c>
    </row>
    <row r="3481">
      <c r="C3481">
        <f>ROW()-20</f>
        <v/>
      </c>
      <c r="D3481" s="25">
        <f>$C$7+(RAND()*($C$5-$C$7))</f>
        <v/>
      </c>
    </row>
    <row r="3482">
      <c r="C3482">
        <f>ROW()-20</f>
        <v/>
      </c>
      <c r="D3482" s="25">
        <f>$C$7+(RAND()*($C$5-$C$7))</f>
        <v/>
      </c>
    </row>
    <row r="3483">
      <c r="C3483">
        <f>ROW()-20</f>
        <v/>
      </c>
      <c r="D3483" s="25">
        <f>$C$7+(RAND()*($C$5-$C$7))</f>
        <v/>
      </c>
    </row>
    <row r="3484">
      <c r="C3484">
        <f>ROW()-20</f>
        <v/>
      </c>
      <c r="D3484" s="25">
        <f>$C$7+(RAND()*($C$5-$C$7))</f>
        <v/>
      </c>
    </row>
    <row r="3485">
      <c r="C3485">
        <f>ROW()-20</f>
        <v/>
      </c>
      <c r="D3485" s="25">
        <f>$C$7+(RAND()*($C$5-$C$7))</f>
        <v/>
      </c>
    </row>
    <row r="3486">
      <c r="C3486">
        <f>ROW()-20</f>
        <v/>
      </c>
      <c r="D3486" s="25">
        <f>$C$7+(RAND()*($C$5-$C$7))</f>
        <v/>
      </c>
    </row>
    <row r="3487">
      <c r="C3487">
        <f>ROW()-20</f>
        <v/>
      </c>
      <c r="D3487" s="25">
        <f>$C$7+(RAND()*($C$5-$C$7))</f>
        <v/>
      </c>
    </row>
    <row r="3488">
      <c r="C3488">
        <f>ROW()-20</f>
        <v/>
      </c>
      <c r="D3488" s="25">
        <f>$C$7+(RAND()*($C$5-$C$7))</f>
        <v/>
      </c>
    </row>
    <row r="3489">
      <c r="C3489">
        <f>ROW()-20</f>
        <v/>
      </c>
      <c r="D3489" s="25">
        <f>$C$7+(RAND()*($C$5-$C$7))</f>
        <v/>
      </c>
    </row>
    <row r="3490">
      <c r="C3490">
        <f>ROW()-20</f>
        <v/>
      </c>
      <c r="D3490" s="25">
        <f>$C$7+(RAND()*($C$5-$C$7))</f>
        <v/>
      </c>
    </row>
    <row r="3491">
      <c r="C3491">
        <f>ROW()-20</f>
        <v/>
      </c>
      <c r="D3491" s="25">
        <f>$C$7+(RAND()*($C$5-$C$7))</f>
        <v/>
      </c>
    </row>
    <row r="3492">
      <c r="C3492">
        <f>ROW()-20</f>
        <v/>
      </c>
      <c r="D3492" s="25">
        <f>$C$7+(RAND()*($C$5-$C$7))</f>
        <v/>
      </c>
    </row>
    <row r="3493">
      <c r="C3493">
        <f>ROW()-20</f>
        <v/>
      </c>
      <c r="D3493" s="25">
        <f>$C$7+(RAND()*($C$5-$C$7))</f>
        <v/>
      </c>
    </row>
    <row r="3494">
      <c r="C3494">
        <f>ROW()-20</f>
        <v/>
      </c>
      <c r="D3494" s="25">
        <f>$C$7+(RAND()*($C$5-$C$7))</f>
        <v/>
      </c>
    </row>
    <row r="3495">
      <c r="C3495">
        <f>ROW()-20</f>
        <v/>
      </c>
      <c r="D3495" s="25">
        <f>$C$7+(RAND()*($C$5-$C$7))</f>
        <v/>
      </c>
    </row>
    <row r="3496">
      <c r="C3496">
        <f>ROW()-20</f>
        <v/>
      </c>
      <c r="D3496" s="25">
        <f>$C$7+(RAND()*($C$5-$C$7))</f>
        <v/>
      </c>
    </row>
    <row r="3497">
      <c r="C3497">
        <f>ROW()-20</f>
        <v/>
      </c>
      <c r="D3497" s="25">
        <f>$C$7+(RAND()*($C$5-$C$7))</f>
        <v/>
      </c>
    </row>
    <row r="3498">
      <c r="C3498">
        <f>ROW()-20</f>
        <v/>
      </c>
      <c r="D3498" s="25">
        <f>$C$7+(RAND()*($C$5-$C$7))</f>
        <v/>
      </c>
    </row>
    <row r="3499">
      <c r="C3499">
        <f>ROW()-20</f>
        <v/>
      </c>
      <c r="D3499" s="25">
        <f>$C$7+(RAND()*($C$5-$C$7))</f>
        <v/>
      </c>
    </row>
    <row r="3500">
      <c r="C3500">
        <f>ROW()-20</f>
        <v/>
      </c>
      <c r="D3500" s="25">
        <f>$C$7+(RAND()*($C$5-$C$7))</f>
        <v/>
      </c>
    </row>
    <row r="3501">
      <c r="C3501">
        <f>ROW()-20</f>
        <v/>
      </c>
      <c r="D3501" s="25">
        <f>$C$7+(RAND()*($C$5-$C$7))</f>
        <v/>
      </c>
    </row>
    <row r="3502">
      <c r="C3502">
        <f>ROW()-20</f>
        <v/>
      </c>
      <c r="D3502" s="25">
        <f>$C$7+(RAND()*($C$5-$C$7))</f>
        <v/>
      </c>
    </row>
    <row r="3503">
      <c r="C3503">
        <f>ROW()-20</f>
        <v/>
      </c>
      <c r="D3503" s="25">
        <f>$C$7+(RAND()*($C$5-$C$7))</f>
        <v/>
      </c>
    </row>
    <row r="3504">
      <c r="C3504">
        <f>ROW()-20</f>
        <v/>
      </c>
      <c r="D3504" s="25">
        <f>$C$7+(RAND()*($C$5-$C$7))</f>
        <v/>
      </c>
    </row>
    <row r="3505">
      <c r="C3505">
        <f>ROW()-20</f>
        <v/>
      </c>
      <c r="D3505" s="25">
        <f>$C$7+(RAND()*($C$5-$C$7))</f>
        <v/>
      </c>
    </row>
    <row r="3506">
      <c r="C3506">
        <f>ROW()-20</f>
        <v/>
      </c>
      <c r="D3506" s="25">
        <f>$C$7+(RAND()*($C$5-$C$7))</f>
        <v/>
      </c>
    </row>
    <row r="3507">
      <c r="C3507">
        <f>ROW()-20</f>
        <v/>
      </c>
      <c r="D3507" s="25">
        <f>$C$7+(RAND()*($C$5-$C$7))</f>
        <v/>
      </c>
    </row>
    <row r="3508">
      <c r="C3508">
        <f>ROW()-20</f>
        <v/>
      </c>
      <c r="D3508" s="25">
        <f>$C$7+(RAND()*($C$5-$C$7))</f>
        <v/>
      </c>
    </row>
    <row r="3509">
      <c r="C3509">
        <f>ROW()-20</f>
        <v/>
      </c>
      <c r="D3509" s="25">
        <f>$C$7+(RAND()*($C$5-$C$7))</f>
        <v/>
      </c>
    </row>
    <row r="3510">
      <c r="C3510">
        <f>ROW()-20</f>
        <v/>
      </c>
      <c r="D3510" s="25">
        <f>$C$7+(RAND()*($C$5-$C$7))</f>
        <v/>
      </c>
    </row>
    <row r="3511">
      <c r="C3511">
        <f>ROW()-20</f>
        <v/>
      </c>
      <c r="D3511" s="25">
        <f>$C$7+(RAND()*($C$5-$C$7))</f>
        <v/>
      </c>
    </row>
    <row r="3512">
      <c r="C3512">
        <f>ROW()-20</f>
        <v/>
      </c>
      <c r="D3512" s="25">
        <f>$C$7+(RAND()*($C$5-$C$7))</f>
        <v/>
      </c>
    </row>
    <row r="3513">
      <c r="C3513">
        <f>ROW()-20</f>
        <v/>
      </c>
      <c r="D3513" s="25">
        <f>$C$7+(RAND()*($C$5-$C$7))</f>
        <v/>
      </c>
    </row>
    <row r="3514">
      <c r="C3514">
        <f>ROW()-20</f>
        <v/>
      </c>
      <c r="D3514" s="25">
        <f>$C$7+(RAND()*($C$5-$C$7))</f>
        <v/>
      </c>
    </row>
    <row r="3515">
      <c r="C3515">
        <f>ROW()-20</f>
        <v/>
      </c>
      <c r="D3515" s="25">
        <f>$C$7+(RAND()*($C$5-$C$7))</f>
        <v/>
      </c>
    </row>
    <row r="3516">
      <c r="C3516">
        <f>ROW()-20</f>
        <v/>
      </c>
      <c r="D3516" s="25">
        <f>$C$7+(RAND()*($C$5-$C$7))</f>
        <v/>
      </c>
    </row>
    <row r="3517">
      <c r="C3517">
        <f>ROW()-20</f>
        <v/>
      </c>
      <c r="D3517" s="25">
        <f>$C$7+(RAND()*($C$5-$C$7))</f>
        <v/>
      </c>
    </row>
    <row r="3518">
      <c r="C3518">
        <f>ROW()-20</f>
        <v/>
      </c>
      <c r="D3518" s="25">
        <f>$C$7+(RAND()*($C$5-$C$7))</f>
        <v/>
      </c>
    </row>
    <row r="3519">
      <c r="C3519">
        <f>ROW()-20</f>
        <v/>
      </c>
      <c r="D3519" s="25">
        <f>$C$7+(RAND()*($C$5-$C$7))</f>
        <v/>
      </c>
    </row>
    <row r="3520">
      <c r="C3520">
        <f>ROW()-20</f>
        <v/>
      </c>
      <c r="D3520" s="25">
        <f>$C$7+(RAND()*($C$5-$C$7))</f>
        <v/>
      </c>
    </row>
    <row r="3521">
      <c r="C3521">
        <f>ROW()-20</f>
        <v/>
      </c>
      <c r="D3521" s="25">
        <f>$C$7+(RAND()*($C$5-$C$7))</f>
        <v/>
      </c>
    </row>
    <row r="3522">
      <c r="C3522">
        <f>ROW()-20</f>
        <v/>
      </c>
      <c r="D3522" s="25">
        <f>$C$7+(RAND()*($C$5-$C$7))</f>
        <v/>
      </c>
    </row>
    <row r="3523">
      <c r="C3523">
        <f>ROW()-20</f>
        <v/>
      </c>
      <c r="D3523" s="25">
        <f>$C$7+(RAND()*($C$5-$C$7))</f>
        <v/>
      </c>
    </row>
    <row r="3524">
      <c r="C3524">
        <f>ROW()-20</f>
        <v/>
      </c>
      <c r="D3524" s="25">
        <f>$C$7+(RAND()*($C$5-$C$7))</f>
        <v/>
      </c>
    </row>
    <row r="3525">
      <c r="C3525">
        <f>ROW()-20</f>
        <v/>
      </c>
      <c r="D3525" s="25">
        <f>$C$7+(RAND()*($C$5-$C$7))</f>
        <v/>
      </c>
    </row>
    <row r="3526">
      <c r="C3526">
        <f>ROW()-20</f>
        <v/>
      </c>
      <c r="D3526" s="25">
        <f>$C$7+(RAND()*($C$5-$C$7))</f>
        <v/>
      </c>
    </row>
    <row r="3527">
      <c r="C3527">
        <f>ROW()-20</f>
        <v/>
      </c>
      <c r="D3527" s="25">
        <f>$C$7+(RAND()*($C$5-$C$7))</f>
        <v/>
      </c>
    </row>
    <row r="3528">
      <c r="C3528">
        <f>ROW()-20</f>
        <v/>
      </c>
      <c r="D3528" s="25">
        <f>$C$7+(RAND()*($C$5-$C$7))</f>
        <v/>
      </c>
    </row>
    <row r="3529">
      <c r="C3529">
        <f>ROW()-20</f>
        <v/>
      </c>
      <c r="D3529" s="25">
        <f>$C$7+(RAND()*($C$5-$C$7))</f>
        <v/>
      </c>
    </row>
    <row r="3530">
      <c r="C3530">
        <f>ROW()-20</f>
        <v/>
      </c>
      <c r="D3530" s="25">
        <f>$C$7+(RAND()*($C$5-$C$7))</f>
        <v/>
      </c>
    </row>
    <row r="3531">
      <c r="C3531">
        <f>ROW()-20</f>
        <v/>
      </c>
      <c r="D3531" s="25">
        <f>$C$7+(RAND()*($C$5-$C$7))</f>
        <v/>
      </c>
    </row>
    <row r="3532">
      <c r="C3532">
        <f>ROW()-20</f>
        <v/>
      </c>
      <c r="D3532" s="25">
        <f>$C$7+(RAND()*($C$5-$C$7))</f>
        <v/>
      </c>
    </row>
    <row r="3533">
      <c r="C3533">
        <f>ROW()-20</f>
        <v/>
      </c>
      <c r="D3533" s="25">
        <f>$C$7+(RAND()*($C$5-$C$7))</f>
        <v/>
      </c>
    </row>
    <row r="3534">
      <c r="C3534">
        <f>ROW()-20</f>
        <v/>
      </c>
      <c r="D3534" s="25">
        <f>$C$7+(RAND()*($C$5-$C$7))</f>
        <v/>
      </c>
    </row>
    <row r="3535">
      <c r="C3535">
        <f>ROW()-20</f>
        <v/>
      </c>
      <c r="D3535" s="25">
        <f>$C$7+(RAND()*($C$5-$C$7))</f>
        <v/>
      </c>
    </row>
    <row r="3536">
      <c r="C3536">
        <f>ROW()-20</f>
        <v/>
      </c>
      <c r="D3536" s="25">
        <f>$C$7+(RAND()*($C$5-$C$7))</f>
        <v/>
      </c>
    </row>
    <row r="3537">
      <c r="C3537">
        <f>ROW()-20</f>
        <v/>
      </c>
      <c r="D3537" s="25">
        <f>$C$7+(RAND()*($C$5-$C$7))</f>
        <v/>
      </c>
    </row>
    <row r="3538">
      <c r="C3538">
        <f>ROW()-20</f>
        <v/>
      </c>
      <c r="D3538" s="25">
        <f>$C$7+(RAND()*($C$5-$C$7))</f>
        <v/>
      </c>
    </row>
    <row r="3539">
      <c r="C3539">
        <f>ROW()-20</f>
        <v/>
      </c>
      <c r="D3539" s="25">
        <f>$C$7+(RAND()*($C$5-$C$7))</f>
        <v/>
      </c>
    </row>
    <row r="3540">
      <c r="C3540">
        <f>ROW()-20</f>
        <v/>
      </c>
      <c r="D3540" s="25">
        <f>$C$7+(RAND()*($C$5-$C$7))</f>
        <v/>
      </c>
    </row>
    <row r="3541">
      <c r="C3541">
        <f>ROW()-20</f>
        <v/>
      </c>
      <c r="D3541" s="25">
        <f>$C$7+(RAND()*($C$5-$C$7))</f>
        <v/>
      </c>
    </row>
    <row r="3542">
      <c r="C3542">
        <f>ROW()-20</f>
        <v/>
      </c>
      <c r="D3542" s="25">
        <f>$C$7+(RAND()*($C$5-$C$7))</f>
        <v/>
      </c>
    </row>
    <row r="3543">
      <c r="C3543">
        <f>ROW()-20</f>
        <v/>
      </c>
      <c r="D3543" s="25">
        <f>$C$7+(RAND()*($C$5-$C$7))</f>
        <v/>
      </c>
    </row>
    <row r="3544">
      <c r="C3544">
        <f>ROW()-20</f>
        <v/>
      </c>
      <c r="D3544" s="25">
        <f>$C$7+(RAND()*($C$5-$C$7))</f>
        <v/>
      </c>
    </row>
    <row r="3545">
      <c r="C3545">
        <f>ROW()-20</f>
        <v/>
      </c>
      <c r="D3545" s="25">
        <f>$C$7+(RAND()*($C$5-$C$7))</f>
        <v/>
      </c>
    </row>
    <row r="3546">
      <c r="C3546">
        <f>ROW()-20</f>
        <v/>
      </c>
      <c r="D3546" s="25">
        <f>$C$7+(RAND()*($C$5-$C$7))</f>
        <v/>
      </c>
    </row>
    <row r="3547">
      <c r="C3547">
        <f>ROW()-20</f>
        <v/>
      </c>
      <c r="D3547" s="25">
        <f>$C$7+(RAND()*($C$5-$C$7))</f>
        <v/>
      </c>
    </row>
    <row r="3548">
      <c r="C3548">
        <f>ROW()-20</f>
        <v/>
      </c>
      <c r="D3548" s="25">
        <f>$C$7+(RAND()*($C$5-$C$7))</f>
        <v/>
      </c>
    </row>
    <row r="3549">
      <c r="C3549">
        <f>ROW()-20</f>
        <v/>
      </c>
      <c r="D3549" s="25">
        <f>$C$7+(RAND()*($C$5-$C$7))</f>
        <v/>
      </c>
    </row>
    <row r="3550">
      <c r="C3550">
        <f>ROW()-20</f>
        <v/>
      </c>
      <c r="D3550" s="25">
        <f>$C$7+(RAND()*($C$5-$C$7))</f>
        <v/>
      </c>
    </row>
    <row r="3551">
      <c r="C3551">
        <f>ROW()-20</f>
        <v/>
      </c>
      <c r="D3551" s="25">
        <f>$C$7+(RAND()*($C$5-$C$7))</f>
        <v/>
      </c>
    </row>
    <row r="3552">
      <c r="C3552">
        <f>ROW()-20</f>
        <v/>
      </c>
      <c r="D3552" s="25">
        <f>$C$7+(RAND()*($C$5-$C$7))</f>
        <v/>
      </c>
    </row>
    <row r="3553">
      <c r="C3553">
        <f>ROW()-20</f>
        <v/>
      </c>
      <c r="D3553" s="25">
        <f>$C$7+(RAND()*($C$5-$C$7))</f>
        <v/>
      </c>
    </row>
    <row r="3554">
      <c r="C3554">
        <f>ROW()-20</f>
        <v/>
      </c>
      <c r="D3554" s="25">
        <f>$C$7+(RAND()*($C$5-$C$7))</f>
        <v/>
      </c>
    </row>
    <row r="3555">
      <c r="C3555">
        <f>ROW()-20</f>
        <v/>
      </c>
      <c r="D3555" s="25">
        <f>$C$7+(RAND()*($C$5-$C$7))</f>
        <v/>
      </c>
    </row>
    <row r="3556">
      <c r="C3556">
        <f>ROW()-20</f>
        <v/>
      </c>
      <c r="D3556" s="25">
        <f>$C$7+(RAND()*($C$5-$C$7))</f>
        <v/>
      </c>
    </row>
    <row r="3557">
      <c r="C3557">
        <f>ROW()-20</f>
        <v/>
      </c>
      <c r="D3557" s="25">
        <f>$C$7+(RAND()*($C$5-$C$7))</f>
        <v/>
      </c>
    </row>
    <row r="3558">
      <c r="C3558">
        <f>ROW()-20</f>
        <v/>
      </c>
      <c r="D3558" s="25">
        <f>$C$7+(RAND()*($C$5-$C$7))</f>
        <v/>
      </c>
    </row>
    <row r="3559">
      <c r="C3559">
        <f>ROW()-20</f>
        <v/>
      </c>
      <c r="D3559" s="25">
        <f>$C$7+(RAND()*($C$5-$C$7))</f>
        <v/>
      </c>
    </row>
    <row r="3560">
      <c r="C3560">
        <f>ROW()-20</f>
        <v/>
      </c>
      <c r="D3560" s="25">
        <f>$C$7+(RAND()*($C$5-$C$7))</f>
        <v/>
      </c>
    </row>
    <row r="3561">
      <c r="C3561">
        <f>ROW()-20</f>
        <v/>
      </c>
      <c r="D3561" s="25">
        <f>$C$7+(RAND()*($C$5-$C$7))</f>
        <v/>
      </c>
    </row>
    <row r="3562">
      <c r="C3562">
        <f>ROW()-20</f>
        <v/>
      </c>
      <c r="D3562" s="25">
        <f>$C$7+(RAND()*($C$5-$C$7))</f>
        <v/>
      </c>
    </row>
    <row r="3563">
      <c r="C3563">
        <f>ROW()-20</f>
        <v/>
      </c>
      <c r="D3563" s="25">
        <f>$C$7+(RAND()*($C$5-$C$7))</f>
        <v/>
      </c>
    </row>
    <row r="3564">
      <c r="C3564">
        <f>ROW()-20</f>
        <v/>
      </c>
      <c r="D3564" s="25">
        <f>$C$7+(RAND()*($C$5-$C$7))</f>
        <v/>
      </c>
    </row>
    <row r="3565">
      <c r="C3565">
        <f>ROW()-20</f>
        <v/>
      </c>
      <c r="D3565" s="25">
        <f>$C$7+(RAND()*($C$5-$C$7))</f>
        <v/>
      </c>
    </row>
    <row r="3566">
      <c r="C3566">
        <f>ROW()-20</f>
        <v/>
      </c>
      <c r="D3566" s="25">
        <f>$C$7+(RAND()*($C$5-$C$7))</f>
        <v/>
      </c>
    </row>
    <row r="3567">
      <c r="C3567">
        <f>ROW()-20</f>
        <v/>
      </c>
      <c r="D3567" s="25">
        <f>$C$7+(RAND()*($C$5-$C$7))</f>
        <v/>
      </c>
    </row>
    <row r="3568">
      <c r="C3568">
        <f>ROW()-20</f>
        <v/>
      </c>
      <c r="D3568" s="25">
        <f>$C$7+(RAND()*($C$5-$C$7))</f>
        <v/>
      </c>
    </row>
    <row r="3569">
      <c r="C3569">
        <f>ROW()-20</f>
        <v/>
      </c>
      <c r="D3569" s="25">
        <f>$C$7+(RAND()*($C$5-$C$7))</f>
        <v/>
      </c>
    </row>
    <row r="3570">
      <c r="C3570">
        <f>ROW()-20</f>
        <v/>
      </c>
      <c r="D3570" s="25">
        <f>$C$7+(RAND()*($C$5-$C$7))</f>
        <v/>
      </c>
    </row>
    <row r="3571">
      <c r="C3571">
        <f>ROW()-20</f>
        <v/>
      </c>
      <c r="D3571" s="25">
        <f>$C$7+(RAND()*($C$5-$C$7))</f>
        <v/>
      </c>
    </row>
    <row r="3572">
      <c r="C3572">
        <f>ROW()-20</f>
        <v/>
      </c>
      <c r="D3572" s="25">
        <f>$C$7+(RAND()*($C$5-$C$7))</f>
        <v/>
      </c>
    </row>
    <row r="3573">
      <c r="C3573">
        <f>ROW()-20</f>
        <v/>
      </c>
      <c r="D3573" s="25">
        <f>$C$7+(RAND()*($C$5-$C$7))</f>
        <v/>
      </c>
    </row>
    <row r="3574">
      <c r="C3574">
        <f>ROW()-20</f>
        <v/>
      </c>
      <c r="D3574" s="25">
        <f>$C$7+(RAND()*($C$5-$C$7))</f>
        <v/>
      </c>
    </row>
    <row r="3575">
      <c r="C3575">
        <f>ROW()-20</f>
        <v/>
      </c>
      <c r="D3575" s="25">
        <f>$C$7+(RAND()*($C$5-$C$7))</f>
        <v/>
      </c>
    </row>
    <row r="3576">
      <c r="C3576">
        <f>ROW()-20</f>
        <v/>
      </c>
      <c r="D3576" s="25">
        <f>$C$7+(RAND()*($C$5-$C$7))</f>
        <v/>
      </c>
    </row>
    <row r="3577">
      <c r="C3577">
        <f>ROW()-20</f>
        <v/>
      </c>
      <c r="D3577" s="25">
        <f>$C$7+(RAND()*($C$5-$C$7))</f>
        <v/>
      </c>
    </row>
    <row r="3578">
      <c r="C3578">
        <f>ROW()-20</f>
        <v/>
      </c>
      <c r="D3578" s="25">
        <f>$C$7+(RAND()*($C$5-$C$7))</f>
        <v/>
      </c>
    </row>
    <row r="3579">
      <c r="C3579">
        <f>ROW()-20</f>
        <v/>
      </c>
      <c r="D3579" s="25">
        <f>$C$7+(RAND()*($C$5-$C$7))</f>
        <v/>
      </c>
    </row>
    <row r="3580">
      <c r="C3580">
        <f>ROW()-20</f>
        <v/>
      </c>
      <c r="D3580" s="25">
        <f>$C$7+(RAND()*($C$5-$C$7))</f>
        <v/>
      </c>
    </row>
    <row r="3581">
      <c r="C3581">
        <f>ROW()-20</f>
        <v/>
      </c>
      <c r="D3581" s="25">
        <f>$C$7+(RAND()*($C$5-$C$7))</f>
        <v/>
      </c>
    </row>
    <row r="3582">
      <c r="C3582">
        <f>ROW()-20</f>
        <v/>
      </c>
      <c r="D3582" s="25">
        <f>$C$7+(RAND()*($C$5-$C$7))</f>
        <v/>
      </c>
    </row>
    <row r="3583">
      <c r="C3583">
        <f>ROW()-20</f>
        <v/>
      </c>
      <c r="D3583" s="25">
        <f>$C$7+(RAND()*($C$5-$C$7))</f>
        <v/>
      </c>
    </row>
    <row r="3584">
      <c r="C3584">
        <f>ROW()-20</f>
        <v/>
      </c>
      <c r="D3584" s="25">
        <f>$C$7+(RAND()*($C$5-$C$7))</f>
        <v/>
      </c>
    </row>
    <row r="3585">
      <c r="C3585">
        <f>ROW()-20</f>
        <v/>
      </c>
      <c r="D3585" s="25">
        <f>$C$7+(RAND()*($C$5-$C$7))</f>
        <v/>
      </c>
    </row>
    <row r="3586">
      <c r="C3586">
        <f>ROW()-20</f>
        <v/>
      </c>
      <c r="D3586" s="25">
        <f>$C$7+(RAND()*($C$5-$C$7))</f>
        <v/>
      </c>
    </row>
    <row r="3587">
      <c r="C3587">
        <f>ROW()-20</f>
        <v/>
      </c>
      <c r="D3587" s="25">
        <f>$C$7+(RAND()*($C$5-$C$7))</f>
        <v/>
      </c>
    </row>
    <row r="3588">
      <c r="C3588">
        <f>ROW()-20</f>
        <v/>
      </c>
      <c r="D3588" s="25">
        <f>$C$7+(RAND()*($C$5-$C$7))</f>
        <v/>
      </c>
    </row>
    <row r="3589">
      <c r="C3589">
        <f>ROW()-20</f>
        <v/>
      </c>
      <c r="D3589" s="25">
        <f>$C$7+(RAND()*($C$5-$C$7))</f>
        <v/>
      </c>
    </row>
    <row r="3590">
      <c r="C3590">
        <f>ROW()-20</f>
        <v/>
      </c>
      <c r="D3590" s="25">
        <f>$C$7+(RAND()*($C$5-$C$7))</f>
        <v/>
      </c>
    </row>
    <row r="3591">
      <c r="C3591">
        <f>ROW()-20</f>
        <v/>
      </c>
      <c r="D3591" s="25">
        <f>$C$7+(RAND()*($C$5-$C$7))</f>
        <v/>
      </c>
    </row>
    <row r="3592">
      <c r="C3592">
        <f>ROW()-20</f>
        <v/>
      </c>
      <c r="D3592" s="25">
        <f>$C$7+(RAND()*($C$5-$C$7))</f>
        <v/>
      </c>
    </row>
    <row r="3593">
      <c r="C3593">
        <f>ROW()-20</f>
        <v/>
      </c>
      <c r="D3593" s="25">
        <f>$C$7+(RAND()*($C$5-$C$7))</f>
        <v/>
      </c>
    </row>
    <row r="3594">
      <c r="C3594">
        <f>ROW()-20</f>
        <v/>
      </c>
      <c r="D3594" s="25">
        <f>$C$7+(RAND()*($C$5-$C$7))</f>
        <v/>
      </c>
    </row>
    <row r="3595">
      <c r="C3595">
        <f>ROW()-20</f>
        <v/>
      </c>
      <c r="D3595" s="25">
        <f>$C$7+(RAND()*($C$5-$C$7))</f>
        <v/>
      </c>
    </row>
    <row r="3596">
      <c r="C3596">
        <f>ROW()-20</f>
        <v/>
      </c>
      <c r="D3596" s="25">
        <f>$C$7+(RAND()*($C$5-$C$7))</f>
        <v/>
      </c>
    </row>
    <row r="3597">
      <c r="C3597">
        <f>ROW()-20</f>
        <v/>
      </c>
      <c r="D3597" s="25">
        <f>$C$7+(RAND()*($C$5-$C$7))</f>
        <v/>
      </c>
    </row>
    <row r="3598">
      <c r="C3598">
        <f>ROW()-20</f>
        <v/>
      </c>
      <c r="D3598" s="25">
        <f>$C$7+(RAND()*($C$5-$C$7))</f>
        <v/>
      </c>
    </row>
    <row r="3599">
      <c r="C3599">
        <f>ROW()-20</f>
        <v/>
      </c>
      <c r="D3599" s="25">
        <f>$C$7+(RAND()*($C$5-$C$7))</f>
        <v/>
      </c>
    </row>
    <row r="3600">
      <c r="C3600">
        <f>ROW()-20</f>
        <v/>
      </c>
      <c r="D3600" s="25">
        <f>$C$7+(RAND()*($C$5-$C$7))</f>
        <v/>
      </c>
    </row>
    <row r="3601">
      <c r="C3601">
        <f>ROW()-20</f>
        <v/>
      </c>
      <c r="D3601" s="25">
        <f>$C$7+(RAND()*($C$5-$C$7))</f>
        <v/>
      </c>
    </row>
    <row r="3602">
      <c r="C3602">
        <f>ROW()-20</f>
        <v/>
      </c>
      <c r="D3602" s="25">
        <f>$C$7+(RAND()*($C$5-$C$7))</f>
        <v/>
      </c>
    </row>
    <row r="3603">
      <c r="C3603">
        <f>ROW()-20</f>
        <v/>
      </c>
      <c r="D3603" s="25">
        <f>$C$7+(RAND()*($C$5-$C$7))</f>
        <v/>
      </c>
    </row>
    <row r="3604">
      <c r="C3604">
        <f>ROW()-20</f>
        <v/>
      </c>
      <c r="D3604" s="25">
        <f>$C$7+(RAND()*($C$5-$C$7))</f>
        <v/>
      </c>
    </row>
    <row r="3605">
      <c r="C3605">
        <f>ROW()-20</f>
        <v/>
      </c>
      <c r="D3605" s="25">
        <f>$C$7+(RAND()*($C$5-$C$7))</f>
        <v/>
      </c>
    </row>
    <row r="3606">
      <c r="C3606">
        <f>ROW()-20</f>
        <v/>
      </c>
      <c r="D3606" s="25">
        <f>$C$7+(RAND()*($C$5-$C$7))</f>
        <v/>
      </c>
    </row>
    <row r="3607">
      <c r="C3607">
        <f>ROW()-20</f>
        <v/>
      </c>
      <c r="D3607" s="25">
        <f>$C$7+(RAND()*($C$5-$C$7))</f>
        <v/>
      </c>
    </row>
    <row r="3608">
      <c r="C3608">
        <f>ROW()-20</f>
        <v/>
      </c>
      <c r="D3608" s="25">
        <f>$C$7+(RAND()*($C$5-$C$7))</f>
        <v/>
      </c>
    </row>
    <row r="3609">
      <c r="C3609">
        <f>ROW()-20</f>
        <v/>
      </c>
      <c r="D3609" s="25">
        <f>$C$7+(RAND()*($C$5-$C$7))</f>
        <v/>
      </c>
    </row>
    <row r="3610">
      <c r="C3610">
        <f>ROW()-20</f>
        <v/>
      </c>
      <c r="D3610" s="25">
        <f>$C$7+(RAND()*($C$5-$C$7))</f>
        <v/>
      </c>
    </row>
    <row r="3611">
      <c r="C3611">
        <f>ROW()-20</f>
        <v/>
      </c>
      <c r="D3611" s="25">
        <f>$C$7+(RAND()*($C$5-$C$7))</f>
        <v/>
      </c>
    </row>
    <row r="3612">
      <c r="C3612">
        <f>ROW()-20</f>
        <v/>
      </c>
      <c r="D3612" s="25">
        <f>$C$7+(RAND()*($C$5-$C$7))</f>
        <v/>
      </c>
    </row>
    <row r="3613">
      <c r="C3613">
        <f>ROW()-20</f>
        <v/>
      </c>
      <c r="D3613" s="25">
        <f>$C$7+(RAND()*($C$5-$C$7))</f>
        <v/>
      </c>
    </row>
    <row r="3614">
      <c r="C3614">
        <f>ROW()-20</f>
        <v/>
      </c>
      <c r="D3614" s="25">
        <f>$C$7+(RAND()*($C$5-$C$7))</f>
        <v/>
      </c>
    </row>
    <row r="3615">
      <c r="C3615">
        <f>ROW()-20</f>
        <v/>
      </c>
      <c r="D3615" s="25">
        <f>$C$7+(RAND()*($C$5-$C$7))</f>
        <v/>
      </c>
    </row>
    <row r="3616">
      <c r="C3616">
        <f>ROW()-20</f>
        <v/>
      </c>
      <c r="D3616" s="25">
        <f>$C$7+(RAND()*($C$5-$C$7))</f>
        <v/>
      </c>
    </row>
    <row r="3617">
      <c r="C3617">
        <f>ROW()-20</f>
        <v/>
      </c>
      <c r="D3617" s="25">
        <f>$C$7+(RAND()*($C$5-$C$7))</f>
        <v/>
      </c>
    </row>
    <row r="3618">
      <c r="C3618">
        <f>ROW()-20</f>
        <v/>
      </c>
      <c r="D3618" s="25">
        <f>$C$7+(RAND()*($C$5-$C$7))</f>
        <v/>
      </c>
    </row>
    <row r="3619">
      <c r="C3619">
        <f>ROW()-20</f>
        <v/>
      </c>
      <c r="D3619" s="25">
        <f>$C$7+(RAND()*($C$5-$C$7))</f>
        <v/>
      </c>
    </row>
    <row r="3620">
      <c r="C3620">
        <f>ROW()-20</f>
        <v/>
      </c>
      <c r="D3620" s="25">
        <f>$C$7+(RAND()*($C$5-$C$7))</f>
        <v/>
      </c>
    </row>
    <row r="3621">
      <c r="C3621">
        <f>ROW()-20</f>
        <v/>
      </c>
      <c r="D3621" s="25">
        <f>$C$7+(RAND()*($C$5-$C$7))</f>
        <v/>
      </c>
    </row>
    <row r="3622">
      <c r="C3622">
        <f>ROW()-20</f>
        <v/>
      </c>
      <c r="D3622" s="25">
        <f>$C$7+(RAND()*($C$5-$C$7))</f>
        <v/>
      </c>
    </row>
    <row r="3623">
      <c r="C3623">
        <f>ROW()-20</f>
        <v/>
      </c>
      <c r="D3623" s="25">
        <f>$C$7+(RAND()*($C$5-$C$7))</f>
        <v/>
      </c>
    </row>
    <row r="3624">
      <c r="C3624">
        <f>ROW()-20</f>
        <v/>
      </c>
      <c r="D3624" s="25">
        <f>$C$7+(RAND()*($C$5-$C$7))</f>
        <v/>
      </c>
    </row>
    <row r="3625">
      <c r="C3625">
        <f>ROW()-20</f>
        <v/>
      </c>
      <c r="D3625" s="25">
        <f>$C$7+(RAND()*($C$5-$C$7))</f>
        <v/>
      </c>
    </row>
    <row r="3626">
      <c r="C3626">
        <f>ROW()-20</f>
        <v/>
      </c>
      <c r="D3626" s="25">
        <f>$C$7+(RAND()*($C$5-$C$7))</f>
        <v/>
      </c>
    </row>
    <row r="3627">
      <c r="C3627">
        <f>ROW()-20</f>
        <v/>
      </c>
      <c r="D3627" s="25">
        <f>$C$7+(RAND()*($C$5-$C$7))</f>
        <v/>
      </c>
    </row>
    <row r="3628">
      <c r="C3628">
        <f>ROW()-20</f>
        <v/>
      </c>
      <c r="D3628" s="25">
        <f>$C$7+(RAND()*($C$5-$C$7))</f>
        <v/>
      </c>
    </row>
    <row r="3629">
      <c r="C3629">
        <f>ROW()-20</f>
        <v/>
      </c>
      <c r="D3629" s="25">
        <f>$C$7+(RAND()*($C$5-$C$7))</f>
        <v/>
      </c>
    </row>
    <row r="3630">
      <c r="C3630">
        <f>ROW()-20</f>
        <v/>
      </c>
      <c r="D3630" s="25">
        <f>$C$7+(RAND()*($C$5-$C$7))</f>
        <v/>
      </c>
    </row>
    <row r="3631">
      <c r="C3631">
        <f>ROW()-20</f>
        <v/>
      </c>
      <c r="D3631" s="25">
        <f>$C$7+(RAND()*($C$5-$C$7))</f>
        <v/>
      </c>
    </row>
    <row r="3632">
      <c r="C3632">
        <f>ROW()-20</f>
        <v/>
      </c>
      <c r="D3632" s="25">
        <f>$C$7+(RAND()*($C$5-$C$7))</f>
        <v/>
      </c>
    </row>
    <row r="3633">
      <c r="C3633">
        <f>ROW()-20</f>
        <v/>
      </c>
      <c r="D3633" s="25">
        <f>$C$7+(RAND()*($C$5-$C$7))</f>
        <v/>
      </c>
    </row>
    <row r="3634">
      <c r="C3634">
        <f>ROW()-20</f>
        <v/>
      </c>
      <c r="D3634" s="25">
        <f>$C$7+(RAND()*($C$5-$C$7))</f>
        <v/>
      </c>
    </row>
    <row r="3635">
      <c r="C3635">
        <f>ROW()-20</f>
        <v/>
      </c>
      <c r="D3635" s="25">
        <f>$C$7+(RAND()*($C$5-$C$7))</f>
        <v/>
      </c>
    </row>
    <row r="3636">
      <c r="C3636">
        <f>ROW()-20</f>
        <v/>
      </c>
      <c r="D3636" s="25">
        <f>$C$7+(RAND()*($C$5-$C$7))</f>
        <v/>
      </c>
    </row>
    <row r="3637">
      <c r="C3637">
        <f>ROW()-20</f>
        <v/>
      </c>
      <c r="D3637" s="25">
        <f>$C$7+(RAND()*($C$5-$C$7))</f>
        <v/>
      </c>
    </row>
    <row r="3638">
      <c r="C3638">
        <f>ROW()-20</f>
        <v/>
      </c>
      <c r="D3638" s="25">
        <f>$C$7+(RAND()*($C$5-$C$7))</f>
        <v/>
      </c>
    </row>
    <row r="3639">
      <c r="C3639">
        <f>ROW()-20</f>
        <v/>
      </c>
      <c r="D3639" s="25">
        <f>$C$7+(RAND()*($C$5-$C$7))</f>
        <v/>
      </c>
    </row>
    <row r="3640">
      <c r="C3640">
        <f>ROW()-20</f>
        <v/>
      </c>
      <c r="D3640" s="25">
        <f>$C$7+(RAND()*($C$5-$C$7))</f>
        <v/>
      </c>
    </row>
    <row r="3641">
      <c r="C3641">
        <f>ROW()-20</f>
        <v/>
      </c>
      <c r="D3641" s="25">
        <f>$C$7+(RAND()*($C$5-$C$7))</f>
        <v/>
      </c>
    </row>
    <row r="3642">
      <c r="C3642">
        <f>ROW()-20</f>
        <v/>
      </c>
      <c r="D3642" s="25">
        <f>$C$7+(RAND()*($C$5-$C$7))</f>
        <v/>
      </c>
    </row>
    <row r="3643">
      <c r="C3643">
        <f>ROW()-20</f>
        <v/>
      </c>
      <c r="D3643" s="25">
        <f>$C$7+(RAND()*($C$5-$C$7))</f>
        <v/>
      </c>
    </row>
    <row r="3644">
      <c r="C3644">
        <f>ROW()-20</f>
        <v/>
      </c>
      <c r="D3644" s="25">
        <f>$C$7+(RAND()*($C$5-$C$7))</f>
        <v/>
      </c>
    </row>
    <row r="3645">
      <c r="C3645">
        <f>ROW()-20</f>
        <v/>
      </c>
      <c r="D3645" s="25">
        <f>$C$7+(RAND()*($C$5-$C$7))</f>
        <v/>
      </c>
    </row>
    <row r="3646">
      <c r="C3646">
        <f>ROW()-20</f>
        <v/>
      </c>
      <c r="D3646" s="25">
        <f>$C$7+(RAND()*($C$5-$C$7))</f>
        <v/>
      </c>
    </row>
    <row r="3647">
      <c r="C3647">
        <f>ROW()-20</f>
        <v/>
      </c>
      <c r="D3647" s="25">
        <f>$C$7+(RAND()*($C$5-$C$7))</f>
        <v/>
      </c>
    </row>
    <row r="3648">
      <c r="C3648">
        <f>ROW()-20</f>
        <v/>
      </c>
      <c r="D3648" s="25">
        <f>$C$7+(RAND()*($C$5-$C$7))</f>
        <v/>
      </c>
    </row>
    <row r="3649">
      <c r="C3649">
        <f>ROW()-20</f>
        <v/>
      </c>
      <c r="D3649" s="25">
        <f>$C$7+(RAND()*($C$5-$C$7))</f>
        <v/>
      </c>
    </row>
    <row r="3650">
      <c r="C3650">
        <f>ROW()-20</f>
        <v/>
      </c>
      <c r="D3650" s="25">
        <f>$C$7+(RAND()*($C$5-$C$7))</f>
        <v/>
      </c>
    </row>
    <row r="3651">
      <c r="C3651">
        <f>ROW()-20</f>
        <v/>
      </c>
      <c r="D3651" s="25">
        <f>$C$7+(RAND()*($C$5-$C$7))</f>
        <v/>
      </c>
    </row>
    <row r="3652">
      <c r="C3652">
        <f>ROW()-20</f>
        <v/>
      </c>
      <c r="D3652" s="25">
        <f>$C$7+(RAND()*($C$5-$C$7))</f>
        <v/>
      </c>
    </row>
    <row r="3653">
      <c r="C3653">
        <f>ROW()-20</f>
        <v/>
      </c>
      <c r="D3653" s="25">
        <f>$C$7+(RAND()*($C$5-$C$7))</f>
        <v/>
      </c>
    </row>
    <row r="3654">
      <c r="C3654">
        <f>ROW()-20</f>
        <v/>
      </c>
      <c r="D3654" s="25">
        <f>$C$7+(RAND()*($C$5-$C$7))</f>
        <v/>
      </c>
    </row>
    <row r="3655">
      <c r="C3655">
        <f>ROW()-20</f>
        <v/>
      </c>
      <c r="D3655" s="25">
        <f>$C$7+(RAND()*($C$5-$C$7))</f>
        <v/>
      </c>
    </row>
    <row r="3656">
      <c r="C3656">
        <f>ROW()-20</f>
        <v/>
      </c>
      <c r="D3656" s="25">
        <f>$C$7+(RAND()*($C$5-$C$7))</f>
        <v/>
      </c>
    </row>
    <row r="3657">
      <c r="C3657">
        <f>ROW()-20</f>
        <v/>
      </c>
      <c r="D3657" s="25">
        <f>$C$7+(RAND()*($C$5-$C$7))</f>
        <v/>
      </c>
    </row>
    <row r="3658">
      <c r="C3658">
        <f>ROW()-20</f>
        <v/>
      </c>
      <c r="D3658" s="25">
        <f>$C$7+(RAND()*($C$5-$C$7))</f>
        <v/>
      </c>
    </row>
    <row r="3659">
      <c r="C3659">
        <f>ROW()-20</f>
        <v/>
      </c>
      <c r="D3659" s="25">
        <f>$C$7+(RAND()*($C$5-$C$7))</f>
        <v/>
      </c>
    </row>
    <row r="3660">
      <c r="C3660">
        <f>ROW()-20</f>
        <v/>
      </c>
      <c r="D3660" s="25">
        <f>$C$7+(RAND()*($C$5-$C$7))</f>
        <v/>
      </c>
    </row>
    <row r="3661">
      <c r="C3661">
        <f>ROW()-20</f>
        <v/>
      </c>
      <c r="D3661" s="25">
        <f>$C$7+(RAND()*($C$5-$C$7))</f>
        <v/>
      </c>
    </row>
    <row r="3662">
      <c r="C3662">
        <f>ROW()-20</f>
        <v/>
      </c>
      <c r="D3662" s="25">
        <f>$C$7+(RAND()*($C$5-$C$7))</f>
        <v/>
      </c>
    </row>
    <row r="3663">
      <c r="C3663">
        <f>ROW()-20</f>
        <v/>
      </c>
      <c r="D3663" s="25">
        <f>$C$7+(RAND()*($C$5-$C$7))</f>
        <v/>
      </c>
    </row>
    <row r="3664">
      <c r="C3664">
        <f>ROW()-20</f>
        <v/>
      </c>
      <c r="D3664" s="25">
        <f>$C$7+(RAND()*($C$5-$C$7))</f>
        <v/>
      </c>
    </row>
    <row r="3665">
      <c r="C3665">
        <f>ROW()-20</f>
        <v/>
      </c>
      <c r="D3665" s="25">
        <f>$C$7+(RAND()*($C$5-$C$7))</f>
        <v/>
      </c>
    </row>
    <row r="3666">
      <c r="C3666">
        <f>ROW()-20</f>
        <v/>
      </c>
      <c r="D3666" s="25">
        <f>$C$7+(RAND()*($C$5-$C$7))</f>
        <v/>
      </c>
    </row>
    <row r="3667">
      <c r="C3667">
        <f>ROW()-20</f>
        <v/>
      </c>
      <c r="D3667" s="25">
        <f>$C$7+(RAND()*($C$5-$C$7))</f>
        <v/>
      </c>
    </row>
    <row r="3668">
      <c r="C3668">
        <f>ROW()-20</f>
        <v/>
      </c>
      <c r="D3668" s="25">
        <f>$C$7+(RAND()*($C$5-$C$7))</f>
        <v/>
      </c>
    </row>
    <row r="3669">
      <c r="C3669">
        <f>ROW()-20</f>
        <v/>
      </c>
      <c r="D3669" s="25">
        <f>$C$7+(RAND()*($C$5-$C$7))</f>
        <v/>
      </c>
    </row>
    <row r="3670">
      <c r="C3670">
        <f>ROW()-20</f>
        <v/>
      </c>
      <c r="D3670" s="25">
        <f>$C$7+(RAND()*($C$5-$C$7))</f>
        <v/>
      </c>
    </row>
    <row r="3671">
      <c r="C3671">
        <f>ROW()-20</f>
        <v/>
      </c>
      <c r="D3671" s="25">
        <f>$C$7+(RAND()*($C$5-$C$7))</f>
        <v/>
      </c>
    </row>
    <row r="3672">
      <c r="C3672">
        <f>ROW()-20</f>
        <v/>
      </c>
      <c r="D3672" s="25">
        <f>$C$7+(RAND()*($C$5-$C$7))</f>
        <v/>
      </c>
    </row>
    <row r="3673">
      <c r="C3673">
        <f>ROW()-20</f>
        <v/>
      </c>
      <c r="D3673" s="25">
        <f>$C$7+(RAND()*($C$5-$C$7))</f>
        <v/>
      </c>
    </row>
    <row r="3674">
      <c r="C3674">
        <f>ROW()-20</f>
        <v/>
      </c>
      <c r="D3674" s="25">
        <f>$C$7+(RAND()*($C$5-$C$7))</f>
        <v/>
      </c>
    </row>
    <row r="3675">
      <c r="C3675">
        <f>ROW()-20</f>
        <v/>
      </c>
      <c r="D3675" s="25">
        <f>$C$7+(RAND()*($C$5-$C$7))</f>
        <v/>
      </c>
    </row>
    <row r="3676">
      <c r="C3676">
        <f>ROW()-20</f>
        <v/>
      </c>
      <c r="D3676" s="25">
        <f>$C$7+(RAND()*($C$5-$C$7))</f>
        <v/>
      </c>
    </row>
    <row r="3677">
      <c r="C3677">
        <f>ROW()-20</f>
        <v/>
      </c>
      <c r="D3677" s="25">
        <f>$C$7+(RAND()*($C$5-$C$7))</f>
        <v/>
      </c>
    </row>
    <row r="3678">
      <c r="C3678">
        <f>ROW()-20</f>
        <v/>
      </c>
      <c r="D3678" s="25">
        <f>$C$7+(RAND()*($C$5-$C$7))</f>
        <v/>
      </c>
    </row>
    <row r="3679">
      <c r="C3679">
        <f>ROW()-20</f>
        <v/>
      </c>
      <c r="D3679" s="25">
        <f>$C$7+(RAND()*($C$5-$C$7))</f>
        <v/>
      </c>
    </row>
    <row r="3680">
      <c r="C3680">
        <f>ROW()-20</f>
        <v/>
      </c>
      <c r="D3680" s="25">
        <f>$C$7+(RAND()*($C$5-$C$7))</f>
        <v/>
      </c>
    </row>
    <row r="3681">
      <c r="C3681">
        <f>ROW()-20</f>
        <v/>
      </c>
      <c r="D3681" s="25">
        <f>$C$7+(RAND()*($C$5-$C$7))</f>
        <v/>
      </c>
    </row>
    <row r="3682">
      <c r="C3682">
        <f>ROW()-20</f>
        <v/>
      </c>
      <c r="D3682" s="25">
        <f>$C$7+(RAND()*($C$5-$C$7))</f>
        <v/>
      </c>
    </row>
    <row r="3683">
      <c r="C3683">
        <f>ROW()-20</f>
        <v/>
      </c>
      <c r="D3683" s="25">
        <f>$C$7+(RAND()*($C$5-$C$7))</f>
        <v/>
      </c>
    </row>
    <row r="3684">
      <c r="C3684">
        <f>ROW()-20</f>
        <v/>
      </c>
      <c r="D3684" s="25">
        <f>$C$7+(RAND()*($C$5-$C$7))</f>
        <v/>
      </c>
    </row>
    <row r="3685">
      <c r="C3685">
        <f>ROW()-20</f>
        <v/>
      </c>
      <c r="D3685" s="25">
        <f>$C$7+(RAND()*($C$5-$C$7))</f>
        <v/>
      </c>
    </row>
    <row r="3686">
      <c r="C3686">
        <f>ROW()-20</f>
        <v/>
      </c>
      <c r="D3686" s="25">
        <f>$C$7+(RAND()*($C$5-$C$7))</f>
        <v/>
      </c>
    </row>
    <row r="3687">
      <c r="C3687">
        <f>ROW()-20</f>
        <v/>
      </c>
      <c r="D3687" s="25">
        <f>$C$7+(RAND()*($C$5-$C$7))</f>
        <v/>
      </c>
    </row>
    <row r="3688">
      <c r="C3688">
        <f>ROW()-20</f>
        <v/>
      </c>
      <c r="D3688" s="25">
        <f>$C$7+(RAND()*($C$5-$C$7))</f>
        <v/>
      </c>
    </row>
    <row r="3689">
      <c r="C3689">
        <f>ROW()-20</f>
        <v/>
      </c>
      <c r="D3689" s="25">
        <f>$C$7+(RAND()*($C$5-$C$7))</f>
        <v/>
      </c>
    </row>
    <row r="3690">
      <c r="C3690">
        <f>ROW()-20</f>
        <v/>
      </c>
      <c r="D3690" s="25">
        <f>$C$7+(RAND()*($C$5-$C$7))</f>
        <v/>
      </c>
    </row>
    <row r="3691">
      <c r="C3691">
        <f>ROW()-20</f>
        <v/>
      </c>
      <c r="D3691" s="25">
        <f>$C$7+(RAND()*($C$5-$C$7))</f>
        <v/>
      </c>
    </row>
    <row r="3692">
      <c r="C3692">
        <f>ROW()-20</f>
        <v/>
      </c>
      <c r="D3692" s="25">
        <f>$C$7+(RAND()*($C$5-$C$7))</f>
        <v/>
      </c>
    </row>
    <row r="3693">
      <c r="C3693">
        <f>ROW()-20</f>
        <v/>
      </c>
      <c r="D3693" s="25">
        <f>$C$7+(RAND()*($C$5-$C$7))</f>
        <v/>
      </c>
    </row>
    <row r="3694">
      <c r="C3694">
        <f>ROW()-20</f>
        <v/>
      </c>
      <c r="D3694" s="25">
        <f>$C$7+(RAND()*($C$5-$C$7))</f>
        <v/>
      </c>
    </row>
    <row r="3695">
      <c r="C3695">
        <f>ROW()-20</f>
        <v/>
      </c>
      <c r="D3695" s="25">
        <f>$C$7+(RAND()*($C$5-$C$7))</f>
        <v/>
      </c>
    </row>
    <row r="3696">
      <c r="C3696">
        <f>ROW()-20</f>
        <v/>
      </c>
      <c r="D3696" s="25">
        <f>$C$7+(RAND()*($C$5-$C$7))</f>
        <v/>
      </c>
    </row>
    <row r="3697">
      <c r="C3697">
        <f>ROW()-20</f>
        <v/>
      </c>
      <c r="D3697" s="25">
        <f>$C$7+(RAND()*($C$5-$C$7))</f>
        <v/>
      </c>
    </row>
    <row r="3698">
      <c r="C3698">
        <f>ROW()-20</f>
        <v/>
      </c>
      <c r="D3698" s="25">
        <f>$C$7+(RAND()*($C$5-$C$7))</f>
        <v/>
      </c>
    </row>
    <row r="3699">
      <c r="C3699">
        <f>ROW()-20</f>
        <v/>
      </c>
      <c r="D3699" s="25">
        <f>$C$7+(RAND()*($C$5-$C$7))</f>
        <v/>
      </c>
    </row>
    <row r="3700">
      <c r="C3700">
        <f>ROW()-20</f>
        <v/>
      </c>
      <c r="D3700" s="25">
        <f>$C$7+(RAND()*($C$5-$C$7))</f>
        <v/>
      </c>
    </row>
    <row r="3701">
      <c r="C3701">
        <f>ROW()-20</f>
        <v/>
      </c>
      <c r="D3701" s="25">
        <f>$C$7+(RAND()*($C$5-$C$7))</f>
        <v/>
      </c>
    </row>
    <row r="3702">
      <c r="C3702">
        <f>ROW()-20</f>
        <v/>
      </c>
      <c r="D3702" s="25">
        <f>$C$7+(RAND()*($C$5-$C$7))</f>
        <v/>
      </c>
    </row>
    <row r="3703">
      <c r="C3703">
        <f>ROW()-20</f>
        <v/>
      </c>
      <c r="D3703" s="25">
        <f>$C$7+(RAND()*($C$5-$C$7))</f>
        <v/>
      </c>
    </row>
    <row r="3704">
      <c r="C3704">
        <f>ROW()-20</f>
        <v/>
      </c>
      <c r="D3704" s="25">
        <f>$C$7+(RAND()*($C$5-$C$7))</f>
        <v/>
      </c>
    </row>
    <row r="3705">
      <c r="C3705">
        <f>ROW()-20</f>
        <v/>
      </c>
      <c r="D3705" s="25">
        <f>$C$7+(RAND()*($C$5-$C$7))</f>
        <v/>
      </c>
    </row>
    <row r="3706">
      <c r="C3706">
        <f>ROW()-20</f>
        <v/>
      </c>
      <c r="D3706" s="25">
        <f>$C$7+(RAND()*($C$5-$C$7))</f>
        <v/>
      </c>
    </row>
    <row r="3707">
      <c r="C3707">
        <f>ROW()-20</f>
        <v/>
      </c>
      <c r="D3707" s="25">
        <f>$C$7+(RAND()*($C$5-$C$7))</f>
        <v/>
      </c>
    </row>
    <row r="3708">
      <c r="C3708">
        <f>ROW()-20</f>
        <v/>
      </c>
      <c r="D3708" s="25">
        <f>$C$7+(RAND()*($C$5-$C$7))</f>
        <v/>
      </c>
    </row>
    <row r="3709">
      <c r="C3709">
        <f>ROW()-20</f>
        <v/>
      </c>
      <c r="D3709" s="25">
        <f>$C$7+(RAND()*($C$5-$C$7))</f>
        <v/>
      </c>
    </row>
    <row r="3710">
      <c r="C3710">
        <f>ROW()-20</f>
        <v/>
      </c>
      <c r="D3710" s="25">
        <f>$C$7+(RAND()*($C$5-$C$7))</f>
        <v/>
      </c>
    </row>
    <row r="3711">
      <c r="C3711">
        <f>ROW()-20</f>
        <v/>
      </c>
      <c r="D3711" s="25">
        <f>$C$7+(RAND()*($C$5-$C$7))</f>
        <v/>
      </c>
    </row>
    <row r="3712">
      <c r="C3712">
        <f>ROW()-20</f>
        <v/>
      </c>
      <c r="D3712" s="25">
        <f>$C$7+(RAND()*($C$5-$C$7))</f>
        <v/>
      </c>
    </row>
    <row r="3713">
      <c r="C3713">
        <f>ROW()-20</f>
        <v/>
      </c>
      <c r="D3713" s="25">
        <f>$C$7+(RAND()*($C$5-$C$7))</f>
        <v/>
      </c>
    </row>
    <row r="3714">
      <c r="C3714">
        <f>ROW()-20</f>
        <v/>
      </c>
      <c r="D3714" s="25">
        <f>$C$7+(RAND()*($C$5-$C$7))</f>
        <v/>
      </c>
    </row>
    <row r="3715">
      <c r="C3715">
        <f>ROW()-20</f>
        <v/>
      </c>
      <c r="D3715" s="25">
        <f>$C$7+(RAND()*($C$5-$C$7))</f>
        <v/>
      </c>
    </row>
    <row r="3716">
      <c r="C3716">
        <f>ROW()-20</f>
        <v/>
      </c>
      <c r="D3716" s="25">
        <f>$C$7+(RAND()*($C$5-$C$7))</f>
        <v/>
      </c>
    </row>
    <row r="3717">
      <c r="C3717">
        <f>ROW()-20</f>
        <v/>
      </c>
      <c r="D3717" s="25">
        <f>$C$7+(RAND()*($C$5-$C$7))</f>
        <v/>
      </c>
    </row>
    <row r="3718">
      <c r="C3718">
        <f>ROW()-20</f>
        <v/>
      </c>
      <c r="D3718" s="25">
        <f>$C$7+(RAND()*($C$5-$C$7))</f>
        <v/>
      </c>
    </row>
    <row r="3719">
      <c r="C3719">
        <f>ROW()-20</f>
        <v/>
      </c>
      <c r="D3719" s="25">
        <f>$C$7+(RAND()*($C$5-$C$7))</f>
        <v/>
      </c>
    </row>
    <row r="3720">
      <c r="C3720">
        <f>ROW()-20</f>
        <v/>
      </c>
      <c r="D3720" s="25">
        <f>$C$7+(RAND()*($C$5-$C$7))</f>
        <v/>
      </c>
    </row>
    <row r="3721">
      <c r="C3721">
        <f>ROW()-20</f>
        <v/>
      </c>
      <c r="D3721" s="25">
        <f>$C$7+(RAND()*($C$5-$C$7))</f>
        <v/>
      </c>
    </row>
    <row r="3722">
      <c r="C3722">
        <f>ROW()-20</f>
        <v/>
      </c>
      <c r="D3722" s="25">
        <f>$C$7+(RAND()*($C$5-$C$7))</f>
        <v/>
      </c>
    </row>
    <row r="3723">
      <c r="C3723">
        <f>ROW()-20</f>
        <v/>
      </c>
      <c r="D3723" s="25">
        <f>$C$7+(RAND()*($C$5-$C$7))</f>
        <v/>
      </c>
    </row>
    <row r="3724">
      <c r="C3724">
        <f>ROW()-20</f>
        <v/>
      </c>
      <c r="D3724" s="25">
        <f>$C$7+(RAND()*($C$5-$C$7))</f>
        <v/>
      </c>
    </row>
    <row r="3725">
      <c r="C3725">
        <f>ROW()-20</f>
        <v/>
      </c>
      <c r="D3725" s="25">
        <f>$C$7+(RAND()*($C$5-$C$7))</f>
        <v/>
      </c>
    </row>
    <row r="3726">
      <c r="C3726">
        <f>ROW()-20</f>
        <v/>
      </c>
      <c r="D3726" s="25">
        <f>$C$7+(RAND()*($C$5-$C$7))</f>
        <v/>
      </c>
    </row>
    <row r="3727">
      <c r="C3727">
        <f>ROW()-20</f>
        <v/>
      </c>
      <c r="D3727" s="25">
        <f>$C$7+(RAND()*($C$5-$C$7))</f>
        <v/>
      </c>
    </row>
    <row r="3728">
      <c r="C3728">
        <f>ROW()-20</f>
        <v/>
      </c>
      <c r="D3728" s="25">
        <f>$C$7+(RAND()*($C$5-$C$7))</f>
        <v/>
      </c>
    </row>
    <row r="3729">
      <c r="C3729">
        <f>ROW()-20</f>
        <v/>
      </c>
      <c r="D3729" s="25">
        <f>$C$7+(RAND()*($C$5-$C$7))</f>
        <v/>
      </c>
    </row>
    <row r="3730">
      <c r="C3730">
        <f>ROW()-20</f>
        <v/>
      </c>
      <c r="D3730" s="25">
        <f>$C$7+(RAND()*($C$5-$C$7))</f>
        <v/>
      </c>
    </row>
    <row r="3731">
      <c r="C3731">
        <f>ROW()-20</f>
        <v/>
      </c>
      <c r="D3731" s="25">
        <f>$C$7+(RAND()*($C$5-$C$7))</f>
        <v/>
      </c>
    </row>
    <row r="3732">
      <c r="C3732">
        <f>ROW()-20</f>
        <v/>
      </c>
      <c r="D3732" s="25">
        <f>$C$7+(RAND()*($C$5-$C$7))</f>
        <v/>
      </c>
    </row>
    <row r="3733">
      <c r="C3733">
        <f>ROW()-20</f>
        <v/>
      </c>
      <c r="D3733" s="25">
        <f>$C$7+(RAND()*($C$5-$C$7))</f>
        <v/>
      </c>
    </row>
    <row r="3734">
      <c r="C3734">
        <f>ROW()-20</f>
        <v/>
      </c>
      <c r="D3734" s="25">
        <f>$C$7+(RAND()*($C$5-$C$7))</f>
        <v/>
      </c>
    </row>
    <row r="3735">
      <c r="C3735">
        <f>ROW()-20</f>
        <v/>
      </c>
      <c r="D3735" s="25">
        <f>$C$7+(RAND()*($C$5-$C$7))</f>
        <v/>
      </c>
    </row>
    <row r="3736">
      <c r="C3736">
        <f>ROW()-20</f>
        <v/>
      </c>
      <c r="D3736" s="25">
        <f>$C$7+(RAND()*($C$5-$C$7))</f>
        <v/>
      </c>
    </row>
    <row r="3737">
      <c r="C3737">
        <f>ROW()-20</f>
        <v/>
      </c>
      <c r="D3737" s="25">
        <f>$C$7+(RAND()*($C$5-$C$7))</f>
        <v/>
      </c>
    </row>
    <row r="3738">
      <c r="C3738">
        <f>ROW()-20</f>
        <v/>
      </c>
      <c r="D3738" s="25">
        <f>$C$7+(RAND()*($C$5-$C$7))</f>
        <v/>
      </c>
    </row>
    <row r="3739">
      <c r="C3739">
        <f>ROW()-20</f>
        <v/>
      </c>
      <c r="D3739" s="25">
        <f>$C$7+(RAND()*($C$5-$C$7))</f>
        <v/>
      </c>
    </row>
    <row r="3740">
      <c r="C3740">
        <f>ROW()-20</f>
        <v/>
      </c>
      <c r="D3740" s="25">
        <f>$C$7+(RAND()*($C$5-$C$7))</f>
        <v/>
      </c>
    </row>
    <row r="3741">
      <c r="C3741">
        <f>ROW()-20</f>
        <v/>
      </c>
      <c r="D3741" s="25">
        <f>$C$7+(RAND()*($C$5-$C$7))</f>
        <v/>
      </c>
    </row>
    <row r="3742">
      <c r="C3742">
        <f>ROW()-20</f>
        <v/>
      </c>
      <c r="D3742" s="25">
        <f>$C$7+(RAND()*($C$5-$C$7))</f>
        <v/>
      </c>
    </row>
    <row r="3743">
      <c r="C3743">
        <f>ROW()-20</f>
        <v/>
      </c>
      <c r="D3743" s="25">
        <f>$C$7+(RAND()*($C$5-$C$7))</f>
        <v/>
      </c>
    </row>
    <row r="3744">
      <c r="C3744">
        <f>ROW()-20</f>
        <v/>
      </c>
      <c r="D3744" s="25">
        <f>$C$7+(RAND()*($C$5-$C$7))</f>
        <v/>
      </c>
    </row>
    <row r="3745">
      <c r="C3745">
        <f>ROW()-20</f>
        <v/>
      </c>
      <c r="D3745" s="25">
        <f>$C$7+(RAND()*($C$5-$C$7))</f>
        <v/>
      </c>
    </row>
    <row r="3746">
      <c r="C3746">
        <f>ROW()-20</f>
        <v/>
      </c>
      <c r="D3746" s="25">
        <f>$C$7+(RAND()*($C$5-$C$7))</f>
        <v/>
      </c>
    </row>
    <row r="3747">
      <c r="C3747">
        <f>ROW()-20</f>
        <v/>
      </c>
      <c r="D3747" s="25">
        <f>$C$7+(RAND()*($C$5-$C$7))</f>
        <v/>
      </c>
    </row>
    <row r="3748">
      <c r="C3748">
        <f>ROW()-20</f>
        <v/>
      </c>
      <c r="D3748" s="25">
        <f>$C$7+(RAND()*($C$5-$C$7))</f>
        <v/>
      </c>
    </row>
    <row r="3749">
      <c r="C3749">
        <f>ROW()-20</f>
        <v/>
      </c>
      <c r="D3749" s="25">
        <f>$C$7+(RAND()*($C$5-$C$7))</f>
        <v/>
      </c>
    </row>
    <row r="3750">
      <c r="C3750">
        <f>ROW()-20</f>
        <v/>
      </c>
      <c r="D3750" s="25">
        <f>$C$7+(RAND()*($C$5-$C$7))</f>
        <v/>
      </c>
    </row>
    <row r="3751">
      <c r="C3751">
        <f>ROW()-20</f>
        <v/>
      </c>
      <c r="D3751" s="25">
        <f>$C$7+(RAND()*($C$5-$C$7))</f>
        <v/>
      </c>
    </row>
    <row r="3752">
      <c r="C3752">
        <f>ROW()-20</f>
        <v/>
      </c>
      <c r="D3752" s="25">
        <f>$C$7+(RAND()*($C$5-$C$7))</f>
        <v/>
      </c>
    </row>
    <row r="3753">
      <c r="C3753">
        <f>ROW()-20</f>
        <v/>
      </c>
      <c r="D3753" s="25">
        <f>$C$7+(RAND()*($C$5-$C$7))</f>
        <v/>
      </c>
    </row>
    <row r="3754">
      <c r="C3754">
        <f>ROW()-20</f>
        <v/>
      </c>
      <c r="D3754" s="25">
        <f>$C$7+(RAND()*($C$5-$C$7))</f>
        <v/>
      </c>
    </row>
    <row r="3755">
      <c r="C3755">
        <f>ROW()-20</f>
        <v/>
      </c>
      <c r="D3755" s="25">
        <f>$C$7+(RAND()*($C$5-$C$7))</f>
        <v/>
      </c>
    </row>
    <row r="3756">
      <c r="C3756">
        <f>ROW()-20</f>
        <v/>
      </c>
      <c r="D3756" s="25">
        <f>$C$7+(RAND()*($C$5-$C$7))</f>
        <v/>
      </c>
    </row>
    <row r="3757">
      <c r="C3757">
        <f>ROW()-20</f>
        <v/>
      </c>
      <c r="D3757" s="25">
        <f>$C$7+(RAND()*($C$5-$C$7))</f>
        <v/>
      </c>
    </row>
    <row r="3758">
      <c r="C3758">
        <f>ROW()-20</f>
        <v/>
      </c>
      <c r="D3758" s="25">
        <f>$C$7+(RAND()*($C$5-$C$7))</f>
        <v/>
      </c>
    </row>
    <row r="3759">
      <c r="C3759">
        <f>ROW()-20</f>
        <v/>
      </c>
      <c r="D3759" s="25">
        <f>$C$7+(RAND()*($C$5-$C$7))</f>
        <v/>
      </c>
    </row>
    <row r="3760">
      <c r="C3760">
        <f>ROW()-20</f>
        <v/>
      </c>
      <c r="D3760" s="25">
        <f>$C$7+(RAND()*($C$5-$C$7))</f>
        <v/>
      </c>
    </row>
    <row r="3761">
      <c r="C3761">
        <f>ROW()-20</f>
        <v/>
      </c>
      <c r="D3761" s="25">
        <f>$C$7+(RAND()*($C$5-$C$7))</f>
        <v/>
      </c>
    </row>
    <row r="3762">
      <c r="C3762">
        <f>ROW()-20</f>
        <v/>
      </c>
      <c r="D3762" s="25">
        <f>$C$7+(RAND()*($C$5-$C$7))</f>
        <v/>
      </c>
    </row>
    <row r="3763">
      <c r="C3763">
        <f>ROW()-20</f>
        <v/>
      </c>
      <c r="D3763" s="25">
        <f>$C$7+(RAND()*($C$5-$C$7))</f>
        <v/>
      </c>
    </row>
    <row r="3764">
      <c r="C3764">
        <f>ROW()-20</f>
        <v/>
      </c>
      <c r="D3764" s="25">
        <f>$C$7+(RAND()*($C$5-$C$7))</f>
        <v/>
      </c>
    </row>
    <row r="3765">
      <c r="C3765">
        <f>ROW()-20</f>
        <v/>
      </c>
      <c r="D3765" s="25">
        <f>$C$7+(RAND()*($C$5-$C$7))</f>
        <v/>
      </c>
    </row>
    <row r="3766">
      <c r="C3766">
        <f>ROW()-20</f>
        <v/>
      </c>
      <c r="D3766" s="25">
        <f>$C$7+(RAND()*($C$5-$C$7))</f>
        <v/>
      </c>
    </row>
    <row r="3767">
      <c r="C3767">
        <f>ROW()-20</f>
        <v/>
      </c>
      <c r="D3767" s="25">
        <f>$C$7+(RAND()*($C$5-$C$7))</f>
        <v/>
      </c>
    </row>
    <row r="3768">
      <c r="C3768">
        <f>ROW()-20</f>
        <v/>
      </c>
      <c r="D3768" s="25">
        <f>$C$7+(RAND()*($C$5-$C$7))</f>
        <v/>
      </c>
    </row>
    <row r="3769">
      <c r="C3769">
        <f>ROW()-20</f>
        <v/>
      </c>
      <c r="D3769" s="25">
        <f>$C$7+(RAND()*($C$5-$C$7))</f>
        <v/>
      </c>
    </row>
    <row r="3770">
      <c r="C3770">
        <f>ROW()-20</f>
        <v/>
      </c>
      <c r="D3770" s="25">
        <f>$C$7+(RAND()*($C$5-$C$7))</f>
        <v/>
      </c>
    </row>
    <row r="3771">
      <c r="C3771">
        <f>ROW()-20</f>
        <v/>
      </c>
      <c r="D3771" s="25">
        <f>$C$7+(RAND()*($C$5-$C$7))</f>
        <v/>
      </c>
    </row>
    <row r="3772">
      <c r="C3772">
        <f>ROW()-20</f>
        <v/>
      </c>
      <c r="D3772" s="25">
        <f>$C$7+(RAND()*($C$5-$C$7))</f>
        <v/>
      </c>
    </row>
    <row r="3773">
      <c r="C3773">
        <f>ROW()-20</f>
        <v/>
      </c>
      <c r="D3773" s="25">
        <f>$C$7+(RAND()*($C$5-$C$7))</f>
        <v/>
      </c>
    </row>
    <row r="3774">
      <c r="C3774">
        <f>ROW()-20</f>
        <v/>
      </c>
      <c r="D3774" s="25">
        <f>$C$7+(RAND()*($C$5-$C$7))</f>
        <v/>
      </c>
    </row>
    <row r="3775">
      <c r="C3775">
        <f>ROW()-20</f>
        <v/>
      </c>
      <c r="D3775" s="25">
        <f>$C$7+(RAND()*($C$5-$C$7))</f>
        <v/>
      </c>
    </row>
    <row r="3776">
      <c r="C3776">
        <f>ROW()-20</f>
        <v/>
      </c>
      <c r="D3776" s="25">
        <f>$C$7+(RAND()*($C$5-$C$7))</f>
        <v/>
      </c>
    </row>
    <row r="3777">
      <c r="C3777">
        <f>ROW()-20</f>
        <v/>
      </c>
      <c r="D3777" s="25">
        <f>$C$7+(RAND()*($C$5-$C$7))</f>
        <v/>
      </c>
    </row>
    <row r="3778">
      <c r="C3778">
        <f>ROW()-20</f>
        <v/>
      </c>
      <c r="D3778" s="25">
        <f>$C$7+(RAND()*($C$5-$C$7))</f>
        <v/>
      </c>
    </row>
    <row r="3779">
      <c r="C3779">
        <f>ROW()-20</f>
        <v/>
      </c>
      <c r="D3779" s="25">
        <f>$C$7+(RAND()*($C$5-$C$7))</f>
        <v/>
      </c>
    </row>
    <row r="3780">
      <c r="C3780">
        <f>ROW()-20</f>
        <v/>
      </c>
      <c r="D3780" s="25">
        <f>$C$7+(RAND()*($C$5-$C$7))</f>
        <v/>
      </c>
    </row>
    <row r="3781">
      <c r="C3781">
        <f>ROW()-20</f>
        <v/>
      </c>
      <c r="D3781" s="25">
        <f>$C$7+(RAND()*($C$5-$C$7))</f>
        <v/>
      </c>
    </row>
    <row r="3782">
      <c r="C3782">
        <f>ROW()-20</f>
        <v/>
      </c>
      <c r="D3782" s="25">
        <f>$C$7+(RAND()*($C$5-$C$7))</f>
        <v/>
      </c>
    </row>
    <row r="3783">
      <c r="C3783">
        <f>ROW()-20</f>
        <v/>
      </c>
      <c r="D3783" s="25">
        <f>$C$7+(RAND()*($C$5-$C$7))</f>
        <v/>
      </c>
    </row>
    <row r="3784">
      <c r="C3784">
        <f>ROW()-20</f>
        <v/>
      </c>
      <c r="D3784" s="25">
        <f>$C$7+(RAND()*($C$5-$C$7))</f>
        <v/>
      </c>
    </row>
    <row r="3785">
      <c r="C3785">
        <f>ROW()-20</f>
        <v/>
      </c>
      <c r="D3785" s="25">
        <f>$C$7+(RAND()*($C$5-$C$7))</f>
        <v/>
      </c>
    </row>
    <row r="3786">
      <c r="C3786">
        <f>ROW()-20</f>
        <v/>
      </c>
      <c r="D3786" s="25">
        <f>$C$7+(RAND()*($C$5-$C$7))</f>
        <v/>
      </c>
    </row>
    <row r="3787">
      <c r="C3787">
        <f>ROW()-20</f>
        <v/>
      </c>
      <c r="D3787" s="25">
        <f>$C$7+(RAND()*($C$5-$C$7))</f>
        <v/>
      </c>
    </row>
    <row r="3788">
      <c r="C3788">
        <f>ROW()-20</f>
        <v/>
      </c>
      <c r="D3788" s="25">
        <f>$C$7+(RAND()*($C$5-$C$7))</f>
        <v/>
      </c>
    </row>
    <row r="3789">
      <c r="C3789">
        <f>ROW()-20</f>
        <v/>
      </c>
      <c r="D3789" s="25">
        <f>$C$7+(RAND()*($C$5-$C$7))</f>
        <v/>
      </c>
    </row>
    <row r="3790">
      <c r="C3790">
        <f>ROW()-20</f>
        <v/>
      </c>
      <c r="D3790" s="25">
        <f>$C$7+(RAND()*($C$5-$C$7))</f>
        <v/>
      </c>
    </row>
    <row r="3791">
      <c r="C3791">
        <f>ROW()-20</f>
        <v/>
      </c>
      <c r="D3791" s="25">
        <f>$C$7+(RAND()*($C$5-$C$7))</f>
        <v/>
      </c>
    </row>
    <row r="3792">
      <c r="C3792">
        <f>ROW()-20</f>
        <v/>
      </c>
      <c r="D3792" s="25">
        <f>$C$7+(RAND()*($C$5-$C$7))</f>
        <v/>
      </c>
    </row>
    <row r="3793">
      <c r="C3793">
        <f>ROW()-20</f>
        <v/>
      </c>
      <c r="D3793" s="25">
        <f>$C$7+(RAND()*($C$5-$C$7))</f>
        <v/>
      </c>
    </row>
    <row r="3794">
      <c r="C3794">
        <f>ROW()-20</f>
        <v/>
      </c>
      <c r="D3794" s="25">
        <f>$C$7+(RAND()*($C$5-$C$7))</f>
        <v/>
      </c>
    </row>
    <row r="3795">
      <c r="C3795">
        <f>ROW()-20</f>
        <v/>
      </c>
      <c r="D3795" s="25">
        <f>$C$7+(RAND()*($C$5-$C$7))</f>
        <v/>
      </c>
    </row>
    <row r="3796">
      <c r="C3796">
        <f>ROW()-20</f>
        <v/>
      </c>
      <c r="D3796" s="25">
        <f>$C$7+(RAND()*($C$5-$C$7))</f>
        <v/>
      </c>
    </row>
    <row r="3797">
      <c r="C3797">
        <f>ROW()-20</f>
        <v/>
      </c>
      <c r="D3797" s="25">
        <f>$C$7+(RAND()*($C$5-$C$7))</f>
        <v/>
      </c>
    </row>
    <row r="3798">
      <c r="C3798">
        <f>ROW()-20</f>
        <v/>
      </c>
      <c r="D3798" s="25">
        <f>$C$7+(RAND()*($C$5-$C$7))</f>
        <v/>
      </c>
    </row>
    <row r="3799">
      <c r="C3799">
        <f>ROW()-20</f>
        <v/>
      </c>
      <c r="D3799" s="25">
        <f>$C$7+(RAND()*($C$5-$C$7))</f>
        <v/>
      </c>
    </row>
    <row r="3800">
      <c r="C3800">
        <f>ROW()-20</f>
        <v/>
      </c>
      <c r="D3800" s="25">
        <f>$C$7+(RAND()*($C$5-$C$7))</f>
        <v/>
      </c>
    </row>
    <row r="3801">
      <c r="C3801">
        <f>ROW()-20</f>
        <v/>
      </c>
      <c r="D3801" s="25">
        <f>$C$7+(RAND()*($C$5-$C$7))</f>
        <v/>
      </c>
    </row>
    <row r="3802">
      <c r="C3802">
        <f>ROW()-20</f>
        <v/>
      </c>
      <c r="D3802" s="25">
        <f>$C$7+(RAND()*($C$5-$C$7))</f>
        <v/>
      </c>
    </row>
    <row r="3803">
      <c r="C3803">
        <f>ROW()-20</f>
        <v/>
      </c>
      <c r="D3803" s="25">
        <f>$C$7+(RAND()*($C$5-$C$7))</f>
        <v/>
      </c>
    </row>
    <row r="3804">
      <c r="C3804">
        <f>ROW()-20</f>
        <v/>
      </c>
      <c r="D3804" s="25">
        <f>$C$7+(RAND()*($C$5-$C$7))</f>
        <v/>
      </c>
    </row>
    <row r="3805">
      <c r="C3805">
        <f>ROW()-20</f>
        <v/>
      </c>
      <c r="D3805" s="25">
        <f>$C$7+(RAND()*($C$5-$C$7))</f>
        <v/>
      </c>
    </row>
    <row r="3806">
      <c r="C3806">
        <f>ROW()-20</f>
        <v/>
      </c>
      <c r="D3806" s="25">
        <f>$C$7+(RAND()*($C$5-$C$7))</f>
        <v/>
      </c>
    </row>
    <row r="3807">
      <c r="C3807">
        <f>ROW()-20</f>
        <v/>
      </c>
      <c r="D3807" s="25">
        <f>$C$7+(RAND()*($C$5-$C$7))</f>
        <v/>
      </c>
    </row>
    <row r="3808">
      <c r="C3808">
        <f>ROW()-20</f>
        <v/>
      </c>
      <c r="D3808" s="25">
        <f>$C$7+(RAND()*($C$5-$C$7))</f>
        <v/>
      </c>
    </row>
    <row r="3809">
      <c r="C3809">
        <f>ROW()-20</f>
        <v/>
      </c>
      <c r="D3809" s="25">
        <f>$C$7+(RAND()*($C$5-$C$7))</f>
        <v/>
      </c>
    </row>
    <row r="3810">
      <c r="C3810">
        <f>ROW()-20</f>
        <v/>
      </c>
      <c r="D3810" s="25">
        <f>$C$7+(RAND()*($C$5-$C$7))</f>
        <v/>
      </c>
    </row>
    <row r="3811">
      <c r="C3811">
        <f>ROW()-20</f>
        <v/>
      </c>
      <c r="D3811" s="25">
        <f>$C$7+(RAND()*($C$5-$C$7))</f>
        <v/>
      </c>
    </row>
    <row r="3812">
      <c r="C3812">
        <f>ROW()-20</f>
        <v/>
      </c>
      <c r="D3812" s="25">
        <f>$C$7+(RAND()*($C$5-$C$7))</f>
        <v/>
      </c>
    </row>
    <row r="3813">
      <c r="C3813">
        <f>ROW()-20</f>
        <v/>
      </c>
      <c r="D3813" s="25">
        <f>$C$7+(RAND()*($C$5-$C$7))</f>
        <v/>
      </c>
    </row>
    <row r="3814">
      <c r="C3814">
        <f>ROW()-20</f>
        <v/>
      </c>
      <c r="D3814" s="25">
        <f>$C$7+(RAND()*($C$5-$C$7))</f>
        <v/>
      </c>
    </row>
    <row r="3815">
      <c r="C3815">
        <f>ROW()-20</f>
        <v/>
      </c>
      <c r="D3815" s="25">
        <f>$C$7+(RAND()*($C$5-$C$7))</f>
        <v/>
      </c>
    </row>
    <row r="3816">
      <c r="C3816">
        <f>ROW()-20</f>
        <v/>
      </c>
      <c r="D3816" s="25">
        <f>$C$7+(RAND()*($C$5-$C$7))</f>
        <v/>
      </c>
    </row>
    <row r="3817">
      <c r="C3817">
        <f>ROW()-20</f>
        <v/>
      </c>
      <c r="D3817" s="25">
        <f>$C$7+(RAND()*($C$5-$C$7))</f>
        <v/>
      </c>
    </row>
    <row r="3818">
      <c r="C3818">
        <f>ROW()-20</f>
        <v/>
      </c>
      <c r="D3818" s="25">
        <f>$C$7+(RAND()*($C$5-$C$7))</f>
        <v/>
      </c>
    </row>
    <row r="3819">
      <c r="C3819">
        <f>ROW()-20</f>
        <v/>
      </c>
      <c r="D3819" s="25">
        <f>$C$7+(RAND()*($C$5-$C$7))</f>
        <v/>
      </c>
    </row>
    <row r="3820">
      <c r="C3820">
        <f>ROW()-20</f>
        <v/>
      </c>
      <c r="D3820" s="25">
        <f>$C$7+(RAND()*($C$5-$C$7))</f>
        <v/>
      </c>
    </row>
    <row r="3821">
      <c r="C3821">
        <f>ROW()-20</f>
        <v/>
      </c>
      <c r="D3821" s="25">
        <f>$C$7+(RAND()*($C$5-$C$7))</f>
        <v/>
      </c>
    </row>
    <row r="3822">
      <c r="C3822">
        <f>ROW()-20</f>
        <v/>
      </c>
      <c r="D3822" s="25">
        <f>$C$7+(RAND()*($C$5-$C$7))</f>
        <v/>
      </c>
    </row>
    <row r="3823">
      <c r="C3823">
        <f>ROW()-20</f>
        <v/>
      </c>
      <c r="D3823" s="25">
        <f>$C$7+(RAND()*($C$5-$C$7))</f>
        <v/>
      </c>
    </row>
    <row r="3824">
      <c r="C3824">
        <f>ROW()-20</f>
        <v/>
      </c>
      <c r="D3824" s="25">
        <f>$C$7+(RAND()*($C$5-$C$7))</f>
        <v/>
      </c>
    </row>
    <row r="3825">
      <c r="C3825">
        <f>ROW()-20</f>
        <v/>
      </c>
      <c r="D3825" s="25">
        <f>$C$7+(RAND()*($C$5-$C$7))</f>
        <v/>
      </c>
    </row>
    <row r="3826">
      <c r="C3826">
        <f>ROW()-20</f>
        <v/>
      </c>
      <c r="D3826" s="25">
        <f>$C$7+(RAND()*($C$5-$C$7))</f>
        <v/>
      </c>
    </row>
    <row r="3827">
      <c r="C3827">
        <f>ROW()-20</f>
        <v/>
      </c>
      <c r="D3827" s="25">
        <f>$C$7+(RAND()*($C$5-$C$7))</f>
        <v/>
      </c>
    </row>
    <row r="3828">
      <c r="C3828">
        <f>ROW()-20</f>
        <v/>
      </c>
      <c r="D3828" s="25">
        <f>$C$7+(RAND()*($C$5-$C$7))</f>
        <v/>
      </c>
    </row>
    <row r="3829">
      <c r="C3829">
        <f>ROW()-20</f>
        <v/>
      </c>
      <c r="D3829" s="25">
        <f>$C$7+(RAND()*($C$5-$C$7))</f>
        <v/>
      </c>
    </row>
    <row r="3830">
      <c r="C3830">
        <f>ROW()-20</f>
        <v/>
      </c>
      <c r="D3830" s="25">
        <f>$C$7+(RAND()*($C$5-$C$7))</f>
        <v/>
      </c>
    </row>
    <row r="3831">
      <c r="C3831">
        <f>ROW()-20</f>
        <v/>
      </c>
      <c r="D3831" s="25">
        <f>$C$7+(RAND()*($C$5-$C$7))</f>
        <v/>
      </c>
    </row>
    <row r="3832">
      <c r="C3832">
        <f>ROW()-20</f>
        <v/>
      </c>
      <c r="D3832" s="25">
        <f>$C$7+(RAND()*($C$5-$C$7))</f>
        <v/>
      </c>
    </row>
    <row r="3833">
      <c r="C3833">
        <f>ROW()-20</f>
        <v/>
      </c>
      <c r="D3833" s="25">
        <f>$C$7+(RAND()*($C$5-$C$7))</f>
        <v/>
      </c>
    </row>
    <row r="3834">
      <c r="C3834">
        <f>ROW()-20</f>
        <v/>
      </c>
      <c r="D3834" s="25">
        <f>$C$7+(RAND()*($C$5-$C$7))</f>
        <v/>
      </c>
    </row>
    <row r="3835">
      <c r="C3835">
        <f>ROW()-20</f>
        <v/>
      </c>
      <c r="D3835" s="25">
        <f>$C$7+(RAND()*($C$5-$C$7))</f>
        <v/>
      </c>
    </row>
    <row r="3836">
      <c r="C3836">
        <f>ROW()-20</f>
        <v/>
      </c>
      <c r="D3836" s="25">
        <f>$C$7+(RAND()*($C$5-$C$7))</f>
        <v/>
      </c>
    </row>
    <row r="3837">
      <c r="C3837">
        <f>ROW()-20</f>
        <v/>
      </c>
      <c r="D3837" s="25">
        <f>$C$7+(RAND()*($C$5-$C$7))</f>
        <v/>
      </c>
    </row>
    <row r="3838">
      <c r="C3838">
        <f>ROW()-20</f>
        <v/>
      </c>
      <c r="D3838" s="25">
        <f>$C$7+(RAND()*($C$5-$C$7))</f>
        <v/>
      </c>
    </row>
    <row r="3839">
      <c r="C3839">
        <f>ROW()-20</f>
        <v/>
      </c>
      <c r="D3839" s="25">
        <f>$C$7+(RAND()*($C$5-$C$7))</f>
        <v/>
      </c>
    </row>
    <row r="3840">
      <c r="C3840">
        <f>ROW()-20</f>
        <v/>
      </c>
      <c r="D3840" s="25">
        <f>$C$7+(RAND()*($C$5-$C$7))</f>
        <v/>
      </c>
    </row>
    <row r="3841">
      <c r="C3841">
        <f>ROW()-20</f>
        <v/>
      </c>
      <c r="D3841" s="25">
        <f>$C$7+(RAND()*($C$5-$C$7))</f>
        <v/>
      </c>
    </row>
    <row r="3842">
      <c r="C3842">
        <f>ROW()-20</f>
        <v/>
      </c>
      <c r="D3842" s="25">
        <f>$C$7+(RAND()*($C$5-$C$7))</f>
        <v/>
      </c>
    </row>
    <row r="3843">
      <c r="C3843">
        <f>ROW()-20</f>
        <v/>
      </c>
      <c r="D3843" s="25">
        <f>$C$7+(RAND()*($C$5-$C$7))</f>
        <v/>
      </c>
    </row>
    <row r="3844">
      <c r="C3844">
        <f>ROW()-20</f>
        <v/>
      </c>
      <c r="D3844" s="25">
        <f>$C$7+(RAND()*($C$5-$C$7))</f>
        <v/>
      </c>
    </row>
    <row r="3845">
      <c r="C3845">
        <f>ROW()-20</f>
        <v/>
      </c>
      <c r="D3845" s="25">
        <f>$C$7+(RAND()*($C$5-$C$7))</f>
        <v/>
      </c>
    </row>
    <row r="3846">
      <c r="C3846">
        <f>ROW()-20</f>
        <v/>
      </c>
      <c r="D3846" s="25">
        <f>$C$7+(RAND()*($C$5-$C$7))</f>
        <v/>
      </c>
    </row>
    <row r="3847">
      <c r="C3847">
        <f>ROW()-20</f>
        <v/>
      </c>
      <c r="D3847" s="25">
        <f>$C$7+(RAND()*($C$5-$C$7))</f>
        <v/>
      </c>
    </row>
    <row r="3848">
      <c r="C3848">
        <f>ROW()-20</f>
        <v/>
      </c>
      <c r="D3848" s="25">
        <f>$C$7+(RAND()*($C$5-$C$7))</f>
        <v/>
      </c>
    </row>
    <row r="3849">
      <c r="C3849">
        <f>ROW()-20</f>
        <v/>
      </c>
      <c r="D3849" s="25">
        <f>$C$7+(RAND()*($C$5-$C$7))</f>
        <v/>
      </c>
    </row>
    <row r="3850">
      <c r="C3850">
        <f>ROW()-20</f>
        <v/>
      </c>
      <c r="D3850" s="25">
        <f>$C$7+(RAND()*($C$5-$C$7))</f>
        <v/>
      </c>
    </row>
    <row r="3851">
      <c r="C3851">
        <f>ROW()-20</f>
        <v/>
      </c>
      <c r="D3851" s="25">
        <f>$C$7+(RAND()*($C$5-$C$7))</f>
        <v/>
      </c>
    </row>
    <row r="3852">
      <c r="C3852">
        <f>ROW()-20</f>
        <v/>
      </c>
      <c r="D3852" s="25">
        <f>$C$7+(RAND()*($C$5-$C$7))</f>
        <v/>
      </c>
    </row>
    <row r="3853">
      <c r="C3853">
        <f>ROW()-20</f>
        <v/>
      </c>
      <c r="D3853" s="25">
        <f>$C$7+(RAND()*($C$5-$C$7))</f>
        <v/>
      </c>
    </row>
    <row r="3854">
      <c r="C3854">
        <f>ROW()-20</f>
        <v/>
      </c>
      <c r="D3854" s="25">
        <f>$C$7+(RAND()*($C$5-$C$7))</f>
        <v/>
      </c>
    </row>
    <row r="3855">
      <c r="C3855">
        <f>ROW()-20</f>
        <v/>
      </c>
      <c r="D3855" s="25">
        <f>$C$7+(RAND()*($C$5-$C$7))</f>
        <v/>
      </c>
    </row>
    <row r="3856">
      <c r="C3856">
        <f>ROW()-20</f>
        <v/>
      </c>
      <c r="D3856" s="25">
        <f>$C$7+(RAND()*($C$5-$C$7))</f>
        <v/>
      </c>
    </row>
    <row r="3857">
      <c r="C3857">
        <f>ROW()-20</f>
        <v/>
      </c>
      <c r="D3857" s="25">
        <f>$C$7+(RAND()*($C$5-$C$7))</f>
        <v/>
      </c>
    </row>
    <row r="3858">
      <c r="C3858">
        <f>ROW()-20</f>
        <v/>
      </c>
      <c r="D3858" s="25">
        <f>$C$7+(RAND()*($C$5-$C$7))</f>
        <v/>
      </c>
    </row>
    <row r="3859">
      <c r="C3859">
        <f>ROW()-20</f>
        <v/>
      </c>
      <c r="D3859" s="25">
        <f>$C$7+(RAND()*($C$5-$C$7))</f>
        <v/>
      </c>
    </row>
    <row r="3860">
      <c r="C3860">
        <f>ROW()-20</f>
        <v/>
      </c>
      <c r="D3860" s="25">
        <f>$C$7+(RAND()*($C$5-$C$7))</f>
        <v/>
      </c>
    </row>
    <row r="3861">
      <c r="C3861">
        <f>ROW()-20</f>
        <v/>
      </c>
      <c r="D3861" s="25">
        <f>$C$7+(RAND()*($C$5-$C$7))</f>
        <v/>
      </c>
    </row>
    <row r="3862">
      <c r="C3862">
        <f>ROW()-20</f>
        <v/>
      </c>
      <c r="D3862" s="25">
        <f>$C$7+(RAND()*($C$5-$C$7))</f>
        <v/>
      </c>
    </row>
    <row r="3863">
      <c r="C3863">
        <f>ROW()-20</f>
        <v/>
      </c>
      <c r="D3863" s="25">
        <f>$C$7+(RAND()*($C$5-$C$7))</f>
        <v/>
      </c>
    </row>
    <row r="3864">
      <c r="C3864">
        <f>ROW()-20</f>
        <v/>
      </c>
      <c r="D3864" s="25">
        <f>$C$7+(RAND()*($C$5-$C$7))</f>
        <v/>
      </c>
    </row>
    <row r="3865">
      <c r="C3865">
        <f>ROW()-20</f>
        <v/>
      </c>
      <c r="D3865" s="25">
        <f>$C$7+(RAND()*($C$5-$C$7))</f>
        <v/>
      </c>
    </row>
    <row r="3866">
      <c r="C3866">
        <f>ROW()-20</f>
        <v/>
      </c>
      <c r="D3866" s="25">
        <f>$C$7+(RAND()*($C$5-$C$7))</f>
        <v/>
      </c>
    </row>
    <row r="3867">
      <c r="C3867">
        <f>ROW()-20</f>
        <v/>
      </c>
      <c r="D3867" s="25">
        <f>$C$7+(RAND()*($C$5-$C$7))</f>
        <v/>
      </c>
    </row>
    <row r="3868">
      <c r="C3868">
        <f>ROW()-20</f>
        <v/>
      </c>
      <c r="D3868" s="25">
        <f>$C$7+(RAND()*($C$5-$C$7))</f>
        <v/>
      </c>
    </row>
    <row r="3869">
      <c r="C3869">
        <f>ROW()-20</f>
        <v/>
      </c>
      <c r="D3869" s="25">
        <f>$C$7+(RAND()*($C$5-$C$7))</f>
        <v/>
      </c>
    </row>
    <row r="3870">
      <c r="C3870">
        <f>ROW()-20</f>
        <v/>
      </c>
      <c r="D3870" s="25">
        <f>$C$7+(RAND()*($C$5-$C$7))</f>
        <v/>
      </c>
    </row>
    <row r="3871">
      <c r="C3871">
        <f>ROW()-20</f>
        <v/>
      </c>
      <c r="D3871" s="25">
        <f>$C$7+(RAND()*($C$5-$C$7))</f>
        <v/>
      </c>
    </row>
    <row r="3872">
      <c r="C3872">
        <f>ROW()-20</f>
        <v/>
      </c>
      <c r="D3872" s="25">
        <f>$C$7+(RAND()*($C$5-$C$7))</f>
        <v/>
      </c>
    </row>
    <row r="3873">
      <c r="C3873">
        <f>ROW()-20</f>
        <v/>
      </c>
      <c r="D3873" s="25">
        <f>$C$7+(RAND()*($C$5-$C$7))</f>
        <v/>
      </c>
    </row>
    <row r="3874">
      <c r="C3874">
        <f>ROW()-20</f>
        <v/>
      </c>
      <c r="D3874" s="25">
        <f>$C$7+(RAND()*($C$5-$C$7))</f>
        <v/>
      </c>
    </row>
    <row r="3875">
      <c r="C3875">
        <f>ROW()-20</f>
        <v/>
      </c>
      <c r="D3875" s="25">
        <f>$C$7+(RAND()*($C$5-$C$7))</f>
        <v/>
      </c>
    </row>
    <row r="3876">
      <c r="C3876">
        <f>ROW()-20</f>
        <v/>
      </c>
      <c r="D3876" s="25">
        <f>$C$7+(RAND()*($C$5-$C$7))</f>
        <v/>
      </c>
    </row>
    <row r="3877">
      <c r="C3877">
        <f>ROW()-20</f>
        <v/>
      </c>
      <c r="D3877" s="25">
        <f>$C$7+(RAND()*($C$5-$C$7))</f>
        <v/>
      </c>
    </row>
    <row r="3878">
      <c r="C3878">
        <f>ROW()-20</f>
        <v/>
      </c>
      <c r="D3878" s="25">
        <f>$C$7+(RAND()*($C$5-$C$7))</f>
        <v/>
      </c>
    </row>
    <row r="3879">
      <c r="C3879">
        <f>ROW()-20</f>
        <v/>
      </c>
      <c r="D3879" s="25">
        <f>$C$7+(RAND()*($C$5-$C$7))</f>
        <v/>
      </c>
    </row>
    <row r="3880">
      <c r="C3880">
        <f>ROW()-20</f>
        <v/>
      </c>
      <c r="D3880" s="25">
        <f>$C$7+(RAND()*($C$5-$C$7))</f>
        <v/>
      </c>
    </row>
    <row r="3881">
      <c r="C3881">
        <f>ROW()-20</f>
        <v/>
      </c>
      <c r="D3881" s="25">
        <f>$C$7+(RAND()*($C$5-$C$7))</f>
        <v/>
      </c>
    </row>
    <row r="3882">
      <c r="C3882">
        <f>ROW()-20</f>
        <v/>
      </c>
      <c r="D3882" s="25">
        <f>$C$7+(RAND()*($C$5-$C$7))</f>
        <v/>
      </c>
    </row>
    <row r="3883">
      <c r="C3883">
        <f>ROW()-20</f>
        <v/>
      </c>
      <c r="D3883" s="25">
        <f>$C$7+(RAND()*($C$5-$C$7))</f>
        <v/>
      </c>
    </row>
    <row r="3884">
      <c r="C3884">
        <f>ROW()-20</f>
        <v/>
      </c>
      <c r="D3884" s="25">
        <f>$C$7+(RAND()*($C$5-$C$7))</f>
        <v/>
      </c>
    </row>
    <row r="3885">
      <c r="C3885">
        <f>ROW()-20</f>
        <v/>
      </c>
      <c r="D3885" s="25">
        <f>$C$7+(RAND()*($C$5-$C$7))</f>
        <v/>
      </c>
    </row>
    <row r="3886">
      <c r="C3886">
        <f>ROW()-20</f>
        <v/>
      </c>
      <c r="D3886" s="25">
        <f>$C$7+(RAND()*($C$5-$C$7))</f>
        <v/>
      </c>
    </row>
    <row r="3887">
      <c r="C3887">
        <f>ROW()-20</f>
        <v/>
      </c>
      <c r="D3887" s="25">
        <f>$C$7+(RAND()*($C$5-$C$7))</f>
        <v/>
      </c>
    </row>
    <row r="3888">
      <c r="C3888">
        <f>ROW()-20</f>
        <v/>
      </c>
      <c r="D3888" s="25">
        <f>$C$7+(RAND()*($C$5-$C$7))</f>
        <v/>
      </c>
    </row>
    <row r="3889">
      <c r="C3889">
        <f>ROW()-20</f>
        <v/>
      </c>
      <c r="D3889" s="25">
        <f>$C$7+(RAND()*($C$5-$C$7))</f>
        <v/>
      </c>
    </row>
    <row r="3890">
      <c r="C3890">
        <f>ROW()-20</f>
        <v/>
      </c>
      <c r="D3890" s="25">
        <f>$C$7+(RAND()*($C$5-$C$7))</f>
        <v/>
      </c>
    </row>
    <row r="3891">
      <c r="C3891">
        <f>ROW()-20</f>
        <v/>
      </c>
      <c r="D3891" s="25">
        <f>$C$7+(RAND()*($C$5-$C$7))</f>
        <v/>
      </c>
    </row>
    <row r="3892">
      <c r="C3892">
        <f>ROW()-20</f>
        <v/>
      </c>
      <c r="D3892" s="25">
        <f>$C$7+(RAND()*($C$5-$C$7))</f>
        <v/>
      </c>
    </row>
    <row r="3893">
      <c r="C3893">
        <f>ROW()-20</f>
        <v/>
      </c>
      <c r="D3893" s="25">
        <f>$C$7+(RAND()*($C$5-$C$7))</f>
        <v/>
      </c>
    </row>
    <row r="3894">
      <c r="C3894">
        <f>ROW()-20</f>
        <v/>
      </c>
      <c r="D3894" s="25">
        <f>$C$7+(RAND()*($C$5-$C$7))</f>
        <v/>
      </c>
    </row>
    <row r="3895">
      <c r="C3895">
        <f>ROW()-20</f>
        <v/>
      </c>
      <c r="D3895" s="25">
        <f>$C$7+(RAND()*($C$5-$C$7))</f>
        <v/>
      </c>
    </row>
    <row r="3896">
      <c r="C3896">
        <f>ROW()-20</f>
        <v/>
      </c>
      <c r="D3896" s="25">
        <f>$C$7+(RAND()*($C$5-$C$7))</f>
        <v/>
      </c>
    </row>
    <row r="3897">
      <c r="C3897">
        <f>ROW()-20</f>
        <v/>
      </c>
      <c r="D3897" s="25">
        <f>$C$7+(RAND()*($C$5-$C$7))</f>
        <v/>
      </c>
    </row>
    <row r="3898">
      <c r="C3898">
        <f>ROW()-20</f>
        <v/>
      </c>
      <c r="D3898" s="25">
        <f>$C$7+(RAND()*($C$5-$C$7))</f>
        <v/>
      </c>
    </row>
    <row r="3899">
      <c r="C3899">
        <f>ROW()-20</f>
        <v/>
      </c>
      <c r="D3899" s="25">
        <f>$C$7+(RAND()*($C$5-$C$7))</f>
        <v/>
      </c>
    </row>
    <row r="3900">
      <c r="C3900">
        <f>ROW()-20</f>
        <v/>
      </c>
      <c r="D3900" s="25">
        <f>$C$7+(RAND()*($C$5-$C$7))</f>
        <v/>
      </c>
    </row>
    <row r="3901">
      <c r="C3901">
        <f>ROW()-20</f>
        <v/>
      </c>
      <c r="D3901" s="25">
        <f>$C$7+(RAND()*($C$5-$C$7))</f>
        <v/>
      </c>
    </row>
    <row r="3902">
      <c r="C3902">
        <f>ROW()-20</f>
        <v/>
      </c>
      <c r="D3902" s="25">
        <f>$C$7+(RAND()*($C$5-$C$7))</f>
        <v/>
      </c>
    </row>
    <row r="3903">
      <c r="C3903">
        <f>ROW()-20</f>
        <v/>
      </c>
      <c r="D3903" s="25">
        <f>$C$7+(RAND()*($C$5-$C$7))</f>
        <v/>
      </c>
    </row>
    <row r="3904">
      <c r="C3904">
        <f>ROW()-20</f>
        <v/>
      </c>
      <c r="D3904" s="25">
        <f>$C$7+(RAND()*($C$5-$C$7))</f>
        <v/>
      </c>
    </row>
    <row r="3905">
      <c r="C3905">
        <f>ROW()-20</f>
        <v/>
      </c>
      <c r="D3905" s="25">
        <f>$C$7+(RAND()*($C$5-$C$7))</f>
        <v/>
      </c>
    </row>
    <row r="3906">
      <c r="C3906">
        <f>ROW()-20</f>
        <v/>
      </c>
      <c r="D3906" s="25">
        <f>$C$7+(RAND()*($C$5-$C$7))</f>
        <v/>
      </c>
    </row>
    <row r="3907">
      <c r="C3907">
        <f>ROW()-20</f>
        <v/>
      </c>
      <c r="D3907" s="25">
        <f>$C$7+(RAND()*($C$5-$C$7))</f>
        <v/>
      </c>
    </row>
    <row r="3908">
      <c r="C3908">
        <f>ROW()-20</f>
        <v/>
      </c>
      <c r="D3908" s="25">
        <f>$C$7+(RAND()*($C$5-$C$7))</f>
        <v/>
      </c>
    </row>
    <row r="3909">
      <c r="C3909">
        <f>ROW()-20</f>
        <v/>
      </c>
      <c r="D3909" s="25">
        <f>$C$7+(RAND()*($C$5-$C$7))</f>
        <v/>
      </c>
    </row>
    <row r="3910">
      <c r="C3910">
        <f>ROW()-20</f>
        <v/>
      </c>
      <c r="D3910" s="25">
        <f>$C$7+(RAND()*($C$5-$C$7))</f>
        <v/>
      </c>
    </row>
    <row r="3911">
      <c r="C3911">
        <f>ROW()-20</f>
        <v/>
      </c>
      <c r="D3911" s="25">
        <f>$C$7+(RAND()*($C$5-$C$7))</f>
        <v/>
      </c>
    </row>
    <row r="3912">
      <c r="C3912">
        <f>ROW()-20</f>
        <v/>
      </c>
      <c r="D3912" s="25">
        <f>$C$7+(RAND()*($C$5-$C$7))</f>
        <v/>
      </c>
    </row>
    <row r="3913">
      <c r="C3913">
        <f>ROW()-20</f>
        <v/>
      </c>
      <c r="D3913" s="25">
        <f>$C$7+(RAND()*($C$5-$C$7))</f>
        <v/>
      </c>
    </row>
    <row r="3914">
      <c r="C3914">
        <f>ROW()-20</f>
        <v/>
      </c>
      <c r="D3914" s="25">
        <f>$C$7+(RAND()*($C$5-$C$7))</f>
        <v/>
      </c>
    </row>
    <row r="3915">
      <c r="C3915">
        <f>ROW()-20</f>
        <v/>
      </c>
      <c r="D3915" s="25">
        <f>$C$7+(RAND()*($C$5-$C$7))</f>
        <v/>
      </c>
    </row>
    <row r="3916">
      <c r="C3916">
        <f>ROW()-20</f>
        <v/>
      </c>
      <c r="D3916" s="25">
        <f>$C$7+(RAND()*($C$5-$C$7))</f>
        <v/>
      </c>
    </row>
    <row r="3917">
      <c r="C3917">
        <f>ROW()-20</f>
        <v/>
      </c>
      <c r="D3917" s="25">
        <f>$C$7+(RAND()*($C$5-$C$7))</f>
        <v/>
      </c>
    </row>
    <row r="3918">
      <c r="C3918">
        <f>ROW()-20</f>
        <v/>
      </c>
      <c r="D3918" s="25">
        <f>$C$7+(RAND()*($C$5-$C$7))</f>
        <v/>
      </c>
    </row>
    <row r="3919">
      <c r="C3919">
        <f>ROW()-20</f>
        <v/>
      </c>
      <c r="D3919" s="25">
        <f>$C$7+(RAND()*($C$5-$C$7))</f>
        <v/>
      </c>
    </row>
    <row r="3920">
      <c r="C3920">
        <f>ROW()-20</f>
        <v/>
      </c>
      <c r="D3920" s="25">
        <f>$C$7+(RAND()*($C$5-$C$7))</f>
        <v/>
      </c>
    </row>
    <row r="3921">
      <c r="C3921">
        <f>ROW()-20</f>
        <v/>
      </c>
      <c r="D3921" s="25">
        <f>$C$7+(RAND()*($C$5-$C$7))</f>
        <v/>
      </c>
    </row>
    <row r="3922">
      <c r="C3922">
        <f>ROW()-20</f>
        <v/>
      </c>
      <c r="D3922" s="25">
        <f>$C$7+(RAND()*($C$5-$C$7))</f>
        <v/>
      </c>
    </row>
    <row r="3923">
      <c r="C3923">
        <f>ROW()-20</f>
        <v/>
      </c>
      <c r="D3923" s="25">
        <f>$C$7+(RAND()*($C$5-$C$7))</f>
        <v/>
      </c>
    </row>
    <row r="3924">
      <c r="C3924">
        <f>ROW()-20</f>
        <v/>
      </c>
      <c r="D3924" s="25">
        <f>$C$7+(RAND()*($C$5-$C$7))</f>
        <v/>
      </c>
    </row>
    <row r="3925">
      <c r="C3925">
        <f>ROW()-20</f>
        <v/>
      </c>
      <c r="D3925" s="25">
        <f>$C$7+(RAND()*($C$5-$C$7))</f>
        <v/>
      </c>
    </row>
    <row r="3926">
      <c r="C3926">
        <f>ROW()-20</f>
        <v/>
      </c>
      <c r="D3926" s="25">
        <f>$C$7+(RAND()*($C$5-$C$7))</f>
        <v/>
      </c>
    </row>
    <row r="3927">
      <c r="C3927">
        <f>ROW()-20</f>
        <v/>
      </c>
      <c r="D3927" s="25">
        <f>$C$7+(RAND()*($C$5-$C$7))</f>
        <v/>
      </c>
    </row>
    <row r="3928">
      <c r="C3928">
        <f>ROW()-20</f>
        <v/>
      </c>
      <c r="D3928" s="25">
        <f>$C$7+(RAND()*($C$5-$C$7))</f>
        <v/>
      </c>
    </row>
    <row r="3929">
      <c r="C3929">
        <f>ROW()-20</f>
        <v/>
      </c>
      <c r="D3929" s="25">
        <f>$C$7+(RAND()*($C$5-$C$7))</f>
        <v/>
      </c>
    </row>
    <row r="3930">
      <c r="C3930">
        <f>ROW()-20</f>
        <v/>
      </c>
      <c r="D3930" s="25">
        <f>$C$7+(RAND()*($C$5-$C$7))</f>
        <v/>
      </c>
    </row>
    <row r="3931">
      <c r="C3931">
        <f>ROW()-20</f>
        <v/>
      </c>
      <c r="D3931" s="25">
        <f>$C$7+(RAND()*($C$5-$C$7))</f>
        <v/>
      </c>
    </row>
    <row r="3932">
      <c r="C3932">
        <f>ROW()-20</f>
        <v/>
      </c>
      <c r="D3932" s="25">
        <f>$C$7+(RAND()*($C$5-$C$7))</f>
        <v/>
      </c>
    </row>
    <row r="3933">
      <c r="C3933">
        <f>ROW()-20</f>
        <v/>
      </c>
      <c r="D3933" s="25">
        <f>$C$7+(RAND()*($C$5-$C$7))</f>
        <v/>
      </c>
    </row>
    <row r="3934">
      <c r="C3934">
        <f>ROW()-20</f>
        <v/>
      </c>
      <c r="D3934" s="25">
        <f>$C$7+(RAND()*($C$5-$C$7))</f>
        <v/>
      </c>
    </row>
    <row r="3935">
      <c r="C3935">
        <f>ROW()-20</f>
        <v/>
      </c>
      <c r="D3935" s="25">
        <f>$C$7+(RAND()*($C$5-$C$7))</f>
        <v/>
      </c>
    </row>
    <row r="3936">
      <c r="C3936">
        <f>ROW()-20</f>
        <v/>
      </c>
      <c r="D3936" s="25">
        <f>$C$7+(RAND()*($C$5-$C$7))</f>
        <v/>
      </c>
    </row>
    <row r="3937">
      <c r="C3937">
        <f>ROW()-20</f>
        <v/>
      </c>
      <c r="D3937" s="25">
        <f>$C$7+(RAND()*($C$5-$C$7))</f>
        <v/>
      </c>
    </row>
    <row r="3938">
      <c r="C3938">
        <f>ROW()-20</f>
        <v/>
      </c>
      <c r="D3938" s="25">
        <f>$C$7+(RAND()*($C$5-$C$7))</f>
        <v/>
      </c>
    </row>
    <row r="3939">
      <c r="C3939">
        <f>ROW()-20</f>
        <v/>
      </c>
      <c r="D3939" s="25">
        <f>$C$7+(RAND()*($C$5-$C$7))</f>
        <v/>
      </c>
    </row>
    <row r="3940">
      <c r="C3940">
        <f>ROW()-20</f>
        <v/>
      </c>
      <c r="D3940" s="25">
        <f>$C$7+(RAND()*($C$5-$C$7))</f>
        <v/>
      </c>
    </row>
    <row r="3941">
      <c r="C3941">
        <f>ROW()-20</f>
        <v/>
      </c>
      <c r="D3941" s="25">
        <f>$C$7+(RAND()*($C$5-$C$7))</f>
        <v/>
      </c>
    </row>
    <row r="3942">
      <c r="C3942">
        <f>ROW()-20</f>
        <v/>
      </c>
      <c r="D3942" s="25">
        <f>$C$7+(RAND()*($C$5-$C$7))</f>
        <v/>
      </c>
    </row>
    <row r="3943">
      <c r="C3943">
        <f>ROW()-20</f>
        <v/>
      </c>
      <c r="D3943" s="25">
        <f>$C$7+(RAND()*($C$5-$C$7))</f>
        <v/>
      </c>
    </row>
    <row r="3944">
      <c r="C3944">
        <f>ROW()-20</f>
        <v/>
      </c>
      <c r="D3944" s="25">
        <f>$C$7+(RAND()*($C$5-$C$7))</f>
        <v/>
      </c>
    </row>
    <row r="3945">
      <c r="C3945">
        <f>ROW()-20</f>
        <v/>
      </c>
      <c r="D3945" s="25">
        <f>$C$7+(RAND()*($C$5-$C$7))</f>
        <v/>
      </c>
    </row>
    <row r="3946">
      <c r="C3946">
        <f>ROW()-20</f>
        <v/>
      </c>
      <c r="D3946" s="25">
        <f>$C$7+(RAND()*($C$5-$C$7))</f>
        <v/>
      </c>
    </row>
    <row r="3947">
      <c r="C3947">
        <f>ROW()-20</f>
        <v/>
      </c>
      <c r="D3947" s="25">
        <f>$C$7+(RAND()*($C$5-$C$7))</f>
        <v/>
      </c>
    </row>
    <row r="3948">
      <c r="C3948">
        <f>ROW()-20</f>
        <v/>
      </c>
      <c r="D3948" s="25">
        <f>$C$7+(RAND()*($C$5-$C$7))</f>
        <v/>
      </c>
    </row>
    <row r="3949">
      <c r="C3949">
        <f>ROW()-20</f>
        <v/>
      </c>
      <c r="D3949" s="25">
        <f>$C$7+(RAND()*($C$5-$C$7))</f>
        <v/>
      </c>
    </row>
    <row r="3950">
      <c r="C3950">
        <f>ROW()-20</f>
        <v/>
      </c>
      <c r="D3950" s="25">
        <f>$C$7+(RAND()*($C$5-$C$7))</f>
        <v/>
      </c>
    </row>
    <row r="3951">
      <c r="C3951">
        <f>ROW()-20</f>
        <v/>
      </c>
      <c r="D3951" s="25">
        <f>$C$7+(RAND()*($C$5-$C$7))</f>
        <v/>
      </c>
    </row>
    <row r="3952">
      <c r="C3952">
        <f>ROW()-20</f>
        <v/>
      </c>
      <c r="D3952" s="25">
        <f>$C$7+(RAND()*($C$5-$C$7))</f>
        <v/>
      </c>
    </row>
    <row r="3953">
      <c r="C3953">
        <f>ROW()-20</f>
        <v/>
      </c>
      <c r="D3953" s="25">
        <f>$C$7+(RAND()*($C$5-$C$7))</f>
        <v/>
      </c>
    </row>
    <row r="3954">
      <c r="C3954">
        <f>ROW()-20</f>
        <v/>
      </c>
      <c r="D3954" s="25">
        <f>$C$7+(RAND()*($C$5-$C$7))</f>
        <v/>
      </c>
    </row>
    <row r="3955">
      <c r="C3955">
        <f>ROW()-20</f>
        <v/>
      </c>
      <c r="D3955" s="25">
        <f>$C$7+(RAND()*($C$5-$C$7))</f>
        <v/>
      </c>
    </row>
    <row r="3956">
      <c r="C3956">
        <f>ROW()-20</f>
        <v/>
      </c>
      <c r="D3956" s="25">
        <f>$C$7+(RAND()*($C$5-$C$7))</f>
        <v/>
      </c>
    </row>
    <row r="3957">
      <c r="C3957">
        <f>ROW()-20</f>
        <v/>
      </c>
      <c r="D3957" s="25">
        <f>$C$7+(RAND()*($C$5-$C$7))</f>
        <v/>
      </c>
    </row>
    <row r="3958">
      <c r="C3958">
        <f>ROW()-20</f>
        <v/>
      </c>
      <c r="D3958" s="25">
        <f>$C$7+(RAND()*($C$5-$C$7))</f>
        <v/>
      </c>
    </row>
    <row r="3959">
      <c r="C3959">
        <f>ROW()-20</f>
        <v/>
      </c>
      <c r="D3959" s="25">
        <f>$C$7+(RAND()*($C$5-$C$7))</f>
        <v/>
      </c>
    </row>
    <row r="3960">
      <c r="C3960">
        <f>ROW()-20</f>
        <v/>
      </c>
      <c r="D3960" s="25">
        <f>$C$7+(RAND()*($C$5-$C$7))</f>
        <v/>
      </c>
    </row>
    <row r="3961">
      <c r="C3961">
        <f>ROW()-20</f>
        <v/>
      </c>
      <c r="D3961" s="25">
        <f>$C$7+(RAND()*($C$5-$C$7))</f>
        <v/>
      </c>
    </row>
    <row r="3962">
      <c r="C3962">
        <f>ROW()-20</f>
        <v/>
      </c>
      <c r="D3962" s="25">
        <f>$C$7+(RAND()*($C$5-$C$7))</f>
        <v/>
      </c>
    </row>
    <row r="3963">
      <c r="C3963">
        <f>ROW()-20</f>
        <v/>
      </c>
      <c r="D3963" s="25">
        <f>$C$7+(RAND()*($C$5-$C$7))</f>
        <v/>
      </c>
    </row>
    <row r="3964">
      <c r="C3964">
        <f>ROW()-20</f>
        <v/>
      </c>
      <c r="D3964" s="25">
        <f>$C$7+(RAND()*($C$5-$C$7))</f>
        <v/>
      </c>
    </row>
    <row r="3965">
      <c r="C3965">
        <f>ROW()-20</f>
        <v/>
      </c>
      <c r="D3965" s="25">
        <f>$C$7+(RAND()*($C$5-$C$7))</f>
        <v/>
      </c>
    </row>
    <row r="3966">
      <c r="C3966">
        <f>ROW()-20</f>
        <v/>
      </c>
      <c r="D3966" s="25">
        <f>$C$7+(RAND()*($C$5-$C$7))</f>
        <v/>
      </c>
    </row>
    <row r="3967">
      <c r="C3967">
        <f>ROW()-20</f>
        <v/>
      </c>
      <c r="D3967" s="25">
        <f>$C$7+(RAND()*($C$5-$C$7))</f>
        <v/>
      </c>
    </row>
    <row r="3968">
      <c r="C3968">
        <f>ROW()-20</f>
        <v/>
      </c>
      <c r="D3968" s="25">
        <f>$C$7+(RAND()*($C$5-$C$7))</f>
        <v/>
      </c>
    </row>
    <row r="3969">
      <c r="C3969">
        <f>ROW()-20</f>
        <v/>
      </c>
      <c r="D3969" s="25">
        <f>$C$7+(RAND()*($C$5-$C$7))</f>
        <v/>
      </c>
    </row>
    <row r="3970">
      <c r="C3970">
        <f>ROW()-20</f>
        <v/>
      </c>
      <c r="D3970" s="25">
        <f>$C$7+(RAND()*($C$5-$C$7))</f>
        <v/>
      </c>
    </row>
    <row r="3971">
      <c r="C3971">
        <f>ROW()-20</f>
        <v/>
      </c>
      <c r="D3971" s="25">
        <f>$C$7+(RAND()*($C$5-$C$7))</f>
        <v/>
      </c>
    </row>
    <row r="3972">
      <c r="C3972">
        <f>ROW()-20</f>
        <v/>
      </c>
      <c r="D3972" s="25">
        <f>$C$7+(RAND()*($C$5-$C$7))</f>
        <v/>
      </c>
    </row>
    <row r="3973">
      <c r="C3973">
        <f>ROW()-20</f>
        <v/>
      </c>
      <c r="D3973" s="25">
        <f>$C$7+(RAND()*($C$5-$C$7))</f>
        <v/>
      </c>
    </row>
    <row r="3974">
      <c r="C3974">
        <f>ROW()-20</f>
        <v/>
      </c>
      <c r="D3974" s="25">
        <f>$C$7+(RAND()*($C$5-$C$7))</f>
        <v/>
      </c>
    </row>
    <row r="3975">
      <c r="C3975">
        <f>ROW()-20</f>
        <v/>
      </c>
      <c r="D3975" s="25">
        <f>$C$7+(RAND()*($C$5-$C$7))</f>
        <v/>
      </c>
    </row>
    <row r="3976">
      <c r="C3976">
        <f>ROW()-20</f>
        <v/>
      </c>
      <c r="D3976" s="25">
        <f>$C$7+(RAND()*($C$5-$C$7))</f>
        <v/>
      </c>
    </row>
    <row r="3977">
      <c r="C3977">
        <f>ROW()-20</f>
        <v/>
      </c>
      <c r="D3977" s="25">
        <f>$C$7+(RAND()*($C$5-$C$7))</f>
        <v/>
      </c>
    </row>
    <row r="3978">
      <c r="C3978">
        <f>ROW()-20</f>
        <v/>
      </c>
      <c r="D3978" s="25">
        <f>$C$7+(RAND()*($C$5-$C$7))</f>
        <v/>
      </c>
    </row>
    <row r="3979">
      <c r="C3979">
        <f>ROW()-20</f>
        <v/>
      </c>
      <c r="D3979" s="25">
        <f>$C$7+(RAND()*($C$5-$C$7))</f>
        <v/>
      </c>
    </row>
    <row r="3980">
      <c r="C3980">
        <f>ROW()-20</f>
        <v/>
      </c>
      <c r="D3980" s="25">
        <f>$C$7+(RAND()*($C$5-$C$7))</f>
        <v/>
      </c>
    </row>
    <row r="3981">
      <c r="C3981">
        <f>ROW()-20</f>
        <v/>
      </c>
      <c r="D3981" s="25">
        <f>$C$7+(RAND()*($C$5-$C$7))</f>
        <v/>
      </c>
    </row>
    <row r="3982">
      <c r="C3982">
        <f>ROW()-20</f>
        <v/>
      </c>
      <c r="D3982" s="25">
        <f>$C$7+(RAND()*($C$5-$C$7))</f>
        <v/>
      </c>
    </row>
    <row r="3983">
      <c r="C3983">
        <f>ROW()-20</f>
        <v/>
      </c>
      <c r="D3983" s="25">
        <f>$C$7+(RAND()*($C$5-$C$7))</f>
        <v/>
      </c>
    </row>
    <row r="3984">
      <c r="C3984">
        <f>ROW()-20</f>
        <v/>
      </c>
      <c r="D3984" s="25">
        <f>$C$7+(RAND()*($C$5-$C$7))</f>
        <v/>
      </c>
    </row>
    <row r="3985">
      <c r="C3985">
        <f>ROW()-20</f>
        <v/>
      </c>
      <c r="D3985" s="25">
        <f>$C$7+(RAND()*($C$5-$C$7))</f>
        <v/>
      </c>
    </row>
    <row r="3986">
      <c r="C3986">
        <f>ROW()-20</f>
        <v/>
      </c>
      <c r="D3986" s="25">
        <f>$C$7+(RAND()*($C$5-$C$7))</f>
        <v/>
      </c>
    </row>
    <row r="3987">
      <c r="C3987">
        <f>ROW()-20</f>
        <v/>
      </c>
      <c r="D3987" s="25">
        <f>$C$7+(RAND()*($C$5-$C$7))</f>
        <v/>
      </c>
    </row>
    <row r="3988">
      <c r="C3988">
        <f>ROW()-20</f>
        <v/>
      </c>
      <c r="D3988" s="25">
        <f>$C$7+(RAND()*($C$5-$C$7))</f>
        <v/>
      </c>
    </row>
    <row r="3989">
      <c r="C3989">
        <f>ROW()-20</f>
        <v/>
      </c>
      <c r="D3989" s="25">
        <f>$C$7+(RAND()*($C$5-$C$7))</f>
        <v/>
      </c>
    </row>
    <row r="3990">
      <c r="C3990">
        <f>ROW()-20</f>
        <v/>
      </c>
      <c r="D3990" s="25">
        <f>$C$7+(RAND()*($C$5-$C$7))</f>
        <v/>
      </c>
    </row>
    <row r="3991">
      <c r="C3991">
        <f>ROW()-20</f>
        <v/>
      </c>
      <c r="D3991" s="25">
        <f>$C$7+(RAND()*($C$5-$C$7))</f>
        <v/>
      </c>
    </row>
    <row r="3992">
      <c r="C3992">
        <f>ROW()-20</f>
        <v/>
      </c>
      <c r="D3992" s="25">
        <f>$C$7+(RAND()*($C$5-$C$7))</f>
        <v/>
      </c>
    </row>
    <row r="3993">
      <c r="C3993">
        <f>ROW()-20</f>
        <v/>
      </c>
      <c r="D3993" s="25">
        <f>$C$7+(RAND()*($C$5-$C$7))</f>
        <v/>
      </c>
    </row>
    <row r="3994">
      <c r="C3994">
        <f>ROW()-20</f>
        <v/>
      </c>
      <c r="D3994" s="25">
        <f>$C$7+(RAND()*($C$5-$C$7))</f>
        <v/>
      </c>
    </row>
    <row r="3995">
      <c r="C3995">
        <f>ROW()-20</f>
        <v/>
      </c>
      <c r="D3995" s="25">
        <f>$C$7+(RAND()*($C$5-$C$7))</f>
        <v/>
      </c>
    </row>
    <row r="3996">
      <c r="C3996">
        <f>ROW()-20</f>
        <v/>
      </c>
      <c r="D3996" s="25">
        <f>$C$7+(RAND()*($C$5-$C$7))</f>
        <v/>
      </c>
    </row>
    <row r="3997">
      <c r="C3997">
        <f>ROW()-20</f>
        <v/>
      </c>
      <c r="D3997" s="25">
        <f>$C$7+(RAND()*($C$5-$C$7))</f>
        <v/>
      </c>
    </row>
    <row r="3998">
      <c r="C3998">
        <f>ROW()-20</f>
        <v/>
      </c>
      <c r="D3998" s="25">
        <f>$C$7+(RAND()*($C$5-$C$7))</f>
        <v/>
      </c>
    </row>
    <row r="3999">
      <c r="C3999">
        <f>ROW()-20</f>
        <v/>
      </c>
      <c r="D3999" s="25">
        <f>$C$7+(RAND()*($C$5-$C$7))</f>
        <v/>
      </c>
    </row>
    <row r="4000">
      <c r="C4000">
        <f>ROW()-20</f>
        <v/>
      </c>
      <c r="D4000" s="25">
        <f>$C$7+(RAND()*($C$5-$C$7))</f>
        <v/>
      </c>
    </row>
    <row r="4001">
      <c r="C4001">
        <f>ROW()-20</f>
        <v/>
      </c>
      <c r="D4001" s="25">
        <f>$C$7+(RAND()*($C$5-$C$7))</f>
        <v/>
      </c>
    </row>
    <row r="4002">
      <c r="C4002">
        <f>ROW()-20</f>
        <v/>
      </c>
      <c r="D4002" s="25">
        <f>$C$7+(RAND()*($C$5-$C$7))</f>
        <v/>
      </c>
    </row>
    <row r="4003">
      <c r="C4003">
        <f>ROW()-20</f>
        <v/>
      </c>
      <c r="D4003" s="25">
        <f>$C$7+(RAND()*($C$5-$C$7))</f>
        <v/>
      </c>
    </row>
    <row r="4004">
      <c r="C4004">
        <f>ROW()-20</f>
        <v/>
      </c>
      <c r="D4004" s="25">
        <f>$C$7+(RAND()*($C$5-$C$7))</f>
        <v/>
      </c>
    </row>
    <row r="4005">
      <c r="C4005">
        <f>ROW()-20</f>
        <v/>
      </c>
      <c r="D4005" s="25">
        <f>$C$7+(RAND()*($C$5-$C$7))</f>
        <v/>
      </c>
    </row>
    <row r="4006">
      <c r="C4006">
        <f>ROW()-20</f>
        <v/>
      </c>
      <c r="D4006" s="25">
        <f>$C$7+(RAND()*($C$5-$C$7))</f>
        <v/>
      </c>
    </row>
    <row r="4007">
      <c r="C4007">
        <f>ROW()-20</f>
        <v/>
      </c>
      <c r="D4007" s="25">
        <f>$C$7+(RAND()*($C$5-$C$7))</f>
        <v/>
      </c>
    </row>
    <row r="4008">
      <c r="C4008">
        <f>ROW()-20</f>
        <v/>
      </c>
      <c r="D4008" s="25">
        <f>$C$7+(RAND()*($C$5-$C$7))</f>
        <v/>
      </c>
    </row>
    <row r="4009">
      <c r="C4009">
        <f>ROW()-20</f>
        <v/>
      </c>
      <c r="D4009" s="25">
        <f>$C$7+(RAND()*($C$5-$C$7))</f>
        <v/>
      </c>
    </row>
    <row r="4010">
      <c r="C4010">
        <f>ROW()-20</f>
        <v/>
      </c>
      <c r="D4010" s="25">
        <f>$C$7+(RAND()*($C$5-$C$7))</f>
        <v/>
      </c>
    </row>
    <row r="4011">
      <c r="C4011">
        <f>ROW()-20</f>
        <v/>
      </c>
      <c r="D4011" s="25">
        <f>$C$7+(RAND()*($C$5-$C$7))</f>
        <v/>
      </c>
    </row>
    <row r="4012">
      <c r="C4012">
        <f>ROW()-20</f>
        <v/>
      </c>
      <c r="D4012" s="25">
        <f>$C$7+(RAND()*($C$5-$C$7))</f>
        <v/>
      </c>
    </row>
    <row r="4013">
      <c r="C4013">
        <f>ROW()-20</f>
        <v/>
      </c>
      <c r="D4013" s="25">
        <f>$C$7+(RAND()*($C$5-$C$7))</f>
        <v/>
      </c>
    </row>
    <row r="4014">
      <c r="C4014">
        <f>ROW()-20</f>
        <v/>
      </c>
      <c r="D4014" s="25">
        <f>$C$7+(RAND()*($C$5-$C$7))</f>
        <v/>
      </c>
    </row>
    <row r="4015">
      <c r="C4015">
        <f>ROW()-20</f>
        <v/>
      </c>
      <c r="D4015" s="25">
        <f>$C$7+(RAND()*($C$5-$C$7))</f>
        <v/>
      </c>
    </row>
    <row r="4016">
      <c r="C4016">
        <f>ROW()-20</f>
        <v/>
      </c>
      <c r="D4016" s="25">
        <f>$C$7+(RAND()*($C$5-$C$7))</f>
        <v/>
      </c>
    </row>
    <row r="4017">
      <c r="C4017">
        <f>ROW()-20</f>
        <v/>
      </c>
      <c r="D4017" s="25">
        <f>$C$7+(RAND()*($C$5-$C$7))</f>
        <v/>
      </c>
    </row>
    <row r="4018">
      <c r="C4018">
        <f>ROW()-20</f>
        <v/>
      </c>
      <c r="D4018" s="25">
        <f>$C$7+(RAND()*($C$5-$C$7))</f>
        <v/>
      </c>
    </row>
    <row r="4019">
      <c r="C4019">
        <f>ROW()-20</f>
        <v/>
      </c>
      <c r="D4019" s="25">
        <f>$C$7+(RAND()*($C$5-$C$7))</f>
        <v/>
      </c>
    </row>
    <row r="4020">
      <c r="C4020">
        <f>ROW()-20</f>
        <v/>
      </c>
      <c r="D4020" s="25">
        <f>$C$7+(RAND()*($C$5-$C$7))</f>
        <v/>
      </c>
    </row>
    <row r="4021">
      <c r="C4021">
        <f>ROW()-20</f>
        <v/>
      </c>
      <c r="D4021" s="25">
        <f>$C$7+(RAND()*($C$5-$C$7))</f>
        <v/>
      </c>
    </row>
    <row r="4022">
      <c r="C4022">
        <f>ROW()-20</f>
        <v/>
      </c>
      <c r="D4022" s="25">
        <f>$C$7+(RAND()*($C$5-$C$7))</f>
        <v/>
      </c>
    </row>
    <row r="4023">
      <c r="C4023">
        <f>ROW()-20</f>
        <v/>
      </c>
      <c r="D4023" s="25">
        <f>$C$7+(RAND()*($C$5-$C$7))</f>
        <v/>
      </c>
    </row>
    <row r="4024">
      <c r="C4024">
        <f>ROW()-20</f>
        <v/>
      </c>
      <c r="D4024" s="25">
        <f>$C$7+(RAND()*($C$5-$C$7))</f>
        <v/>
      </c>
    </row>
    <row r="4025">
      <c r="C4025">
        <f>ROW()-20</f>
        <v/>
      </c>
      <c r="D4025" s="25">
        <f>$C$7+(RAND()*($C$5-$C$7))</f>
        <v/>
      </c>
    </row>
    <row r="4026">
      <c r="C4026">
        <f>ROW()-20</f>
        <v/>
      </c>
      <c r="D4026" s="25">
        <f>$C$7+(RAND()*($C$5-$C$7))</f>
        <v/>
      </c>
    </row>
    <row r="4027">
      <c r="C4027">
        <f>ROW()-20</f>
        <v/>
      </c>
      <c r="D4027" s="25">
        <f>$C$7+(RAND()*($C$5-$C$7))</f>
        <v/>
      </c>
    </row>
    <row r="4028">
      <c r="C4028">
        <f>ROW()-20</f>
        <v/>
      </c>
      <c r="D4028" s="25">
        <f>$C$7+(RAND()*($C$5-$C$7))</f>
        <v/>
      </c>
    </row>
    <row r="4029">
      <c r="C4029">
        <f>ROW()-20</f>
        <v/>
      </c>
      <c r="D4029" s="25">
        <f>$C$7+(RAND()*($C$5-$C$7))</f>
        <v/>
      </c>
    </row>
    <row r="4030">
      <c r="C4030">
        <f>ROW()-20</f>
        <v/>
      </c>
      <c r="D4030" s="25">
        <f>$C$7+(RAND()*($C$5-$C$7))</f>
        <v/>
      </c>
    </row>
    <row r="4031">
      <c r="C4031">
        <f>ROW()-20</f>
        <v/>
      </c>
      <c r="D4031" s="25">
        <f>$C$7+(RAND()*($C$5-$C$7))</f>
        <v/>
      </c>
    </row>
    <row r="4032">
      <c r="C4032">
        <f>ROW()-20</f>
        <v/>
      </c>
      <c r="D4032" s="25">
        <f>$C$7+(RAND()*($C$5-$C$7))</f>
        <v/>
      </c>
    </row>
    <row r="4033">
      <c r="C4033">
        <f>ROW()-20</f>
        <v/>
      </c>
      <c r="D4033" s="25">
        <f>$C$7+(RAND()*($C$5-$C$7))</f>
        <v/>
      </c>
    </row>
    <row r="4034">
      <c r="C4034">
        <f>ROW()-20</f>
        <v/>
      </c>
      <c r="D4034" s="25">
        <f>$C$7+(RAND()*($C$5-$C$7))</f>
        <v/>
      </c>
    </row>
    <row r="4035">
      <c r="C4035">
        <f>ROW()-20</f>
        <v/>
      </c>
      <c r="D4035" s="25">
        <f>$C$7+(RAND()*($C$5-$C$7))</f>
        <v/>
      </c>
    </row>
    <row r="4036">
      <c r="C4036">
        <f>ROW()-20</f>
        <v/>
      </c>
      <c r="D4036" s="25">
        <f>$C$7+(RAND()*($C$5-$C$7))</f>
        <v/>
      </c>
    </row>
    <row r="4037">
      <c r="C4037">
        <f>ROW()-20</f>
        <v/>
      </c>
      <c r="D4037" s="25">
        <f>$C$7+(RAND()*($C$5-$C$7))</f>
        <v/>
      </c>
    </row>
    <row r="4038">
      <c r="C4038">
        <f>ROW()-20</f>
        <v/>
      </c>
      <c r="D4038" s="25">
        <f>$C$7+(RAND()*($C$5-$C$7))</f>
        <v/>
      </c>
    </row>
    <row r="4039">
      <c r="C4039">
        <f>ROW()-20</f>
        <v/>
      </c>
      <c r="D4039" s="25">
        <f>$C$7+(RAND()*($C$5-$C$7))</f>
        <v/>
      </c>
    </row>
    <row r="4040">
      <c r="C4040">
        <f>ROW()-20</f>
        <v/>
      </c>
      <c r="D4040" s="25">
        <f>$C$7+(RAND()*($C$5-$C$7))</f>
        <v/>
      </c>
    </row>
    <row r="4041">
      <c r="C4041">
        <f>ROW()-20</f>
        <v/>
      </c>
      <c r="D4041" s="25">
        <f>$C$7+(RAND()*($C$5-$C$7))</f>
        <v/>
      </c>
    </row>
    <row r="4042">
      <c r="C4042">
        <f>ROW()-20</f>
        <v/>
      </c>
      <c r="D4042" s="25">
        <f>$C$7+(RAND()*($C$5-$C$7))</f>
        <v/>
      </c>
    </row>
    <row r="4043">
      <c r="C4043">
        <f>ROW()-20</f>
        <v/>
      </c>
      <c r="D4043" s="25">
        <f>$C$7+(RAND()*($C$5-$C$7))</f>
        <v/>
      </c>
    </row>
    <row r="4044">
      <c r="C4044">
        <f>ROW()-20</f>
        <v/>
      </c>
      <c r="D4044" s="25">
        <f>$C$7+(RAND()*($C$5-$C$7))</f>
        <v/>
      </c>
    </row>
    <row r="4045">
      <c r="C4045">
        <f>ROW()-20</f>
        <v/>
      </c>
      <c r="D4045" s="25">
        <f>$C$7+(RAND()*($C$5-$C$7))</f>
        <v/>
      </c>
    </row>
    <row r="4046">
      <c r="C4046">
        <f>ROW()-20</f>
        <v/>
      </c>
      <c r="D4046" s="25">
        <f>$C$7+(RAND()*($C$5-$C$7))</f>
        <v/>
      </c>
    </row>
    <row r="4047">
      <c r="C4047">
        <f>ROW()-20</f>
        <v/>
      </c>
      <c r="D4047" s="25">
        <f>$C$7+(RAND()*($C$5-$C$7))</f>
        <v/>
      </c>
    </row>
    <row r="4048">
      <c r="C4048">
        <f>ROW()-20</f>
        <v/>
      </c>
      <c r="D4048" s="25">
        <f>$C$7+(RAND()*($C$5-$C$7))</f>
        <v/>
      </c>
    </row>
    <row r="4049">
      <c r="C4049">
        <f>ROW()-20</f>
        <v/>
      </c>
      <c r="D4049" s="25">
        <f>$C$7+(RAND()*($C$5-$C$7))</f>
        <v/>
      </c>
    </row>
    <row r="4050">
      <c r="C4050">
        <f>ROW()-20</f>
        <v/>
      </c>
      <c r="D4050" s="25">
        <f>$C$7+(RAND()*($C$5-$C$7))</f>
        <v/>
      </c>
    </row>
    <row r="4051">
      <c r="C4051">
        <f>ROW()-20</f>
        <v/>
      </c>
      <c r="D4051" s="25">
        <f>$C$7+(RAND()*($C$5-$C$7))</f>
        <v/>
      </c>
    </row>
    <row r="4052">
      <c r="C4052">
        <f>ROW()-20</f>
        <v/>
      </c>
      <c r="D4052" s="25">
        <f>$C$7+(RAND()*($C$5-$C$7))</f>
        <v/>
      </c>
    </row>
    <row r="4053">
      <c r="C4053">
        <f>ROW()-20</f>
        <v/>
      </c>
      <c r="D4053" s="25">
        <f>$C$7+(RAND()*($C$5-$C$7))</f>
        <v/>
      </c>
    </row>
    <row r="4054">
      <c r="C4054">
        <f>ROW()-20</f>
        <v/>
      </c>
      <c r="D4054" s="25">
        <f>$C$7+(RAND()*($C$5-$C$7))</f>
        <v/>
      </c>
    </row>
    <row r="4055">
      <c r="C4055">
        <f>ROW()-20</f>
        <v/>
      </c>
      <c r="D4055" s="25">
        <f>$C$7+(RAND()*($C$5-$C$7))</f>
        <v/>
      </c>
    </row>
    <row r="4056">
      <c r="C4056">
        <f>ROW()-20</f>
        <v/>
      </c>
      <c r="D4056" s="25">
        <f>$C$7+(RAND()*($C$5-$C$7))</f>
        <v/>
      </c>
    </row>
    <row r="4057">
      <c r="C4057">
        <f>ROW()-20</f>
        <v/>
      </c>
      <c r="D4057" s="25">
        <f>$C$7+(RAND()*($C$5-$C$7))</f>
        <v/>
      </c>
    </row>
    <row r="4058">
      <c r="C4058">
        <f>ROW()-20</f>
        <v/>
      </c>
      <c r="D4058" s="25">
        <f>$C$7+(RAND()*($C$5-$C$7))</f>
        <v/>
      </c>
    </row>
    <row r="4059">
      <c r="C4059">
        <f>ROW()-20</f>
        <v/>
      </c>
      <c r="D4059" s="25">
        <f>$C$7+(RAND()*($C$5-$C$7))</f>
        <v/>
      </c>
    </row>
    <row r="4060">
      <c r="C4060">
        <f>ROW()-20</f>
        <v/>
      </c>
      <c r="D4060" s="25">
        <f>$C$7+(RAND()*($C$5-$C$7))</f>
        <v/>
      </c>
    </row>
    <row r="4061">
      <c r="C4061">
        <f>ROW()-20</f>
        <v/>
      </c>
      <c r="D4061" s="25">
        <f>$C$7+(RAND()*($C$5-$C$7))</f>
        <v/>
      </c>
    </row>
    <row r="4062">
      <c r="C4062">
        <f>ROW()-20</f>
        <v/>
      </c>
      <c r="D4062" s="25">
        <f>$C$7+(RAND()*($C$5-$C$7))</f>
        <v/>
      </c>
    </row>
    <row r="4063">
      <c r="C4063">
        <f>ROW()-20</f>
        <v/>
      </c>
      <c r="D4063" s="25">
        <f>$C$7+(RAND()*($C$5-$C$7))</f>
        <v/>
      </c>
    </row>
    <row r="4064">
      <c r="C4064">
        <f>ROW()-20</f>
        <v/>
      </c>
      <c r="D4064" s="25">
        <f>$C$7+(RAND()*($C$5-$C$7))</f>
        <v/>
      </c>
    </row>
    <row r="4065">
      <c r="C4065">
        <f>ROW()-20</f>
        <v/>
      </c>
      <c r="D4065" s="25">
        <f>$C$7+(RAND()*($C$5-$C$7))</f>
        <v/>
      </c>
    </row>
    <row r="4066">
      <c r="C4066">
        <f>ROW()-20</f>
        <v/>
      </c>
      <c r="D4066" s="25">
        <f>$C$7+(RAND()*($C$5-$C$7))</f>
        <v/>
      </c>
    </row>
    <row r="4067">
      <c r="C4067">
        <f>ROW()-20</f>
        <v/>
      </c>
      <c r="D4067" s="25">
        <f>$C$7+(RAND()*($C$5-$C$7))</f>
        <v/>
      </c>
    </row>
    <row r="4068">
      <c r="C4068">
        <f>ROW()-20</f>
        <v/>
      </c>
      <c r="D4068" s="25">
        <f>$C$7+(RAND()*($C$5-$C$7))</f>
        <v/>
      </c>
    </row>
    <row r="4069">
      <c r="C4069">
        <f>ROW()-20</f>
        <v/>
      </c>
      <c r="D4069" s="25">
        <f>$C$7+(RAND()*($C$5-$C$7))</f>
        <v/>
      </c>
    </row>
    <row r="4070">
      <c r="C4070">
        <f>ROW()-20</f>
        <v/>
      </c>
      <c r="D4070" s="25">
        <f>$C$7+(RAND()*($C$5-$C$7))</f>
        <v/>
      </c>
    </row>
    <row r="4071">
      <c r="C4071">
        <f>ROW()-20</f>
        <v/>
      </c>
      <c r="D4071" s="25">
        <f>$C$7+(RAND()*($C$5-$C$7))</f>
        <v/>
      </c>
    </row>
    <row r="4072">
      <c r="C4072">
        <f>ROW()-20</f>
        <v/>
      </c>
      <c r="D4072" s="25">
        <f>$C$7+(RAND()*($C$5-$C$7))</f>
        <v/>
      </c>
    </row>
    <row r="4073">
      <c r="C4073">
        <f>ROW()-20</f>
        <v/>
      </c>
      <c r="D4073" s="25">
        <f>$C$7+(RAND()*($C$5-$C$7))</f>
        <v/>
      </c>
    </row>
    <row r="4074">
      <c r="C4074">
        <f>ROW()-20</f>
        <v/>
      </c>
      <c r="D4074" s="25">
        <f>$C$7+(RAND()*($C$5-$C$7))</f>
        <v/>
      </c>
    </row>
    <row r="4075">
      <c r="C4075">
        <f>ROW()-20</f>
        <v/>
      </c>
      <c r="D4075" s="25">
        <f>$C$7+(RAND()*($C$5-$C$7))</f>
        <v/>
      </c>
    </row>
    <row r="4076">
      <c r="C4076">
        <f>ROW()-20</f>
        <v/>
      </c>
      <c r="D4076" s="25">
        <f>$C$7+(RAND()*($C$5-$C$7))</f>
        <v/>
      </c>
    </row>
    <row r="4077">
      <c r="C4077">
        <f>ROW()-20</f>
        <v/>
      </c>
      <c r="D4077" s="25">
        <f>$C$7+(RAND()*($C$5-$C$7))</f>
        <v/>
      </c>
    </row>
    <row r="4078">
      <c r="C4078">
        <f>ROW()-20</f>
        <v/>
      </c>
      <c r="D4078" s="25">
        <f>$C$7+(RAND()*($C$5-$C$7))</f>
        <v/>
      </c>
    </row>
    <row r="4079">
      <c r="C4079">
        <f>ROW()-20</f>
        <v/>
      </c>
      <c r="D4079" s="25">
        <f>$C$7+(RAND()*($C$5-$C$7))</f>
        <v/>
      </c>
    </row>
    <row r="4080">
      <c r="C4080">
        <f>ROW()-20</f>
        <v/>
      </c>
      <c r="D4080" s="25">
        <f>$C$7+(RAND()*($C$5-$C$7))</f>
        <v/>
      </c>
    </row>
    <row r="4081">
      <c r="C4081">
        <f>ROW()-20</f>
        <v/>
      </c>
      <c r="D4081" s="25">
        <f>$C$7+(RAND()*($C$5-$C$7))</f>
        <v/>
      </c>
    </row>
    <row r="4082">
      <c r="C4082">
        <f>ROW()-20</f>
        <v/>
      </c>
      <c r="D4082" s="25">
        <f>$C$7+(RAND()*($C$5-$C$7))</f>
        <v/>
      </c>
    </row>
    <row r="4083">
      <c r="C4083">
        <f>ROW()-20</f>
        <v/>
      </c>
      <c r="D4083" s="25">
        <f>$C$7+(RAND()*($C$5-$C$7))</f>
        <v/>
      </c>
    </row>
    <row r="4084">
      <c r="C4084">
        <f>ROW()-20</f>
        <v/>
      </c>
      <c r="D4084" s="25">
        <f>$C$7+(RAND()*($C$5-$C$7))</f>
        <v/>
      </c>
    </row>
    <row r="4085">
      <c r="C4085">
        <f>ROW()-20</f>
        <v/>
      </c>
      <c r="D4085" s="25">
        <f>$C$7+(RAND()*($C$5-$C$7))</f>
        <v/>
      </c>
    </row>
    <row r="4086">
      <c r="C4086">
        <f>ROW()-20</f>
        <v/>
      </c>
      <c r="D4086" s="25">
        <f>$C$7+(RAND()*($C$5-$C$7))</f>
        <v/>
      </c>
    </row>
    <row r="4087">
      <c r="C4087">
        <f>ROW()-20</f>
        <v/>
      </c>
      <c r="D4087" s="25">
        <f>$C$7+(RAND()*($C$5-$C$7))</f>
        <v/>
      </c>
    </row>
    <row r="4088">
      <c r="C4088">
        <f>ROW()-20</f>
        <v/>
      </c>
      <c r="D4088" s="25">
        <f>$C$7+(RAND()*($C$5-$C$7))</f>
        <v/>
      </c>
    </row>
    <row r="4089">
      <c r="C4089">
        <f>ROW()-20</f>
        <v/>
      </c>
      <c r="D4089" s="25">
        <f>$C$7+(RAND()*($C$5-$C$7))</f>
        <v/>
      </c>
    </row>
    <row r="4090">
      <c r="C4090">
        <f>ROW()-20</f>
        <v/>
      </c>
      <c r="D4090" s="25">
        <f>$C$7+(RAND()*($C$5-$C$7))</f>
        <v/>
      </c>
    </row>
    <row r="4091">
      <c r="C4091">
        <f>ROW()-20</f>
        <v/>
      </c>
      <c r="D4091" s="25">
        <f>$C$7+(RAND()*($C$5-$C$7))</f>
        <v/>
      </c>
    </row>
    <row r="4092">
      <c r="C4092">
        <f>ROW()-20</f>
        <v/>
      </c>
      <c r="D4092" s="25">
        <f>$C$7+(RAND()*($C$5-$C$7))</f>
        <v/>
      </c>
    </row>
    <row r="4093">
      <c r="C4093">
        <f>ROW()-20</f>
        <v/>
      </c>
      <c r="D4093" s="25">
        <f>$C$7+(RAND()*($C$5-$C$7))</f>
        <v/>
      </c>
    </row>
    <row r="4094">
      <c r="C4094">
        <f>ROW()-20</f>
        <v/>
      </c>
      <c r="D4094" s="25">
        <f>$C$7+(RAND()*($C$5-$C$7))</f>
        <v/>
      </c>
    </row>
    <row r="4095">
      <c r="C4095">
        <f>ROW()-20</f>
        <v/>
      </c>
      <c r="D4095" s="25">
        <f>$C$7+(RAND()*($C$5-$C$7))</f>
        <v/>
      </c>
    </row>
    <row r="4096">
      <c r="C4096">
        <f>ROW()-20</f>
        <v/>
      </c>
      <c r="D4096" s="25">
        <f>$C$7+(RAND()*($C$5-$C$7))</f>
        <v/>
      </c>
    </row>
    <row r="4097">
      <c r="C4097">
        <f>ROW()-20</f>
        <v/>
      </c>
      <c r="D4097" s="25">
        <f>$C$7+(RAND()*($C$5-$C$7))</f>
        <v/>
      </c>
    </row>
    <row r="4098">
      <c r="C4098">
        <f>ROW()-20</f>
        <v/>
      </c>
      <c r="D4098" s="25">
        <f>$C$7+(RAND()*($C$5-$C$7))</f>
        <v/>
      </c>
    </row>
    <row r="4099">
      <c r="C4099">
        <f>ROW()-20</f>
        <v/>
      </c>
      <c r="D4099" s="25">
        <f>$C$7+(RAND()*($C$5-$C$7))</f>
        <v/>
      </c>
    </row>
    <row r="4100">
      <c r="C4100">
        <f>ROW()-20</f>
        <v/>
      </c>
      <c r="D4100" s="25">
        <f>$C$7+(RAND()*($C$5-$C$7))</f>
        <v/>
      </c>
    </row>
    <row r="4101">
      <c r="C4101">
        <f>ROW()-20</f>
        <v/>
      </c>
      <c r="D4101" s="25">
        <f>$C$7+(RAND()*($C$5-$C$7))</f>
        <v/>
      </c>
    </row>
    <row r="4102">
      <c r="C4102">
        <f>ROW()-20</f>
        <v/>
      </c>
      <c r="D4102" s="25">
        <f>$C$7+(RAND()*($C$5-$C$7))</f>
        <v/>
      </c>
    </row>
    <row r="4103">
      <c r="C4103">
        <f>ROW()-20</f>
        <v/>
      </c>
      <c r="D4103" s="25">
        <f>$C$7+(RAND()*($C$5-$C$7))</f>
        <v/>
      </c>
    </row>
    <row r="4104">
      <c r="C4104">
        <f>ROW()-20</f>
        <v/>
      </c>
      <c r="D4104" s="25">
        <f>$C$7+(RAND()*($C$5-$C$7))</f>
        <v/>
      </c>
    </row>
    <row r="4105">
      <c r="C4105">
        <f>ROW()-20</f>
        <v/>
      </c>
      <c r="D4105" s="25">
        <f>$C$7+(RAND()*($C$5-$C$7))</f>
        <v/>
      </c>
    </row>
    <row r="4106">
      <c r="C4106">
        <f>ROW()-20</f>
        <v/>
      </c>
      <c r="D4106" s="25">
        <f>$C$7+(RAND()*($C$5-$C$7))</f>
        <v/>
      </c>
    </row>
    <row r="4107">
      <c r="C4107">
        <f>ROW()-20</f>
        <v/>
      </c>
      <c r="D4107" s="25">
        <f>$C$7+(RAND()*($C$5-$C$7))</f>
        <v/>
      </c>
    </row>
    <row r="4108">
      <c r="C4108">
        <f>ROW()-20</f>
        <v/>
      </c>
      <c r="D4108" s="25">
        <f>$C$7+(RAND()*($C$5-$C$7))</f>
        <v/>
      </c>
    </row>
    <row r="4109">
      <c r="C4109">
        <f>ROW()-20</f>
        <v/>
      </c>
      <c r="D4109" s="25">
        <f>$C$7+(RAND()*($C$5-$C$7))</f>
        <v/>
      </c>
    </row>
    <row r="4110">
      <c r="C4110">
        <f>ROW()-20</f>
        <v/>
      </c>
      <c r="D4110" s="25">
        <f>$C$7+(RAND()*($C$5-$C$7))</f>
        <v/>
      </c>
    </row>
    <row r="4111">
      <c r="C4111">
        <f>ROW()-20</f>
        <v/>
      </c>
      <c r="D4111" s="25">
        <f>$C$7+(RAND()*($C$5-$C$7))</f>
        <v/>
      </c>
    </row>
    <row r="4112">
      <c r="C4112">
        <f>ROW()-20</f>
        <v/>
      </c>
      <c r="D4112" s="25">
        <f>$C$7+(RAND()*($C$5-$C$7))</f>
        <v/>
      </c>
    </row>
    <row r="4113">
      <c r="C4113">
        <f>ROW()-20</f>
        <v/>
      </c>
      <c r="D4113" s="25">
        <f>$C$7+(RAND()*($C$5-$C$7))</f>
        <v/>
      </c>
    </row>
    <row r="4114">
      <c r="C4114">
        <f>ROW()-20</f>
        <v/>
      </c>
      <c r="D4114" s="25">
        <f>$C$7+(RAND()*($C$5-$C$7))</f>
        <v/>
      </c>
    </row>
    <row r="4115">
      <c r="C4115">
        <f>ROW()-20</f>
        <v/>
      </c>
      <c r="D4115" s="25">
        <f>$C$7+(RAND()*($C$5-$C$7))</f>
        <v/>
      </c>
    </row>
    <row r="4116">
      <c r="C4116">
        <f>ROW()-20</f>
        <v/>
      </c>
      <c r="D4116" s="25">
        <f>$C$7+(RAND()*($C$5-$C$7))</f>
        <v/>
      </c>
    </row>
    <row r="4117">
      <c r="C4117">
        <f>ROW()-20</f>
        <v/>
      </c>
      <c r="D4117" s="25">
        <f>$C$7+(RAND()*($C$5-$C$7))</f>
        <v/>
      </c>
    </row>
    <row r="4118">
      <c r="C4118">
        <f>ROW()-20</f>
        <v/>
      </c>
      <c r="D4118" s="25">
        <f>$C$7+(RAND()*($C$5-$C$7))</f>
        <v/>
      </c>
    </row>
    <row r="4119">
      <c r="C4119">
        <f>ROW()-20</f>
        <v/>
      </c>
      <c r="D4119" s="25">
        <f>$C$7+(RAND()*($C$5-$C$7))</f>
        <v/>
      </c>
    </row>
    <row r="4120">
      <c r="C4120">
        <f>ROW()-20</f>
        <v/>
      </c>
      <c r="D4120" s="25">
        <f>$C$7+(RAND()*($C$5-$C$7))</f>
        <v/>
      </c>
    </row>
    <row r="4121">
      <c r="C4121">
        <f>ROW()-20</f>
        <v/>
      </c>
      <c r="D4121" s="25">
        <f>$C$7+(RAND()*($C$5-$C$7))</f>
        <v/>
      </c>
    </row>
    <row r="4122">
      <c r="C4122">
        <f>ROW()-20</f>
        <v/>
      </c>
      <c r="D4122" s="25">
        <f>$C$7+(RAND()*($C$5-$C$7))</f>
        <v/>
      </c>
    </row>
    <row r="4123">
      <c r="C4123">
        <f>ROW()-20</f>
        <v/>
      </c>
      <c r="D4123" s="25">
        <f>$C$7+(RAND()*($C$5-$C$7))</f>
        <v/>
      </c>
    </row>
    <row r="4124">
      <c r="C4124">
        <f>ROW()-20</f>
        <v/>
      </c>
      <c r="D4124" s="25">
        <f>$C$7+(RAND()*($C$5-$C$7))</f>
        <v/>
      </c>
    </row>
    <row r="4125">
      <c r="C4125">
        <f>ROW()-20</f>
        <v/>
      </c>
      <c r="D4125" s="25">
        <f>$C$7+(RAND()*($C$5-$C$7))</f>
        <v/>
      </c>
    </row>
    <row r="4126">
      <c r="C4126">
        <f>ROW()-20</f>
        <v/>
      </c>
      <c r="D4126" s="25">
        <f>$C$7+(RAND()*($C$5-$C$7))</f>
        <v/>
      </c>
    </row>
    <row r="4127">
      <c r="C4127">
        <f>ROW()-20</f>
        <v/>
      </c>
      <c r="D4127" s="25">
        <f>$C$7+(RAND()*($C$5-$C$7))</f>
        <v/>
      </c>
    </row>
    <row r="4128">
      <c r="C4128">
        <f>ROW()-20</f>
        <v/>
      </c>
      <c r="D4128" s="25">
        <f>$C$7+(RAND()*($C$5-$C$7))</f>
        <v/>
      </c>
    </row>
    <row r="4129">
      <c r="C4129">
        <f>ROW()-20</f>
        <v/>
      </c>
      <c r="D4129" s="25">
        <f>$C$7+(RAND()*($C$5-$C$7))</f>
        <v/>
      </c>
    </row>
    <row r="4130">
      <c r="C4130">
        <f>ROW()-20</f>
        <v/>
      </c>
      <c r="D4130" s="25">
        <f>$C$7+(RAND()*($C$5-$C$7))</f>
        <v/>
      </c>
    </row>
    <row r="4131">
      <c r="C4131">
        <f>ROW()-20</f>
        <v/>
      </c>
      <c r="D4131" s="25">
        <f>$C$7+(RAND()*($C$5-$C$7))</f>
        <v/>
      </c>
    </row>
    <row r="4132">
      <c r="C4132">
        <f>ROW()-20</f>
        <v/>
      </c>
      <c r="D4132" s="25">
        <f>$C$7+(RAND()*($C$5-$C$7))</f>
        <v/>
      </c>
    </row>
    <row r="4133">
      <c r="C4133">
        <f>ROW()-20</f>
        <v/>
      </c>
      <c r="D4133" s="25">
        <f>$C$7+(RAND()*($C$5-$C$7))</f>
        <v/>
      </c>
    </row>
    <row r="4134">
      <c r="C4134">
        <f>ROW()-20</f>
        <v/>
      </c>
      <c r="D4134" s="25">
        <f>$C$7+(RAND()*($C$5-$C$7))</f>
        <v/>
      </c>
    </row>
    <row r="4135">
      <c r="C4135">
        <f>ROW()-20</f>
        <v/>
      </c>
      <c r="D4135" s="25">
        <f>$C$7+(RAND()*($C$5-$C$7))</f>
        <v/>
      </c>
    </row>
    <row r="4136">
      <c r="C4136">
        <f>ROW()-20</f>
        <v/>
      </c>
      <c r="D4136" s="25">
        <f>$C$7+(RAND()*($C$5-$C$7))</f>
        <v/>
      </c>
    </row>
    <row r="4137">
      <c r="C4137">
        <f>ROW()-20</f>
        <v/>
      </c>
      <c r="D4137" s="25">
        <f>$C$7+(RAND()*($C$5-$C$7))</f>
        <v/>
      </c>
    </row>
    <row r="4138">
      <c r="C4138">
        <f>ROW()-20</f>
        <v/>
      </c>
      <c r="D4138" s="25">
        <f>$C$7+(RAND()*($C$5-$C$7))</f>
        <v/>
      </c>
    </row>
    <row r="4139">
      <c r="C4139">
        <f>ROW()-20</f>
        <v/>
      </c>
      <c r="D4139" s="25">
        <f>$C$7+(RAND()*($C$5-$C$7))</f>
        <v/>
      </c>
    </row>
    <row r="4140">
      <c r="C4140">
        <f>ROW()-20</f>
        <v/>
      </c>
      <c r="D4140" s="25">
        <f>$C$7+(RAND()*($C$5-$C$7))</f>
        <v/>
      </c>
    </row>
    <row r="4141">
      <c r="C4141">
        <f>ROW()-20</f>
        <v/>
      </c>
      <c r="D4141" s="25">
        <f>$C$7+(RAND()*($C$5-$C$7))</f>
        <v/>
      </c>
    </row>
    <row r="4142">
      <c r="C4142">
        <f>ROW()-20</f>
        <v/>
      </c>
      <c r="D4142" s="25">
        <f>$C$7+(RAND()*($C$5-$C$7))</f>
        <v/>
      </c>
    </row>
    <row r="4143">
      <c r="C4143">
        <f>ROW()-20</f>
        <v/>
      </c>
      <c r="D4143" s="25">
        <f>$C$7+(RAND()*($C$5-$C$7))</f>
        <v/>
      </c>
    </row>
    <row r="4144">
      <c r="C4144">
        <f>ROW()-20</f>
        <v/>
      </c>
      <c r="D4144" s="25">
        <f>$C$7+(RAND()*($C$5-$C$7))</f>
        <v/>
      </c>
    </row>
    <row r="4145">
      <c r="C4145">
        <f>ROW()-20</f>
        <v/>
      </c>
      <c r="D4145" s="25">
        <f>$C$7+(RAND()*($C$5-$C$7))</f>
        <v/>
      </c>
    </row>
    <row r="4146">
      <c r="C4146">
        <f>ROW()-20</f>
        <v/>
      </c>
      <c r="D4146" s="25">
        <f>$C$7+(RAND()*($C$5-$C$7))</f>
        <v/>
      </c>
    </row>
    <row r="4147">
      <c r="C4147">
        <f>ROW()-20</f>
        <v/>
      </c>
      <c r="D4147" s="25">
        <f>$C$7+(RAND()*($C$5-$C$7))</f>
        <v/>
      </c>
    </row>
    <row r="4148">
      <c r="C4148">
        <f>ROW()-20</f>
        <v/>
      </c>
      <c r="D4148" s="25">
        <f>$C$7+(RAND()*($C$5-$C$7))</f>
        <v/>
      </c>
    </row>
    <row r="4149">
      <c r="C4149">
        <f>ROW()-20</f>
        <v/>
      </c>
      <c r="D4149" s="25">
        <f>$C$7+(RAND()*($C$5-$C$7))</f>
        <v/>
      </c>
    </row>
    <row r="4150">
      <c r="C4150">
        <f>ROW()-20</f>
        <v/>
      </c>
      <c r="D4150" s="25">
        <f>$C$7+(RAND()*($C$5-$C$7))</f>
        <v/>
      </c>
    </row>
    <row r="4151">
      <c r="C4151">
        <f>ROW()-20</f>
        <v/>
      </c>
      <c r="D4151" s="25">
        <f>$C$7+(RAND()*($C$5-$C$7))</f>
        <v/>
      </c>
    </row>
    <row r="4152">
      <c r="C4152">
        <f>ROW()-20</f>
        <v/>
      </c>
      <c r="D4152" s="25">
        <f>$C$7+(RAND()*($C$5-$C$7))</f>
        <v/>
      </c>
    </row>
    <row r="4153">
      <c r="C4153">
        <f>ROW()-20</f>
        <v/>
      </c>
      <c r="D4153" s="25">
        <f>$C$7+(RAND()*($C$5-$C$7))</f>
        <v/>
      </c>
    </row>
    <row r="4154">
      <c r="C4154">
        <f>ROW()-20</f>
        <v/>
      </c>
      <c r="D4154" s="25">
        <f>$C$7+(RAND()*($C$5-$C$7))</f>
        <v/>
      </c>
    </row>
    <row r="4155">
      <c r="C4155">
        <f>ROW()-20</f>
        <v/>
      </c>
      <c r="D4155" s="25">
        <f>$C$7+(RAND()*($C$5-$C$7))</f>
        <v/>
      </c>
    </row>
    <row r="4156">
      <c r="C4156">
        <f>ROW()-20</f>
        <v/>
      </c>
      <c r="D4156" s="25">
        <f>$C$7+(RAND()*($C$5-$C$7))</f>
        <v/>
      </c>
    </row>
    <row r="4157">
      <c r="C4157">
        <f>ROW()-20</f>
        <v/>
      </c>
      <c r="D4157" s="25">
        <f>$C$7+(RAND()*($C$5-$C$7))</f>
        <v/>
      </c>
    </row>
    <row r="4158">
      <c r="C4158">
        <f>ROW()-20</f>
        <v/>
      </c>
      <c r="D4158" s="25">
        <f>$C$7+(RAND()*($C$5-$C$7))</f>
        <v/>
      </c>
    </row>
    <row r="4159">
      <c r="C4159">
        <f>ROW()-20</f>
        <v/>
      </c>
      <c r="D4159" s="25">
        <f>$C$7+(RAND()*($C$5-$C$7))</f>
        <v/>
      </c>
    </row>
    <row r="4160">
      <c r="C4160">
        <f>ROW()-20</f>
        <v/>
      </c>
      <c r="D4160" s="25">
        <f>$C$7+(RAND()*($C$5-$C$7))</f>
        <v/>
      </c>
    </row>
    <row r="4161">
      <c r="C4161">
        <f>ROW()-20</f>
        <v/>
      </c>
      <c r="D4161" s="25">
        <f>$C$7+(RAND()*($C$5-$C$7))</f>
        <v/>
      </c>
    </row>
    <row r="4162">
      <c r="C4162">
        <f>ROW()-20</f>
        <v/>
      </c>
      <c r="D4162" s="25">
        <f>$C$7+(RAND()*($C$5-$C$7))</f>
        <v/>
      </c>
    </row>
    <row r="4163">
      <c r="C4163">
        <f>ROW()-20</f>
        <v/>
      </c>
      <c r="D4163" s="25">
        <f>$C$7+(RAND()*($C$5-$C$7))</f>
        <v/>
      </c>
    </row>
    <row r="4164">
      <c r="C4164">
        <f>ROW()-20</f>
        <v/>
      </c>
      <c r="D4164" s="25">
        <f>$C$7+(RAND()*($C$5-$C$7))</f>
        <v/>
      </c>
    </row>
    <row r="4165">
      <c r="C4165">
        <f>ROW()-20</f>
        <v/>
      </c>
      <c r="D4165" s="25">
        <f>$C$7+(RAND()*($C$5-$C$7))</f>
        <v/>
      </c>
    </row>
    <row r="4166">
      <c r="C4166">
        <f>ROW()-20</f>
        <v/>
      </c>
      <c r="D4166" s="25">
        <f>$C$7+(RAND()*($C$5-$C$7))</f>
        <v/>
      </c>
    </row>
    <row r="4167">
      <c r="C4167">
        <f>ROW()-20</f>
        <v/>
      </c>
      <c r="D4167" s="25">
        <f>$C$7+(RAND()*($C$5-$C$7))</f>
        <v/>
      </c>
    </row>
    <row r="4168">
      <c r="C4168">
        <f>ROW()-20</f>
        <v/>
      </c>
      <c r="D4168" s="25">
        <f>$C$7+(RAND()*($C$5-$C$7))</f>
        <v/>
      </c>
    </row>
    <row r="4169">
      <c r="C4169">
        <f>ROW()-20</f>
        <v/>
      </c>
      <c r="D4169" s="25">
        <f>$C$7+(RAND()*($C$5-$C$7))</f>
        <v/>
      </c>
    </row>
    <row r="4170">
      <c r="C4170">
        <f>ROW()-20</f>
        <v/>
      </c>
      <c r="D4170" s="25">
        <f>$C$7+(RAND()*($C$5-$C$7))</f>
        <v/>
      </c>
    </row>
    <row r="4171">
      <c r="C4171">
        <f>ROW()-20</f>
        <v/>
      </c>
      <c r="D4171" s="25">
        <f>$C$7+(RAND()*($C$5-$C$7))</f>
        <v/>
      </c>
    </row>
    <row r="4172">
      <c r="C4172">
        <f>ROW()-20</f>
        <v/>
      </c>
      <c r="D4172" s="25">
        <f>$C$7+(RAND()*($C$5-$C$7))</f>
        <v/>
      </c>
    </row>
    <row r="4173">
      <c r="C4173">
        <f>ROW()-20</f>
        <v/>
      </c>
      <c r="D4173" s="25">
        <f>$C$7+(RAND()*($C$5-$C$7))</f>
        <v/>
      </c>
    </row>
    <row r="4174">
      <c r="C4174">
        <f>ROW()-20</f>
        <v/>
      </c>
      <c r="D4174" s="25">
        <f>$C$7+(RAND()*($C$5-$C$7))</f>
        <v/>
      </c>
    </row>
    <row r="4175">
      <c r="C4175">
        <f>ROW()-20</f>
        <v/>
      </c>
      <c r="D4175" s="25">
        <f>$C$7+(RAND()*($C$5-$C$7))</f>
        <v/>
      </c>
    </row>
    <row r="4176">
      <c r="C4176">
        <f>ROW()-20</f>
        <v/>
      </c>
      <c r="D4176" s="25">
        <f>$C$7+(RAND()*($C$5-$C$7))</f>
        <v/>
      </c>
    </row>
    <row r="4177">
      <c r="C4177">
        <f>ROW()-20</f>
        <v/>
      </c>
      <c r="D4177" s="25">
        <f>$C$7+(RAND()*($C$5-$C$7))</f>
        <v/>
      </c>
    </row>
    <row r="4178">
      <c r="C4178">
        <f>ROW()-20</f>
        <v/>
      </c>
      <c r="D4178" s="25">
        <f>$C$7+(RAND()*($C$5-$C$7))</f>
        <v/>
      </c>
    </row>
    <row r="4179">
      <c r="C4179">
        <f>ROW()-20</f>
        <v/>
      </c>
      <c r="D4179" s="25">
        <f>$C$7+(RAND()*($C$5-$C$7))</f>
        <v/>
      </c>
    </row>
    <row r="4180">
      <c r="C4180">
        <f>ROW()-20</f>
        <v/>
      </c>
      <c r="D4180" s="25">
        <f>$C$7+(RAND()*($C$5-$C$7))</f>
        <v/>
      </c>
    </row>
    <row r="4181">
      <c r="C4181">
        <f>ROW()-20</f>
        <v/>
      </c>
      <c r="D4181" s="25">
        <f>$C$7+(RAND()*($C$5-$C$7))</f>
        <v/>
      </c>
    </row>
    <row r="4182">
      <c r="C4182">
        <f>ROW()-20</f>
        <v/>
      </c>
      <c r="D4182" s="25">
        <f>$C$7+(RAND()*($C$5-$C$7))</f>
        <v/>
      </c>
    </row>
    <row r="4183">
      <c r="C4183">
        <f>ROW()-20</f>
        <v/>
      </c>
      <c r="D4183" s="25">
        <f>$C$7+(RAND()*($C$5-$C$7))</f>
        <v/>
      </c>
    </row>
    <row r="4184">
      <c r="C4184">
        <f>ROW()-20</f>
        <v/>
      </c>
      <c r="D4184" s="25">
        <f>$C$7+(RAND()*($C$5-$C$7))</f>
        <v/>
      </c>
    </row>
    <row r="4185">
      <c r="C4185">
        <f>ROW()-20</f>
        <v/>
      </c>
      <c r="D4185" s="25">
        <f>$C$7+(RAND()*($C$5-$C$7))</f>
        <v/>
      </c>
    </row>
    <row r="4186">
      <c r="C4186">
        <f>ROW()-20</f>
        <v/>
      </c>
      <c r="D4186" s="25">
        <f>$C$7+(RAND()*($C$5-$C$7))</f>
        <v/>
      </c>
    </row>
    <row r="4187">
      <c r="C4187">
        <f>ROW()-20</f>
        <v/>
      </c>
      <c r="D4187" s="25">
        <f>$C$7+(RAND()*($C$5-$C$7))</f>
        <v/>
      </c>
    </row>
    <row r="4188">
      <c r="C4188">
        <f>ROW()-20</f>
        <v/>
      </c>
      <c r="D4188" s="25">
        <f>$C$7+(RAND()*($C$5-$C$7))</f>
        <v/>
      </c>
    </row>
    <row r="4189">
      <c r="C4189">
        <f>ROW()-20</f>
        <v/>
      </c>
      <c r="D4189" s="25">
        <f>$C$7+(RAND()*($C$5-$C$7))</f>
        <v/>
      </c>
    </row>
    <row r="4190">
      <c r="C4190">
        <f>ROW()-20</f>
        <v/>
      </c>
      <c r="D4190" s="25">
        <f>$C$7+(RAND()*($C$5-$C$7))</f>
        <v/>
      </c>
    </row>
    <row r="4191">
      <c r="C4191">
        <f>ROW()-20</f>
        <v/>
      </c>
      <c r="D4191" s="25">
        <f>$C$7+(RAND()*($C$5-$C$7))</f>
        <v/>
      </c>
    </row>
    <row r="4192">
      <c r="C4192">
        <f>ROW()-20</f>
        <v/>
      </c>
      <c r="D4192" s="25">
        <f>$C$7+(RAND()*($C$5-$C$7))</f>
        <v/>
      </c>
    </row>
    <row r="4193">
      <c r="C4193">
        <f>ROW()-20</f>
        <v/>
      </c>
      <c r="D4193" s="25">
        <f>$C$7+(RAND()*($C$5-$C$7))</f>
        <v/>
      </c>
    </row>
    <row r="4194">
      <c r="C4194">
        <f>ROW()-20</f>
        <v/>
      </c>
      <c r="D4194" s="25">
        <f>$C$7+(RAND()*($C$5-$C$7))</f>
        <v/>
      </c>
    </row>
    <row r="4195">
      <c r="C4195">
        <f>ROW()-20</f>
        <v/>
      </c>
      <c r="D4195" s="25">
        <f>$C$7+(RAND()*($C$5-$C$7))</f>
        <v/>
      </c>
    </row>
    <row r="4196">
      <c r="C4196">
        <f>ROW()-20</f>
        <v/>
      </c>
      <c r="D4196" s="25">
        <f>$C$7+(RAND()*($C$5-$C$7))</f>
        <v/>
      </c>
    </row>
    <row r="4197">
      <c r="C4197">
        <f>ROW()-20</f>
        <v/>
      </c>
      <c r="D4197" s="25">
        <f>$C$7+(RAND()*($C$5-$C$7))</f>
        <v/>
      </c>
    </row>
    <row r="4198">
      <c r="C4198">
        <f>ROW()-20</f>
        <v/>
      </c>
      <c r="D4198" s="25">
        <f>$C$7+(RAND()*($C$5-$C$7))</f>
        <v/>
      </c>
    </row>
    <row r="4199">
      <c r="C4199">
        <f>ROW()-20</f>
        <v/>
      </c>
      <c r="D4199" s="25">
        <f>$C$7+(RAND()*($C$5-$C$7))</f>
        <v/>
      </c>
    </row>
    <row r="4200">
      <c r="C4200">
        <f>ROW()-20</f>
        <v/>
      </c>
      <c r="D4200" s="25">
        <f>$C$7+(RAND()*($C$5-$C$7))</f>
        <v/>
      </c>
    </row>
    <row r="4201">
      <c r="C4201">
        <f>ROW()-20</f>
        <v/>
      </c>
      <c r="D4201" s="25">
        <f>$C$7+(RAND()*($C$5-$C$7))</f>
        <v/>
      </c>
    </row>
    <row r="4202">
      <c r="C4202">
        <f>ROW()-20</f>
        <v/>
      </c>
      <c r="D4202" s="25">
        <f>$C$7+(RAND()*($C$5-$C$7))</f>
        <v/>
      </c>
    </row>
    <row r="4203">
      <c r="C4203">
        <f>ROW()-20</f>
        <v/>
      </c>
      <c r="D4203" s="25">
        <f>$C$7+(RAND()*($C$5-$C$7))</f>
        <v/>
      </c>
    </row>
    <row r="4204">
      <c r="C4204">
        <f>ROW()-20</f>
        <v/>
      </c>
      <c r="D4204" s="25">
        <f>$C$7+(RAND()*($C$5-$C$7))</f>
        <v/>
      </c>
    </row>
    <row r="4205">
      <c r="C4205">
        <f>ROW()-20</f>
        <v/>
      </c>
      <c r="D4205" s="25">
        <f>$C$7+(RAND()*($C$5-$C$7))</f>
        <v/>
      </c>
    </row>
    <row r="4206">
      <c r="C4206">
        <f>ROW()-20</f>
        <v/>
      </c>
      <c r="D4206" s="25">
        <f>$C$7+(RAND()*($C$5-$C$7))</f>
        <v/>
      </c>
    </row>
    <row r="4207">
      <c r="C4207">
        <f>ROW()-20</f>
        <v/>
      </c>
      <c r="D4207" s="25">
        <f>$C$7+(RAND()*($C$5-$C$7))</f>
        <v/>
      </c>
    </row>
    <row r="4208">
      <c r="C4208">
        <f>ROW()-20</f>
        <v/>
      </c>
      <c r="D4208" s="25">
        <f>$C$7+(RAND()*($C$5-$C$7))</f>
        <v/>
      </c>
    </row>
    <row r="4209">
      <c r="C4209">
        <f>ROW()-20</f>
        <v/>
      </c>
      <c r="D4209" s="25">
        <f>$C$7+(RAND()*($C$5-$C$7))</f>
        <v/>
      </c>
    </row>
    <row r="4210">
      <c r="C4210">
        <f>ROW()-20</f>
        <v/>
      </c>
      <c r="D4210" s="25">
        <f>$C$7+(RAND()*($C$5-$C$7))</f>
        <v/>
      </c>
    </row>
    <row r="4211">
      <c r="C4211">
        <f>ROW()-20</f>
        <v/>
      </c>
      <c r="D4211" s="25">
        <f>$C$7+(RAND()*($C$5-$C$7))</f>
        <v/>
      </c>
    </row>
    <row r="4212">
      <c r="C4212">
        <f>ROW()-20</f>
        <v/>
      </c>
      <c r="D4212" s="25">
        <f>$C$7+(RAND()*($C$5-$C$7))</f>
        <v/>
      </c>
    </row>
    <row r="4213">
      <c r="C4213">
        <f>ROW()-20</f>
        <v/>
      </c>
      <c r="D4213" s="25">
        <f>$C$7+(RAND()*($C$5-$C$7))</f>
        <v/>
      </c>
    </row>
    <row r="4214">
      <c r="C4214">
        <f>ROW()-20</f>
        <v/>
      </c>
      <c r="D4214" s="25">
        <f>$C$7+(RAND()*($C$5-$C$7))</f>
        <v/>
      </c>
    </row>
    <row r="4215">
      <c r="C4215">
        <f>ROW()-20</f>
        <v/>
      </c>
      <c r="D4215" s="25">
        <f>$C$7+(RAND()*($C$5-$C$7))</f>
        <v/>
      </c>
    </row>
    <row r="4216">
      <c r="C4216">
        <f>ROW()-20</f>
        <v/>
      </c>
      <c r="D4216" s="25">
        <f>$C$7+(RAND()*($C$5-$C$7))</f>
        <v/>
      </c>
    </row>
    <row r="4217">
      <c r="C4217">
        <f>ROW()-20</f>
        <v/>
      </c>
      <c r="D4217" s="25">
        <f>$C$7+(RAND()*($C$5-$C$7))</f>
        <v/>
      </c>
    </row>
    <row r="4218">
      <c r="C4218">
        <f>ROW()-20</f>
        <v/>
      </c>
      <c r="D4218" s="25">
        <f>$C$7+(RAND()*($C$5-$C$7))</f>
        <v/>
      </c>
    </row>
    <row r="4219">
      <c r="C4219">
        <f>ROW()-20</f>
        <v/>
      </c>
      <c r="D4219" s="25">
        <f>$C$7+(RAND()*($C$5-$C$7))</f>
        <v/>
      </c>
    </row>
    <row r="4220">
      <c r="C4220">
        <f>ROW()-20</f>
        <v/>
      </c>
      <c r="D4220" s="25">
        <f>$C$7+(RAND()*($C$5-$C$7))</f>
        <v/>
      </c>
    </row>
    <row r="4221">
      <c r="C4221">
        <f>ROW()-20</f>
        <v/>
      </c>
      <c r="D4221" s="25">
        <f>$C$7+(RAND()*($C$5-$C$7))</f>
        <v/>
      </c>
    </row>
    <row r="4222">
      <c r="C4222">
        <f>ROW()-20</f>
        <v/>
      </c>
      <c r="D4222" s="25">
        <f>$C$7+(RAND()*($C$5-$C$7))</f>
        <v/>
      </c>
    </row>
    <row r="4223">
      <c r="C4223">
        <f>ROW()-20</f>
        <v/>
      </c>
      <c r="D4223" s="25">
        <f>$C$7+(RAND()*($C$5-$C$7))</f>
        <v/>
      </c>
    </row>
    <row r="4224">
      <c r="C4224">
        <f>ROW()-20</f>
        <v/>
      </c>
      <c r="D4224" s="25">
        <f>$C$7+(RAND()*($C$5-$C$7))</f>
        <v/>
      </c>
    </row>
    <row r="4225">
      <c r="C4225">
        <f>ROW()-20</f>
        <v/>
      </c>
      <c r="D4225" s="25">
        <f>$C$7+(RAND()*($C$5-$C$7))</f>
        <v/>
      </c>
    </row>
    <row r="4226">
      <c r="C4226">
        <f>ROW()-20</f>
        <v/>
      </c>
      <c r="D4226" s="25">
        <f>$C$7+(RAND()*($C$5-$C$7))</f>
        <v/>
      </c>
    </row>
    <row r="4227">
      <c r="C4227">
        <f>ROW()-20</f>
        <v/>
      </c>
      <c r="D4227" s="25">
        <f>$C$7+(RAND()*($C$5-$C$7))</f>
        <v/>
      </c>
    </row>
    <row r="4228">
      <c r="C4228">
        <f>ROW()-20</f>
        <v/>
      </c>
      <c r="D4228" s="25">
        <f>$C$7+(RAND()*($C$5-$C$7))</f>
        <v/>
      </c>
    </row>
    <row r="4229">
      <c r="C4229">
        <f>ROW()-20</f>
        <v/>
      </c>
      <c r="D4229" s="25">
        <f>$C$7+(RAND()*($C$5-$C$7))</f>
        <v/>
      </c>
    </row>
    <row r="4230">
      <c r="C4230">
        <f>ROW()-20</f>
        <v/>
      </c>
      <c r="D4230" s="25">
        <f>$C$7+(RAND()*($C$5-$C$7))</f>
        <v/>
      </c>
    </row>
    <row r="4231">
      <c r="C4231">
        <f>ROW()-20</f>
        <v/>
      </c>
      <c r="D4231" s="25">
        <f>$C$7+(RAND()*($C$5-$C$7))</f>
        <v/>
      </c>
    </row>
    <row r="4232">
      <c r="C4232">
        <f>ROW()-20</f>
        <v/>
      </c>
      <c r="D4232" s="25">
        <f>$C$7+(RAND()*($C$5-$C$7))</f>
        <v/>
      </c>
    </row>
    <row r="4233">
      <c r="C4233">
        <f>ROW()-20</f>
        <v/>
      </c>
      <c r="D4233" s="25">
        <f>$C$7+(RAND()*($C$5-$C$7))</f>
        <v/>
      </c>
    </row>
    <row r="4234">
      <c r="C4234">
        <f>ROW()-20</f>
        <v/>
      </c>
      <c r="D4234" s="25">
        <f>$C$7+(RAND()*($C$5-$C$7))</f>
        <v/>
      </c>
    </row>
    <row r="4235">
      <c r="C4235">
        <f>ROW()-20</f>
        <v/>
      </c>
      <c r="D4235" s="25">
        <f>$C$7+(RAND()*($C$5-$C$7))</f>
        <v/>
      </c>
    </row>
    <row r="4236">
      <c r="C4236">
        <f>ROW()-20</f>
        <v/>
      </c>
      <c r="D4236" s="25">
        <f>$C$7+(RAND()*($C$5-$C$7))</f>
        <v/>
      </c>
    </row>
    <row r="4237">
      <c r="C4237">
        <f>ROW()-20</f>
        <v/>
      </c>
      <c r="D4237" s="25">
        <f>$C$7+(RAND()*($C$5-$C$7))</f>
        <v/>
      </c>
    </row>
    <row r="4238">
      <c r="C4238">
        <f>ROW()-20</f>
        <v/>
      </c>
      <c r="D4238" s="25">
        <f>$C$7+(RAND()*($C$5-$C$7))</f>
        <v/>
      </c>
    </row>
    <row r="4239">
      <c r="C4239">
        <f>ROW()-20</f>
        <v/>
      </c>
      <c r="D4239" s="25">
        <f>$C$7+(RAND()*($C$5-$C$7))</f>
        <v/>
      </c>
    </row>
    <row r="4240">
      <c r="C4240">
        <f>ROW()-20</f>
        <v/>
      </c>
      <c r="D4240" s="25">
        <f>$C$7+(RAND()*($C$5-$C$7))</f>
        <v/>
      </c>
    </row>
    <row r="4241">
      <c r="C4241">
        <f>ROW()-20</f>
        <v/>
      </c>
      <c r="D4241" s="25">
        <f>$C$7+(RAND()*($C$5-$C$7))</f>
        <v/>
      </c>
    </row>
    <row r="4242">
      <c r="C4242">
        <f>ROW()-20</f>
        <v/>
      </c>
      <c r="D4242" s="25">
        <f>$C$7+(RAND()*($C$5-$C$7))</f>
        <v/>
      </c>
    </row>
    <row r="4243">
      <c r="C4243">
        <f>ROW()-20</f>
        <v/>
      </c>
      <c r="D4243" s="25">
        <f>$C$7+(RAND()*($C$5-$C$7))</f>
        <v/>
      </c>
    </row>
    <row r="4244">
      <c r="C4244">
        <f>ROW()-20</f>
        <v/>
      </c>
      <c r="D4244" s="25">
        <f>$C$7+(RAND()*($C$5-$C$7))</f>
        <v/>
      </c>
    </row>
    <row r="4245">
      <c r="C4245">
        <f>ROW()-20</f>
        <v/>
      </c>
      <c r="D4245" s="25">
        <f>$C$7+(RAND()*($C$5-$C$7))</f>
        <v/>
      </c>
    </row>
    <row r="4246">
      <c r="C4246">
        <f>ROW()-20</f>
        <v/>
      </c>
      <c r="D4246" s="25">
        <f>$C$7+(RAND()*($C$5-$C$7))</f>
        <v/>
      </c>
    </row>
    <row r="4247">
      <c r="C4247">
        <f>ROW()-20</f>
        <v/>
      </c>
      <c r="D4247" s="25">
        <f>$C$7+(RAND()*($C$5-$C$7))</f>
        <v/>
      </c>
    </row>
    <row r="4248">
      <c r="C4248">
        <f>ROW()-20</f>
        <v/>
      </c>
      <c r="D4248" s="25">
        <f>$C$7+(RAND()*($C$5-$C$7))</f>
        <v/>
      </c>
    </row>
    <row r="4249">
      <c r="C4249">
        <f>ROW()-20</f>
        <v/>
      </c>
      <c r="D4249" s="25">
        <f>$C$7+(RAND()*($C$5-$C$7))</f>
        <v/>
      </c>
    </row>
    <row r="4250">
      <c r="C4250">
        <f>ROW()-20</f>
        <v/>
      </c>
      <c r="D4250" s="25">
        <f>$C$7+(RAND()*($C$5-$C$7))</f>
        <v/>
      </c>
    </row>
    <row r="4251">
      <c r="C4251">
        <f>ROW()-20</f>
        <v/>
      </c>
      <c r="D4251" s="25">
        <f>$C$7+(RAND()*($C$5-$C$7))</f>
        <v/>
      </c>
    </row>
    <row r="4252">
      <c r="C4252">
        <f>ROW()-20</f>
        <v/>
      </c>
      <c r="D4252" s="25">
        <f>$C$7+(RAND()*($C$5-$C$7))</f>
        <v/>
      </c>
    </row>
    <row r="4253">
      <c r="C4253">
        <f>ROW()-20</f>
        <v/>
      </c>
      <c r="D4253" s="25">
        <f>$C$7+(RAND()*($C$5-$C$7))</f>
        <v/>
      </c>
    </row>
    <row r="4254">
      <c r="C4254">
        <f>ROW()-20</f>
        <v/>
      </c>
      <c r="D4254" s="25">
        <f>$C$7+(RAND()*($C$5-$C$7))</f>
        <v/>
      </c>
    </row>
    <row r="4255">
      <c r="C4255">
        <f>ROW()-20</f>
        <v/>
      </c>
      <c r="D4255" s="25">
        <f>$C$7+(RAND()*($C$5-$C$7))</f>
        <v/>
      </c>
    </row>
    <row r="4256">
      <c r="C4256">
        <f>ROW()-20</f>
        <v/>
      </c>
      <c r="D4256" s="25">
        <f>$C$7+(RAND()*($C$5-$C$7))</f>
        <v/>
      </c>
    </row>
    <row r="4257">
      <c r="C4257">
        <f>ROW()-20</f>
        <v/>
      </c>
      <c r="D4257" s="25">
        <f>$C$7+(RAND()*($C$5-$C$7))</f>
        <v/>
      </c>
    </row>
    <row r="4258">
      <c r="C4258">
        <f>ROW()-20</f>
        <v/>
      </c>
      <c r="D4258" s="25">
        <f>$C$7+(RAND()*($C$5-$C$7))</f>
        <v/>
      </c>
    </row>
    <row r="4259">
      <c r="C4259">
        <f>ROW()-20</f>
        <v/>
      </c>
      <c r="D4259" s="25">
        <f>$C$7+(RAND()*($C$5-$C$7))</f>
        <v/>
      </c>
    </row>
    <row r="4260">
      <c r="C4260">
        <f>ROW()-20</f>
        <v/>
      </c>
      <c r="D4260" s="25">
        <f>$C$7+(RAND()*($C$5-$C$7))</f>
        <v/>
      </c>
    </row>
    <row r="4261">
      <c r="C4261">
        <f>ROW()-20</f>
        <v/>
      </c>
      <c r="D4261" s="25">
        <f>$C$7+(RAND()*($C$5-$C$7))</f>
        <v/>
      </c>
    </row>
    <row r="4262">
      <c r="C4262">
        <f>ROW()-20</f>
        <v/>
      </c>
      <c r="D4262" s="25">
        <f>$C$7+(RAND()*($C$5-$C$7))</f>
        <v/>
      </c>
    </row>
    <row r="4263">
      <c r="C4263">
        <f>ROW()-20</f>
        <v/>
      </c>
      <c r="D4263" s="25">
        <f>$C$7+(RAND()*($C$5-$C$7))</f>
        <v/>
      </c>
    </row>
    <row r="4264">
      <c r="C4264">
        <f>ROW()-20</f>
        <v/>
      </c>
      <c r="D4264" s="25">
        <f>$C$7+(RAND()*($C$5-$C$7))</f>
        <v/>
      </c>
    </row>
    <row r="4265">
      <c r="C4265">
        <f>ROW()-20</f>
        <v/>
      </c>
      <c r="D4265" s="25">
        <f>$C$7+(RAND()*($C$5-$C$7))</f>
        <v/>
      </c>
    </row>
    <row r="4266">
      <c r="C4266">
        <f>ROW()-20</f>
        <v/>
      </c>
      <c r="D4266" s="25">
        <f>$C$7+(RAND()*($C$5-$C$7))</f>
        <v/>
      </c>
    </row>
    <row r="4267">
      <c r="C4267">
        <f>ROW()-20</f>
        <v/>
      </c>
      <c r="D4267" s="25">
        <f>$C$7+(RAND()*($C$5-$C$7))</f>
        <v/>
      </c>
    </row>
    <row r="4268">
      <c r="C4268">
        <f>ROW()-20</f>
        <v/>
      </c>
      <c r="D4268" s="25">
        <f>$C$7+(RAND()*($C$5-$C$7))</f>
        <v/>
      </c>
    </row>
    <row r="4269">
      <c r="C4269">
        <f>ROW()-20</f>
        <v/>
      </c>
      <c r="D4269" s="25">
        <f>$C$7+(RAND()*($C$5-$C$7))</f>
        <v/>
      </c>
    </row>
    <row r="4270">
      <c r="C4270">
        <f>ROW()-20</f>
        <v/>
      </c>
      <c r="D4270" s="25">
        <f>$C$7+(RAND()*($C$5-$C$7))</f>
        <v/>
      </c>
    </row>
    <row r="4271">
      <c r="C4271">
        <f>ROW()-20</f>
        <v/>
      </c>
      <c r="D4271" s="25">
        <f>$C$7+(RAND()*($C$5-$C$7))</f>
        <v/>
      </c>
    </row>
    <row r="4272">
      <c r="C4272">
        <f>ROW()-20</f>
        <v/>
      </c>
      <c r="D4272" s="25">
        <f>$C$7+(RAND()*($C$5-$C$7))</f>
        <v/>
      </c>
    </row>
    <row r="4273">
      <c r="C4273">
        <f>ROW()-20</f>
        <v/>
      </c>
      <c r="D4273" s="25">
        <f>$C$7+(RAND()*($C$5-$C$7))</f>
        <v/>
      </c>
    </row>
    <row r="4274">
      <c r="C4274">
        <f>ROW()-20</f>
        <v/>
      </c>
      <c r="D4274" s="25">
        <f>$C$7+(RAND()*($C$5-$C$7))</f>
        <v/>
      </c>
    </row>
    <row r="4275">
      <c r="C4275">
        <f>ROW()-20</f>
        <v/>
      </c>
      <c r="D4275" s="25">
        <f>$C$7+(RAND()*($C$5-$C$7))</f>
        <v/>
      </c>
    </row>
    <row r="4276">
      <c r="C4276">
        <f>ROW()-20</f>
        <v/>
      </c>
      <c r="D4276" s="25">
        <f>$C$7+(RAND()*($C$5-$C$7))</f>
        <v/>
      </c>
    </row>
    <row r="4277">
      <c r="C4277">
        <f>ROW()-20</f>
        <v/>
      </c>
      <c r="D4277" s="25">
        <f>$C$7+(RAND()*($C$5-$C$7))</f>
        <v/>
      </c>
    </row>
    <row r="4278">
      <c r="C4278">
        <f>ROW()-20</f>
        <v/>
      </c>
      <c r="D4278" s="25">
        <f>$C$7+(RAND()*($C$5-$C$7))</f>
        <v/>
      </c>
    </row>
    <row r="4279">
      <c r="C4279">
        <f>ROW()-20</f>
        <v/>
      </c>
      <c r="D4279" s="25">
        <f>$C$7+(RAND()*($C$5-$C$7))</f>
        <v/>
      </c>
    </row>
    <row r="4280">
      <c r="C4280">
        <f>ROW()-20</f>
        <v/>
      </c>
      <c r="D4280" s="25">
        <f>$C$7+(RAND()*($C$5-$C$7))</f>
        <v/>
      </c>
    </row>
    <row r="4281">
      <c r="C4281">
        <f>ROW()-20</f>
        <v/>
      </c>
      <c r="D4281" s="25">
        <f>$C$7+(RAND()*($C$5-$C$7))</f>
        <v/>
      </c>
    </row>
    <row r="4282">
      <c r="C4282">
        <f>ROW()-20</f>
        <v/>
      </c>
      <c r="D4282" s="25">
        <f>$C$7+(RAND()*($C$5-$C$7))</f>
        <v/>
      </c>
    </row>
    <row r="4283">
      <c r="C4283">
        <f>ROW()-20</f>
        <v/>
      </c>
      <c r="D4283" s="25">
        <f>$C$7+(RAND()*($C$5-$C$7))</f>
        <v/>
      </c>
    </row>
    <row r="4284">
      <c r="C4284">
        <f>ROW()-20</f>
        <v/>
      </c>
      <c r="D4284" s="25">
        <f>$C$7+(RAND()*($C$5-$C$7))</f>
        <v/>
      </c>
    </row>
    <row r="4285">
      <c r="C4285">
        <f>ROW()-20</f>
        <v/>
      </c>
      <c r="D4285" s="25">
        <f>$C$7+(RAND()*($C$5-$C$7))</f>
        <v/>
      </c>
    </row>
    <row r="4286">
      <c r="C4286">
        <f>ROW()-20</f>
        <v/>
      </c>
      <c r="D4286" s="25">
        <f>$C$7+(RAND()*($C$5-$C$7))</f>
        <v/>
      </c>
    </row>
    <row r="4287">
      <c r="C4287">
        <f>ROW()-20</f>
        <v/>
      </c>
      <c r="D4287" s="25">
        <f>$C$7+(RAND()*($C$5-$C$7))</f>
        <v/>
      </c>
    </row>
    <row r="4288">
      <c r="C4288">
        <f>ROW()-20</f>
        <v/>
      </c>
      <c r="D4288" s="25">
        <f>$C$7+(RAND()*($C$5-$C$7))</f>
        <v/>
      </c>
    </row>
    <row r="4289">
      <c r="C4289">
        <f>ROW()-20</f>
        <v/>
      </c>
      <c r="D4289" s="25">
        <f>$C$7+(RAND()*($C$5-$C$7))</f>
        <v/>
      </c>
    </row>
    <row r="4290">
      <c r="C4290">
        <f>ROW()-20</f>
        <v/>
      </c>
      <c r="D4290" s="25">
        <f>$C$7+(RAND()*($C$5-$C$7))</f>
        <v/>
      </c>
    </row>
    <row r="4291">
      <c r="C4291">
        <f>ROW()-20</f>
        <v/>
      </c>
      <c r="D4291" s="25">
        <f>$C$7+(RAND()*($C$5-$C$7))</f>
        <v/>
      </c>
    </row>
    <row r="4292">
      <c r="C4292">
        <f>ROW()-20</f>
        <v/>
      </c>
      <c r="D4292" s="25">
        <f>$C$7+(RAND()*($C$5-$C$7))</f>
        <v/>
      </c>
    </row>
    <row r="4293">
      <c r="C4293">
        <f>ROW()-20</f>
        <v/>
      </c>
      <c r="D4293" s="25">
        <f>$C$7+(RAND()*($C$5-$C$7))</f>
        <v/>
      </c>
    </row>
    <row r="4294">
      <c r="C4294">
        <f>ROW()-20</f>
        <v/>
      </c>
      <c r="D4294" s="25">
        <f>$C$7+(RAND()*($C$5-$C$7))</f>
        <v/>
      </c>
    </row>
    <row r="4295">
      <c r="C4295">
        <f>ROW()-20</f>
        <v/>
      </c>
      <c r="D4295" s="25">
        <f>$C$7+(RAND()*($C$5-$C$7))</f>
        <v/>
      </c>
    </row>
    <row r="4296">
      <c r="C4296">
        <f>ROW()-20</f>
        <v/>
      </c>
      <c r="D4296" s="25">
        <f>$C$7+(RAND()*($C$5-$C$7))</f>
        <v/>
      </c>
    </row>
    <row r="4297">
      <c r="C4297">
        <f>ROW()-20</f>
        <v/>
      </c>
      <c r="D4297" s="25">
        <f>$C$7+(RAND()*($C$5-$C$7))</f>
        <v/>
      </c>
    </row>
    <row r="4298">
      <c r="C4298">
        <f>ROW()-20</f>
        <v/>
      </c>
      <c r="D4298" s="25">
        <f>$C$7+(RAND()*($C$5-$C$7))</f>
        <v/>
      </c>
    </row>
    <row r="4299">
      <c r="C4299">
        <f>ROW()-20</f>
        <v/>
      </c>
      <c r="D4299" s="25">
        <f>$C$7+(RAND()*($C$5-$C$7))</f>
        <v/>
      </c>
    </row>
    <row r="4300">
      <c r="C4300">
        <f>ROW()-20</f>
        <v/>
      </c>
      <c r="D4300" s="25">
        <f>$C$7+(RAND()*($C$5-$C$7))</f>
        <v/>
      </c>
    </row>
    <row r="4301">
      <c r="C4301">
        <f>ROW()-20</f>
        <v/>
      </c>
      <c r="D4301" s="25">
        <f>$C$7+(RAND()*($C$5-$C$7))</f>
        <v/>
      </c>
    </row>
    <row r="4302">
      <c r="C4302">
        <f>ROW()-20</f>
        <v/>
      </c>
      <c r="D4302" s="25">
        <f>$C$7+(RAND()*($C$5-$C$7))</f>
        <v/>
      </c>
    </row>
    <row r="4303">
      <c r="C4303">
        <f>ROW()-20</f>
        <v/>
      </c>
      <c r="D4303" s="25">
        <f>$C$7+(RAND()*($C$5-$C$7))</f>
        <v/>
      </c>
    </row>
    <row r="4304">
      <c r="C4304">
        <f>ROW()-20</f>
        <v/>
      </c>
      <c r="D4304" s="25">
        <f>$C$7+(RAND()*($C$5-$C$7))</f>
        <v/>
      </c>
    </row>
    <row r="4305">
      <c r="C4305">
        <f>ROW()-20</f>
        <v/>
      </c>
      <c r="D4305" s="25">
        <f>$C$7+(RAND()*($C$5-$C$7))</f>
        <v/>
      </c>
    </row>
    <row r="4306">
      <c r="C4306">
        <f>ROW()-20</f>
        <v/>
      </c>
      <c r="D4306" s="25">
        <f>$C$7+(RAND()*($C$5-$C$7))</f>
        <v/>
      </c>
    </row>
    <row r="4307">
      <c r="C4307">
        <f>ROW()-20</f>
        <v/>
      </c>
      <c r="D4307" s="25">
        <f>$C$7+(RAND()*($C$5-$C$7))</f>
        <v/>
      </c>
    </row>
    <row r="4308">
      <c r="C4308">
        <f>ROW()-20</f>
        <v/>
      </c>
      <c r="D4308" s="25">
        <f>$C$7+(RAND()*($C$5-$C$7))</f>
        <v/>
      </c>
    </row>
    <row r="4309">
      <c r="C4309">
        <f>ROW()-20</f>
        <v/>
      </c>
      <c r="D4309" s="25">
        <f>$C$7+(RAND()*($C$5-$C$7))</f>
        <v/>
      </c>
    </row>
    <row r="4310">
      <c r="C4310">
        <f>ROW()-20</f>
        <v/>
      </c>
      <c r="D4310" s="25">
        <f>$C$7+(RAND()*($C$5-$C$7))</f>
        <v/>
      </c>
    </row>
    <row r="4311">
      <c r="C4311">
        <f>ROW()-20</f>
        <v/>
      </c>
      <c r="D4311" s="25">
        <f>$C$7+(RAND()*($C$5-$C$7))</f>
        <v/>
      </c>
    </row>
    <row r="4312">
      <c r="C4312">
        <f>ROW()-20</f>
        <v/>
      </c>
      <c r="D4312" s="25">
        <f>$C$7+(RAND()*($C$5-$C$7))</f>
        <v/>
      </c>
    </row>
    <row r="4313">
      <c r="C4313">
        <f>ROW()-20</f>
        <v/>
      </c>
      <c r="D4313" s="25">
        <f>$C$7+(RAND()*($C$5-$C$7))</f>
        <v/>
      </c>
    </row>
    <row r="4314">
      <c r="C4314">
        <f>ROW()-20</f>
        <v/>
      </c>
      <c r="D4314" s="25">
        <f>$C$7+(RAND()*($C$5-$C$7))</f>
        <v/>
      </c>
    </row>
    <row r="4315">
      <c r="C4315">
        <f>ROW()-20</f>
        <v/>
      </c>
      <c r="D4315" s="25">
        <f>$C$7+(RAND()*($C$5-$C$7))</f>
        <v/>
      </c>
    </row>
    <row r="4316">
      <c r="C4316">
        <f>ROW()-20</f>
        <v/>
      </c>
      <c r="D4316" s="25">
        <f>$C$7+(RAND()*($C$5-$C$7))</f>
        <v/>
      </c>
    </row>
    <row r="4317">
      <c r="C4317">
        <f>ROW()-20</f>
        <v/>
      </c>
      <c r="D4317" s="25">
        <f>$C$7+(RAND()*($C$5-$C$7))</f>
        <v/>
      </c>
    </row>
    <row r="4318">
      <c r="C4318">
        <f>ROW()-20</f>
        <v/>
      </c>
      <c r="D4318" s="25">
        <f>$C$7+(RAND()*($C$5-$C$7))</f>
        <v/>
      </c>
    </row>
    <row r="4319">
      <c r="C4319">
        <f>ROW()-20</f>
        <v/>
      </c>
      <c r="D4319" s="25">
        <f>$C$7+(RAND()*($C$5-$C$7))</f>
        <v/>
      </c>
    </row>
    <row r="4320">
      <c r="C4320">
        <f>ROW()-20</f>
        <v/>
      </c>
      <c r="D4320" s="25">
        <f>$C$7+(RAND()*($C$5-$C$7))</f>
        <v/>
      </c>
    </row>
    <row r="4321">
      <c r="C4321">
        <f>ROW()-20</f>
        <v/>
      </c>
      <c r="D4321" s="25">
        <f>$C$7+(RAND()*($C$5-$C$7))</f>
        <v/>
      </c>
    </row>
    <row r="4322">
      <c r="C4322">
        <f>ROW()-20</f>
        <v/>
      </c>
      <c r="D4322" s="25">
        <f>$C$7+(RAND()*($C$5-$C$7))</f>
        <v/>
      </c>
    </row>
    <row r="4323">
      <c r="C4323">
        <f>ROW()-20</f>
        <v/>
      </c>
      <c r="D4323" s="25">
        <f>$C$7+(RAND()*($C$5-$C$7))</f>
        <v/>
      </c>
    </row>
    <row r="4324">
      <c r="C4324">
        <f>ROW()-20</f>
        <v/>
      </c>
      <c r="D4324" s="25">
        <f>$C$7+(RAND()*($C$5-$C$7))</f>
        <v/>
      </c>
    </row>
    <row r="4325">
      <c r="C4325">
        <f>ROW()-20</f>
        <v/>
      </c>
      <c r="D4325" s="25">
        <f>$C$7+(RAND()*($C$5-$C$7))</f>
        <v/>
      </c>
    </row>
    <row r="4326">
      <c r="C4326">
        <f>ROW()-20</f>
        <v/>
      </c>
      <c r="D4326" s="25">
        <f>$C$7+(RAND()*($C$5-$C$7))</f>
        <v/>
      </c>
    </row>
    <row r="4327">
      <c r="C4327">
        <f>ROW()-20</f>
        <v/>
      </c>
      <c r="D4327" s="25">
        <f>$C$7+(RAND()*($C$5-$C$7))</f>
        <v/>
      </c>
    </row>
    <row r="4328">
      <c r="C4328">
        <f>ROW()-20</f>
        <v/>
      </c>
      <c r="D4328" s="25">
        <f>$C$7+(RAND()*($C$5-$C$7))</f>
        <v/>
      </c>
    </row>
    <row r="4329">
      <c r="C4329">
        <f>ROW()-20</f>
        <v/>
      </c>
      <c r="D4329" s="25">
        <f>$C$7+(RAND()*($C$5-$C$7))</f>
        <v/>
      </c>
    </row>
    <row r="4330">
      <c r="C4330">
        <f>ROW()-20</f>
        <v/>
      </c>
      <c r="D4330" s="25">
        <f>$C$7+(RAND()*($C$5-$C$7))</f>
        <v/>
      </c>
    </row>
    <row r="4331">
      <c r="C4331">
        <f>ROW()-20</f>
        <v/>
      </c>
      <c r="D4331" s="25">
        <f>$C$7+(RAND()*($C$5-$C$7))</f>
        <v/>
      </c>
    </row>
    <row r="4332">
      <c r="C4332">
        <f>ROW()-20</f>
        <v/>
      </c>
      <c r="D4332" s="25">
        <f>$C$7+(RAND()*($C$5-$C$7))</f>
        <v/>
      </c>
    </row>
    <row r="4333">
      <c r="C4333">
        <f>ROW()-20</f>
        <v/>
      </c>
      <c r="D4333" s="25">
        <f>$C$7+(RAND()*($C$5-$C$7))</f>
        <v/>
      </c>
    </row>
    <row r="4334">
      <c r="C4334">
        <f>ROW()-20</f>
        <v/>
      </c>
      <c r="D4334" s="25">
        <f>$C$7+(RAND()*($C$5-$C$7))</f>
        <v/>
      </c>
    </row>
    <row r="4335">
      <c r="C4335">
        <f>ROW()-20</f>
        <v/>
      </c>
      <c r="D4335" s="25">
        <f>$C$7+(RAND()*($C$5-$C$7))</f>
        <v/>
      </c>
    </row>
    <row r="4336">
      <c r="C4336">
        <f>ROW()-20</f>
        <v/>
      </c>
      <c r="D4336" s="25">
        <f>$C$7+(RAND()*($C$5-$C$7))</f>
        <v/>
      </c>
    </row>
    <row r="4337">
      <c r="C4337">
        <f>ROW()-20</f>
        <v/>
      </c>
      <c r="D4337" s="25">
        <f>$C$7+(RAND()*($C$5-$C$7))</f>
        <v/>
      </c>
    </row>
    <row r="4338">
      <c r="C4338">
        <f>ROW()-20</f>
        <v/>
      </c>
      <c r="D4338" s="25">
        <f>$C$7+(RAND()*($C$5-$C$7))</f>
        <v/>
      </c>
    </row>
    <row r="4339">
      <c r="C4339">
        <f>ROW()-20</f>
        <v/>
      </c>
      <c r="D4339" s="25">
        <f>$C$7+(RAND()*($C$5-$C$7))</f>
        <v/>
      </c>
    </row>
    <row r="4340">
      <c r="C4340">
        <f>ROW()-20</f>
        <v/>
      </c>
      <c r="D4340" s="25">
        <f>$C$7+(RAND()*($C$5-$C$7))</f>
        <v/>
      </c>
    </row>
    <row r="4341">
      <c r="C4341">
        <f>ROW()-20</f>
        <v/>
      </c>
      <c r="D4341" s="25">
        <f>$C$7+(RAND()*($C$5-$C$7))</f>
        <v/>
      </c>
    </row>
    <row r="4342">
      <c r="C4342">
        <f>ROW()-20</f>
        <v/>
      </c>
      <c r="D4342" s="25">
        <f>$C$7+(RAND()*($C$5-$C$7))</f>
        <v/>
      </c>
    </row>
    <row r="4343">
      <c r="C4343">
        <f>ROW()-20</f>
        <v/>
      </c>
      <c r="D4343" s="25">
        <f>$C$7+(RAND()*($C$5-$C$7))</f>
        <v/>
      </c>
    </row>
    <row r="4344">
      <c r="C4344">
        <f>ROW()-20</f>
        <v/>
      </c>
      <c r="D4344" s="25">
        <f>$C$7+(RAND()*($C$5-$C$7))</f>
        <v/>
      </c>
    </row>
    <row r="4345">
      <c r="C4345">
        <f>ROW()-20</f>
        <v/>
      </c>
      <c r="D4345" s="25">
        <f>$C$7+(RAND()*($C$5-$C$7))</f>
        <v/>
      </c>
    </row>
    <row r="4346">
      <c r="C4346">
        <f>ROW()-20</f>
        <v/>
      </c>
      <c r="D4346" s="25">
        <f>$C$7+(RAND()*($C$5-$C$7))</f>
        <v/>
      </c>
    </row>
    <row r="4347">
      <c r="C4347">
        <f>ROW()-20</f>
        <v/>
      </c>
      <c r="D4347" s="25">
        <f>$C$7+(RAND()*($C$5-$C$7))</f>
        <v/>
      </c>
    </row>
    <row r="4348">
      <c r="C4348">
        <f>ROW()-20</f>
        <v/>
      </c>
      <c r="D4348" s="25">
        <f>$C$7+(RAND()*($C$5-$C$7))</f>
        <v/>
      </c>
    </row>
    <row r="4349">
      <c r="C4349">
        <f>ROW()-20</f>
        <v/>
      </c>
      <c r="D4349" s="25">
        <f>$C$7+(RAND()*($C$5-$C$7))</f>
        <v/>
      </c>
    </row>
    <row r="4350">
      <c r="C4350">
        <f>ROW()-20</f>
        <v/>
      </c>
      <c r="D4350" s="25">
        <f>$C$7+(RAND()*($C$5-$C$7))</f>
        <v/>
      </c>
    </row>
    <row r="4351">
      <c r="C4351">
        <f>ROW()-20</f>
        <v/>
      </c>
      <c r="D4351" s="25">
        <f>$C$7+(RAND()*($C$5-$C$7))</f>
        <v/>
      </c>
    </row>
    <row r="4352">
      <c r="C4352">
        <f>ROW()-20</f>
        <v/>
      </c>
      <c r="D4352" s="25">
        <f>$C$7+(RAND()*($C$5-$C$7))</f>
        <v/>
      </c>
    </row>
    <row r="4353">
      <c r="C4353">
        <f>ROW()-20</f>
        <v/>
      </c>
      <c r="D4353" s="25">
        <f>$C$7+(RAND()*($C$5-$C$7))</f>
        <v/>
      </c>
    </row>
    <row r="4354">
      <c r="C4354">
        <f>ROW()-20</f>
        <v/>
      </c>
      <c r="D4354" s="25">
        <f>$C$7+(RAND()*($C$5-$C$7))</f>
        <v/>
      </c>
    </row>
    <row r="4355">
      <c r="C4355">
        <f>ROW()-20</f>
        <v/>
      </c>
      <c r="D4355" s="25">
        <f>$C$7+(RAND()*($C$5-$C$7))</f>
        <v/>
      </c>
    </row>
    <row r="4356">
      <c r="C4356">
        <f>ROW()-20</f>
        <v/>
      </c>
      <c r="D4356" s="25">
        <f>$C$7+(RAND()*($C$5-$C$7))</f>
        <v/>
      </c>
    </row>
    <row r="4357">
      <c r="C4357">
        <f>ROW()-20</f>
        <v/>
      </c>
      <c r="D4357" s="25">
        <f>$C$7+(RAND()*($C$5-$C$7))</f>
        <v/>
      </c>
    </row>
    <row r="4358">
      <c r="C4358">
        <f>ROW()-20</f>
        <v/>
      </c>
      <c r="D4358" s="25">
        <f>$C$7+(RAND()*($C$5-$C$7))</f>
        <v/>
      </c>
    </row>
    <row r="4359">
      <c r="C4359">
        <f>ROW()-20</f>
        <v/>
      </c>
      <c r="D4359" s="25">
        <f>$C$7+(RAND()*($C$5-$C$7))</f>
        <v/>
      </c>
    </row>
    <row r="4360">
      <c r="C4360">
        <f>ROW()-20</f>
        <v/>
      </c>
      <c r="D4360" s="25">
        <f>$C$7+(RAND()*($C$5-$C$7))</f>
        <v/>
      </c>
    </row>
    <row r="4361">
      <c r="C4361">
        <f>ROW()-20</f>
        <v/>
      </c>
      <c r="D4361" s="25">
        <f>$C$7+(RAND()*($C$5-$C$7))</f>
        <v/>
      </c>
    </row>
    <row r="4362">
      <c r="C4362">
        <f>ROW()-20</f>
        <v/>
      </c>
      <c r="D4362" s="25">
        <f>$C$7+(RAND()*($C$5-$C$7))</f>
        <v/>
      </c>
    </row>
    <row r="4363">
      <c r="C4363">
        <f>ROW()-20</f>
        <v/>
      </c>
      <c r="D4363" s="25">
        <f>$C$7+(RAND()*($C$5-$C$7))</f>
        <v/>
      </c>
    </row>
    <row r="4364">
      <c r="C4364">
        <f>ROW()-20</f>
        <v/>
      </c>
      <c r="D4364" s="25">
        <f>$C$7+(RAND()*($C$5-$C$7))</f>
        <v/>
      </c>
    </row>
    <row r="4365">
      <c r="C4365">
        <f>ROW()-20</f>
        <v/>
      </c>
      <c r="D4365" s="25">
        <f>$C$7+(RAND()*($C$5-$C$7))</f>
        <v/>
      </c>
    </row>
    <row r="4366">
      <c r="C4366">
        <f>ROW()-20</f>
        <v/>
      </c>
      <c r="D4366" s="25">
        <f>$C$7+(RAND()*($C$5-$C$7))</f>
        <v/>
      </c>
    </row>
    <row r="4367">
      <c r="C4367">
        <f>ROW()-20</f>
        <v/>
      </c>
      <c r="D4367" s="25">
        <f>$C$7+(RAND()*($C$5-$C$7))</f>
        <v/>
      </c>
    </row>
    <row r="4368">
      <c r="C4368">
        <f>ROW()-20</f>
        <v/>
      </c>
      <c r="D4368" s="25">
        <f>$C$7+(RAND()*($C$5-$C$7))</f>
        <v/>
      </c>
    </row>
    <row r="4369">
      <c r="C4369">
        <f>ROW()-20</f>
        <v/>
      </c>
      <c r="D4369" s="25">
        <f>$C$7+(RAND()*($C$5-$C$7))</f>
        <v/>
      </c>
    </row>
    <row r="4370">
      <c r="C4370">
        <f>ROW()-20</f>
        <v/>
      </c>
      <c r="D4370" s="25">
        <f>$C$7+(RAND()*($C$5-$C$7))</f>
        <v/>
      </c>
    </row>
    <row r="4371">
      <c r="C4371">
        <f>ROW()-20</f>
        <v/>
      </c>
      <c r="D4371" s="25">
        <f>$C$7+(RAND()*($C$5-$C$7))</f>
        <v/>
      </c>
    </row>
    <row r="4372">
      <c r="C4372">
        <f>ROW()-20</f>
        <v/>
      </c>
      <c r="D4372" s="25">
        <f>$C$7+(RAND()*($C$5-$C$7))</f>
        <v/>
      </c>
    </row>
    <row r="4373">
      <c r="C4373">
        <f>ROW()-20</f>
        <v/>
      </c>
      <c r="D4373" s="25">
        <f>$C$7+(RAND()*($C$5-$C$7))</f>
        <v/>
      </c>
    </row>
    <row r="4374">
      <c r="C4374">
        <f>ROW()-20</f>
        <v/>
      </c>
      <c r="D4374" s="25">
        <f>$C$7+(RAND()*($C$5-$C$7))</f>
        <v/>
      </c>
    </row>
    <row r="4375">
      <c r="C4375">
        <f>ROW()-20</f>
        <v/>
      </c>
      <c r="D4375" s="25">
        <f>$C$7+(RAND()*($C$5-$C$7))</f>
        <v/>
      </c>
    </row>
    <row r="4376">
      <c r="C4376">
        <f>ROW()-20</f>
        <v/>
      </c>
      <c r="D4376" s="25">
        <f>$C$7+(RAND()*($C$5-$C$7))</f>
        <v/>
      </c>
    </row>
    <row r="4377">
      <c r="C4377">
        <f>ROW()-20</f>
        <v/>
      </c>
      <c r="D4377" s="25">
        <f>$C$7+(RAND()*($C$5-$C$7))</f>
        <v/>
      </c>
    </row>
    <row r="4378">
      <c r="C4378">
        <f>ROW()-20</f>
        <v/>
      </c>
      <c r="D4378" s="25">
        <f>$C$7+(RAND()*($C$5-$C$7))</f>
        <v/>
      </c>
    </row>
    <row r="4379">
      <c r="C4379">
        <f>ROW()-20</f>
        <v/>
      </c>
      <c r="D4379" s="25">
        <f>$C$7+(RAND()*($C$5-$C$7))</f>
        <v/>
      </c>
    </row>
    <row r="4380">
      <c r="C4380">
        <f>ROW()-20</f>
        <v/>
      </c>
      <c r="D4380" s="25">
        <f>$C$7+(RAND()*($C$5-$C$7))</f>
        <v/>
      </c>
    </row>
    <row r="4381">
      <c r="C4381">
        <f>ROW()-20</f>
        <v/>
      </c>
      <c r="D4381" s="25">
        <f>$C$7+(RAND()*($C$5-$C$7))</f>
        <v/>
      </c>
    </row>
    <row r="4382">
      <c r="C4382">
        <f>ROW()-20</f>
        <v/>
      </c>
      <c r="D4382" s="25">
        <f>$C$7+(RAND()*($C$5-$C$7))</f>
        <v/>
      </c>
    </row>
    <row r="4383">
      <c r="C4383">
        <f>ROW()-20</f>
        <v/>
      </c>
      <c r="D4383" s="25">
        <f>$C$7+(RAND()*($C$5-$C$7))</f>
        <v/>
      </c>
    </row>
    <row r="4384">
      <c r="C4384">
        <f>ROW()-20</f>
        <v/>
      </c>
      <c r="D4384" s="25">
        <f>$C$7+(RAND()*($C$5-$C$7))</f>
        <v/>
      </c>
    </row>
    <row r="4385">
      <c r="C4385">
        <f>ROW()-20</f>
        <v/>
      </c>
      <c r="D4385" s="25">
        <f>$C$7+(RAND()*($C$5-$C$7))</f>
        <v/>
      </c>
    </row>
    <row r="4386">
      <c r="C4386">
        <f>ROW()-20</f>
        <v/>
      </c>
      <c r="D4386" s="25">
        <f>$C$7+(RAND()*($C$5-$C$7))</f>
        <v/>
      </c>
    </row>
    <row r="4387">
      <c r="C4387">
        <f>ROW()-20</f>
        <v/>
      </c>
      <c r="D4387" s="25">
        <f>$C$7+(RAND()*($C$5-$C$7))</f>
        <v/>
      </c>
    </row>
    <row r="4388">
      <c r="C4388">
        <f>ROW()-20</f>
        <v/>
      </c>
      <c r="D4388" s="25">
        <f>$C$7+(RAND()*($C$5-$C$7))</f>
        <v/>
      </c>
    </row>
    <row r="4389">
      <c r="C4389">
        <f>ROW()-20</f>
        <v/>
      </c>
      <c r="D4389" s="25">
        <f>$C$7+(RAND()*($C$5-$C$7))</f>
        <v/>
      </c>
    </row>
    <row r="4390">
      <c r="C4390">
        <f>ROW()-20</f>
        <v/>
      </c>
      <c r="D4390" s="25">
        <f>$C$7+(RAND()*($C$5-$C$7))</f>
        <v/>
      </c>
    </row>
    <row r="4391">
      <c r="C4391">
        <f>ROW()-20</f>
        <v/>
      </c>
      <c r="D4391" s="25">
        <f>$C$7+(RAND()*($C$5-$C$7))</f>
        <v/>
      </c>
    </row>
    <row r="4392">
      <c r="C4392">
        <f>ROW()-20</f>
        <v/>
      </c>
      <c r="D4392" s="25">
        <f>$C$7+(RAND()*($C$5-$C$7))</f>
        <v/>
      </c>
    </row>
    <row r="4393">
      <c r="C4393">
        <f>ROW()-20</f>
        <v/>
      </c>
      <c r="D4393" s="25">
        <f>$C$7+(RAND()*($C$5-$C$7))</f>
        <v/>
      </c>
    </row>
    <row r="4394">
      <c r="C4394">
        <f>ROW()-20</f>
        <v/>
      </c>
      <c r="D4394" s="25">
        <f>$C$7+(RAND()*($C$5-$C$7))</f>
        <v/>
      </c>
    </row>
    <row r="4395">
      <c r="C4395">
        <f>ROW()-20</f>
        <v/>
      </c>
      <c r="D4395" s="25">
        <f>$C$7+(RAND()*($C$5-$C$7))</f>
        <v/>
      </c>
    </row>
    <row r="4396">
      <c r="C4396">
        <f>ROW()-20</f>
        <v/>
      </c>
      <c r="D4396" s="25">
        <f>$C$7+(RAND()*($C$5-$C$7))</f>
        <v/>
      </c>
    </row>
    <row r="4397">
      <c r="C4397">
        <f>ROW()-20</f>
        <v/>
      </c>
      <c r="D4397" s="25">
        <f>$C$7+(RAND()*($C$5-$C$7))</f>
        <v/>
      </c>
    </row>
    <row r="4398">
      <c r="C4398">
        <f>ROW()-20</f>
        <v/>
      </c>
      <c r="D4398" s="25">
        <f>$C$7+(RAND()*($C$5-$C$7))</f>
        <v/>
      </c>
    </row>
    <row r="4399">
      <c r="C4399">
        <f>ROW()-20</f>
        <v/>
      </c>
      <c r="D4399" s="25">
        <f>$C$7+(RAND()*($C$5-$C$7))</f>
        <v/>
      </c>
    </row>
    <row r="4400">
      <c r="C4400">
        <f>ROW()-20</f>
        <v/>
      </c>
      <c r="D4400" s="25">
        <f>$C$7+(RAND()*($C$5-$C$7))</f>
        <v/>
      </c>
    </row>
    <row r="4401">
      <c r="C4401">
        <f>ROW()-20</f>
        <v/>
      </c>
      <c r="D4401" s="25">
        <f>$C$7+(RAND()*($C$5-$C$7))</f>
        <v/>
      </c>
    </row>
    <row r="4402">
      <c r="C4402">
        <f>ROW()-20</f>
        <v/>
      </c>
      <c r="D4402" s="25">
        <f>$C$7+(RAND()*($C$5-$C$7))</f>
        <v/>
      </c>
    </row>
    <row r="4403">
      <c r="C4403">
        <f>ROW()-20</f>
        <v/>
      </c>
      <c r="D4403" s="25">
        <f>$C$7+(RAND()*($C$5-$C$7))</f>
        <v/>
      </c>
    </row>
    <row r="4404">
      <c r="C4404">
        <f>ROW()-20</f>
        <v/>
      </c>
      <c r="D4404" s="25">
        <f>$C$7+(RAND()*($C$5-$C$7))</f>
        <v/>
      </c>
    </row>
    <row r="4405">
      <c r="C4405">
        <f>ROW()-20</f>
        <v/>
      </c>
      <c r="D4405" s="25">
        <f>$C$7+(RAND()*($C$5-$C$7))</f>
        <v/>
      </c>
    </row>
    <row r="4406">
      <c r="C4406">
        <f>ROW()-20</f>
        <v/>
      </c>
      <c r="D4406" s="25">
        <f>$C$7+(RAND()*($C$5-$C$7))</f>
        <v/>
      </c>
    </row>
    <row r="4407">
      <c r="C4407">
        <f>ROW()-20</f>
        <v/>
      </c>
      <c r="D4407" s="25">
        <f>$C$7+(RAND()*($C$5-$C$7))</f>
        <v/>
      </c>
    </row>
    <row r="4408">
      <c r="C4408">
        <f>ROW()-20</f>
        <v/>
      </c>
      <c r="D4408" s="25">
        <f>$C$7+(RAND()*($C$5-$C$7))</f>
        <v/>
      </c>
    </row>
    <row r="4409">
      <c r="C4409">
        <f>ROW()-20</f>
        <v/>
      </c>
      <c r="D4409" s="25">
        <f>$C$7+(RAND()*($C$5-$C$7))</f>
        <v/>
      </c>
    </row>
    <row r="4410">
      <c r="C4410">
        <f>ROW()-20</f>
        <v/>
      </c>
      <c r="D4410" s="25">
        <f>$C$7+(RAND()*($C$5-$C$7))</f>
        <v/>
      </c>
    </row>
    <row r="4411">
      <c r="C4411">
        <f>ROW()-20</f>
        <v/>
      </c>
      <c r="D4411" s="25">
        <f>$C$7+(RAND()*($C$5-$C$7))</f>
        <v/>
      </c>
    </row>
    <row r="4412">
      <c r="C4412">
        <f>ROW()-20</f>
        <v/>
      </c>
      <c r="D4412" s="25">
        <f>$C$7+(RAND()*($C$5-$C$7))</f>
        <v/>
      </c>
    </row>
    <row r="4413">
      <c r="C4413">
        <f>ROW()-20</f>
        <v/>
      </c>
      <c r="D4413" s="25">
        <f>$C$7+(RAND()*($C$5-$C$7))</f>
        <v/>
      </c>
    </row>
    <row r="4414">
      <c r="C4414">
        <f>ROW()-20</f>
        <v/>
      </c>
      <c r="D4414" s="25">
        <f>$C$7+(RAND()*($C$5-$C$7))</f>
        <v/>
      </c>
    </row>
    <row r="4415">
      <c r="C4415">
        <f>ROW()-20</f>
        <v/>
      </c>
      <c r="D4415" s="25">
        <f>$C$7+(RAND()*($C$5-$C$7))</f>
        <v/>
      </c>
    </row>
    <row r="4416">
      <c r="C4416">
        <f>ROW()-20</f>
        <v/>
      </c>
      <c r="D4416" s="25">
        <f>$C$7+(RAND()*($C$5-$C$7))</f>
        <v/>
      </c>
    </row>
    <row r="4417">
      <c r="C4417">
        <f>ROW()-20</f>
        <v/>
      </c>
      <c r="D4417" s="25">
        <f>$C$7+(RAND()*($C$5-$C$7))</f>
        <v/>
      </c>
    </row>
    <row r="4418">
      <c r="C4418">
        <f>ROW()-20</f>
        <v/>
      </c>
      <c r="D4418" s="25">
        <f>$C$7+(RAND()*($C$5-$C$7))</f>
        <v/>
      </c>
    </row>
    <row r="4419">
      <c r="C4419">
        <f>ROW()-20</f>
        <v/>
      </c>
      <c r="D4419" s="25">
        <f>$C$7+(RAND()*($C$5-$C$7))</f>
        <v/>
      </c>
    </row>
    <row r="4420">
      <c r="C4420">
        <f>ROW()-20</f>
        <v/>
      </c>
      <c r="D4420" s="25">
        <f>$C$7+(RAND()*($C$5-$C$7))</f>
        <v/>
      </c>
    </row>
    <row r="4421">
      <c r="C4421">
        <f>ROW()-20</f>
        <v/>
      </c>
      <c r="D4421" s="25">
        <f>$C$7+(RAND()*($C$5-$C$7))</f>
        <v/>
      </c>
    </row>
    <row r="4422">
      <c r="C4422">
        <f>ROW()-20</f>
        <v/>
      </c>
      <c r="D4422" s="25">
        <f>$C$7+(RAND()*($C$5-$C$7))</f>
        <v/>
      </c>
    </row>
    <row r="4423">
      <c r="C4423">
        <f>ROW()-20</f>
        <v/>
      </c>
      <c r="D4423" s="25">
        <f>$C$7+(RAND()*($C$5-$C$7))</f>
        <v/>
      </c>
    </row>
    <row r="4424">
      <c r="C4424">
        <f>ROW()-20</f>
        <v/>
      </c>
      <c r="D4424" s="25">
        <f>$C$7+(RAND()*($C$5-$C$7))</f>
        <v/>
      </c>
    </row>
    <row r="4425">
      <c r="C4425">
        <f>ROW()-20</f>
        <v/>
      </c>
      <c r="D4425" s="25">
        <f>$C$7+(RAND()*($C$5-$C$7))</f>
        <v/>
      </c>
    </row>
    <row r="4426">
      <c r="C4426">
        <f>ROW()-20</f>
        <v/>
      </c>
      <c r="D4426" s="25">
        <f>$C$7+(RAND()*($C$5-$C$7))</f>
        <v/>
      </c>
    </row>
    <row r="4427">
      <c r="C4427">
        <f>ROW()-20</f>
        <v/>
      </c>
      <c r="D4427" s="25">
        <f>$C$7+(RAND()*($C$5-$C$7))</f>
        <v/>
      </c>
    </row>
    <row r="4428">
      <c r="C4428">
        <f>ROW()-20</f>
        <v/>
      </c>
      <c r="D4428" s="25">
        <f>$C$7+(RAND()*($C$5-$C$7))</f>
        <v/>
      </c>
    </row>
    <row r="4429">
      <c r="C4429">
        <f>ROW()-20</f>
        <v/>
      </c>
      <c r="D4429" s="25">
        <f>$C$7+(RAND()*($C$5-$C$7))</f>
        <v/>
      </c>
    </row>
    <row r="4430">
      <c r="C4430">
        <f>ROW()-20</f>
        <v/>
      </c>
      <c r="D4430" s="25">
        <f>$C$7+(RAND()*($C$5-$C$7))</f>
        <v/>
      </c>
    </row>
    <row r="4431">
      <c r="C4431">
        <f>ROW()-20</f>
        <v/>
      </c>
      <c r="D4431" s="25">
        <f>$C$7+(RAND()*($C$5-$C$7))</f>
        <v/>
      </c>
    </row>
    <row r="4432">
      <c r="C4432">
        <f>ROW()-20</f>
        <v/>
      </c>
      <c r="D4432" s="25">
        <f>$C$7+(RAND()*($C$5-$C$7))</f>
        <v/>
      </c>
    </row>
    <row r="4433">
      <c r="C4433">
        <f>ROW()-20</f>
        <v/>
      </c>
      <c r="D4433" s="25">
        <f>$C$7+(RAND()*($C$5-$C$7))</f>
        <v/>
      </c>
    </row>
    <row r="4434">
      <c r="C4434">
        <f>ROW()-20</f>
        <v/>
      </c>
      <c r="D4434" s="25">
        <f>$C$7+(RAND()*($C$5-$C$7))</f>
        <v/>
      </c>
    </row>
    <row r="4435">
      <c r="C4435">
        <f>ROW()-20</f>
        <v/>
      </c>
      <c r="D4435" s="25">
        <f>$C$7+(RAND()*($C$5-$C$7))</f>
        <v/>
      </c>
    </row>
    <row r="4436">
      <c r="C4436">
        <f>ROW()-20</f>
        <v/>
      </c>
      <c r="D4436" s="25">
        <f>$C$7+(RAND()*($C$5-$C$7))</f>
        <v/>
      </c>
    </row>
    <row r="4437">
      <c r="C4437">
        <f>ROW()-20</f>
        <v/>
      </c>
      <c r="D4437" s="25">
        <f>$C$7+(RAND()*($C$5-$C$7))</f>
        <v/>
      </c>
    </row>
    <row r="4438">
      <c r="C4438">
        <f>ROW()-20</f>
        <v/>
      </c>
      <c r="D4438" s="25">
        <f>$C$7+(RAND()*($C$5-$C$7))</f>
        <v/>
      </c>
    </row>
    <row r="4439">
      <c r="C4439">
        <f>ROW()-20</f>
        <v/>
      </c>
      <c r="D4439" s="25">
        <f>$C$7+(RAND()*($C$5-$C$7))</f>
        <v/>
      </c>
    </row>
    <row r="4440">
      <c r="C4440">
        <f>ROW()-20</f>
        <v/>
      </c>
      <c r="D4440" s="25">
        <f>$C$7+(RAND()*($C$5-$C$7))</f>
        <v/>
      </c>
    </row>
    <row r="4441">
      <c r="C4441">
        <f>ROW()-20</f>
        <v/>
      </c>
      <c r="D4441" s="25">
        <f>$C$7+(RAND()*($C$5-$C$7))</f>
        <v/>
      </c>
    </row>
    <row r="4442">
      <c r="C4442">
        <f>ROW()-20</f>
        <v/>
      </c>
      <c r="D4442" s="25">
        <f>$C$7+(RAND()*($C$5-$C$7))</f>
        <v/>
      </c>
    </row>
    <row r="4443">
      <c r="C4443">
        <f>ROW()-20</f>
        <v/>
      </c>
      <c r="D4443" s="25">
        <f>$C$7+(RAND()*($C$5-$C$7))</f>
        <v/>
      </c>
    </row>
    <row r="4444">
      <c r="C4444">
        <f>ROW()-20</f>
        <v/>
      </c>
      <c r="D4444" s="25">
        <f>$C$7+(RAND()*($C$5-$C$7))</f>
        <v/>
      </c>
    </row>
    <row r="4445">
      <c r="C4445">
        <f>ROW()-20</f>
        <v/>
      </c>
      <c r="D4445" s="25">
        <f>$C$7+(RAND()*($C$5-$C$7))</f>
        <v/>
      </c>
    </row>
    <row r="4446">
      <c r="C4446">
        <f>ROW()-20</f>
        <v/>
      </c>
      <c r="D4446" s="25">
        <f>$C$7+(RAND()*($C$5-$C$7))</f>
        <v/>
      </c>
    </row>
    <row r="4447">
      <c r="C4447">
        <f>ROW()-20</f>
        <v/>
      </c>
      <c r="D4447" s="25">
        <f>$C$7+(RAND()*($C$5-$C$7))</f>
        <v/>
      </c>
    </row>
    <row r="4448">
      <c r="C4448">
        <f>ROW()-20</f>
        <v/>
      </c>
      <c r="D4448" s="25">
        <f>$C$7+(RAND()*($C$5-$C$7))</f>
        <v/>
      </c>
    </row>
    <row r="4449">
      <c r="C4449">
        <f>ROW()-20</f>
        <v/>
      </c>
      <c r="D4449" s="25">
        <f>$C$7+(RAND()*($C$5-$C$7))</f>
        <v/>
      </c>
    </row>
    <row r="4450">
      <c r="C4450">
        <f>ROW()-20</f>
        <v/>
      </c>
      <c r="D4450" s="25">
        <f>$C$7+(RAND()*($C$5-$C$7))</f>
        <v/>
      </c>
    </row>
    <row r="4451">
      <c r="C4451">
        <f>ROW()-20</f>
        <v/>
      </c>
      <c r="D4451" s="25">
        <f>$C$7+(RAND()*($C$5-$C$7))</f>
        <v/>
      </c>
    </row>
    <row r="4452">
      <c r="C4452">
        <f>ROW()-20</f>
        <v/>
      </c>
      <c r="D4452" s="25">
        <f>$C$7+(RAND()*($C$5-$C$7))</f>
        <v/>
      </c>
    </row>
    <row r="4453">
      <c r="C4453">
        <f>ROW()-20</f>
        <v/>
      </c>
      <c r="D4453" s="25">
        <f>$C$7+(RAND()*($C$5-$C$7))</f>
        <v/>
      </c>
    </row>
    <row r="4454">
      <c r="C4454">
        <f>ROW()-20</f>
        <v/>
      </c>
      <c r="D4454" s="25">
        <f>$C$7+(RAND()*($C$5-$C$7))</f>
        <v/>
      </c>
    </row>
    <row r="4455">
      <c r="C4455">
        <f>ROW()-20</f>
        <v/>
      </c>
      <c r="D4455" s="25">
        <f>$C$7+(RAND()*($C$5-$C$7))</f>
        <v/>
      </c>
    </row>
    <row r="4456">
      <c r="C4456">
        <f>ROW()-20</f>
        <v/>
      </c>
      <c r="D4456" s="25">
        <f>$C$7+(RAND()*($C$5-$C$7))</f>
        <v/>
      </c>
    </row>
    <row r="4457">
      <c r="C4457">
        <f>ROW()-20</f>
        <v/>
      </c>
      <c r="D4457" s="25">
        <f>$C$7+(RAND()*($C$5-$C$7))</f>
        <v/>
      </c>
    </row>
    <row r="4458">
      <c r="C4458">
        <f>ROW()-20</f>
        <v/>
      </c>
      <c r="D4458" s="25">
        <f>$C$7+(RAND()*($C$5-$C$7))</f>
        <v/>
      </c>
    </row>
    <row r="4459">
      <c r="C4459">
        <f>ROW()-20</f>
        <v/>
      </c>
      <c r="D4459" s="25">
        <f>$C$7+(RAND()*($C$5-$C$7))</f>
        <v/>
      </c>
    </row>
    <row r="4460">
      <c r="C4460">
        <f>ROW()-20</f>
        <v/>
      </c>
      <c r="D4460" s="25">
        <f>$C$7+(RAND()*($C$5-$C$7))</f>
        <v/>
      </c>
    </row>
    <row r="4461">
      <c r="C4461">
        <f>ROW()-20</f>
        <v/>
      </c>
      <c r="D4461" s="25">
        <f>$C$7+(RAND()*($C$5-$C$7))</f>
        <v/>
      </c>
    </row>
    <row r="4462">
      <c r="C4462">
        <f>ROW()-20</f>
        <v/>
      </c>
      <c r="D4462" s="25">
        <f>$C$7+(RAND()*($C$5-$C$7))</f>
        <v/>
      </c>
    </row>
    <row r="4463">
      <c r="C4463">
        <f>ROW()-20</f>
        <v/>
      </c>
      <c r="D4463" s="25">
        <f>$C$7+(RAND()*($C$5-$C$7))</f>
        <v/>
      </c>
    </row>
    <row r="4464">
      <c r="C4464">
        <f>ROW()-20</f>
        <v/>
      </c>
      <c r="D4464" s="25">
        <f>$C$7+(RAND()*($C$5-$C$7))</f>
        <v/>
      </c>
    </row>
    <row r="4465">
      <c r="C4465">
        <f>ROW()-20</f>
        <v/>
      </c>
      <c r="D4465" s="25">
        <f>$C$7+(RAND()*($C$5-$C$7))</f>
        <v/>
      </c>
    </row>
    <row r="4466">
      <c r="C4466">
        <f>ROW()-20</f>
        <v/>
      </c>
      <c r="D4466" s="25">
        <f>$C$7+(RAND()*($C$5-$C$7))</f>
        <v/>
      </c>
    </row>
    <row r="4467">
      <c r="C4467">
        <f>ROW()-20</f>
        <v/>
      </c>
      <c r="D4467" s="25">
        <f>$C$7+(RAND()*($C$5-$C$7))</f>
        <v/>
      </c>
    </row>
    <row r="4468">
      <c r="C4468">
        <f>ROW()-20</f>
        <v/>
      </c>
      <c r="D4468" s="25">
        <f>$C$7+(RAND()*($C$5-$C$7))</f>
        <v/>
      </c>
    </row>
    <row r="4469">
      <c r="C4469">
        <f>ROW()-20</f>
        <v/>
      </c>
      <c r="D4469" s="25">
        <f>$C$7+(RAND()*($C$5-$C$7))</f>
        <v/>
      </c>
    </row>
    <row r="4470">
      <c r="C4470">
        <f>ROW()-20</f>
        <v/>
      </c>
      <c r="D4470" s="25">
        <f>$C$7+(RAND()*($C$5-$C$7))</f>
        <v/>
      </c>
    </row>
    <row r="4471">
      <c r="C4471">
        <f>ROW()-20</f>
        <v/>
      </c>
      <c r="D4471" s="25">
        <f>$C$7+(RAND()*($C$5-$C$7))</f>
        <v/>
      </c>
    </row>
    <row r="4472">
      <c r="C4472">
        <f>ROW()-20</f>
        <v/>
      </c>
      <c r="D4472" s="25">
        <f>$C$7+(RAND()*($C$5-$C$7))</f>
        <v/>
      </c>
    </row>
    <row r="4473">
      <c r="C4473">
        <f>ROW()-20</f>
        <v/>
      </c>
      <c r="D4473" s="25">
        <f>$C$7+(RAND()*($C$5-$C$7))</f>
        <v/>
      </c>
    </row>
    <row r="4474">
      <c r="C4474">
        <f>ROW()-20</f>
        <v/>
      </c>
      <c r="D4474" s="25">
        <f>$C$7+(RAND()*($C$5-$C$7))</f>
        <v/>
      </c>
    </row>
    <row r="4475">
      <c r="C4475">
        <f>ROW()-20</f>
        <v/>
      </c>
      <c r="D4475" s="25">
        <f>$C$7+(RAND()*($C$5-$C$7))</f>
        <v/>
      </c>
    </row>
    <row r="4476">
      <c r="C4476">
        <f>ROW()-20</f>
        <v/>
      </c>
      <c r="D4476" s="25">
        <f>$C$7+(RAND()*($C$5-$C$7))</f>
        <v/>
      </c>
    </row>
    <row r="4477">
      <c r="C4477">
        <f>ROW()-20</f>
        <v/>
      </c>
      <c r="D4477" s="25">
        <f>$C$7+(RAND()*($C$5-$C$7))</f>
        <v/>
      </c>
    </row>
    <row r="4478">
      <c r="C4478">
        <f>ROW()-20</f>
        <v/>
      </c>
      <c r="D4478" s="25">
        <f>$C$7+(RAND()*($C$5-$C$7))</f>
        <v/>
      </c>
    </row>
    <row r="4479">
      <c r="C4479">
        <f>ROW()-20</f>
        <v/>
      </c>
      <c r="D4479" s="25">
        <f>$C$7+(RAND()*($C$5-$C$7))</f>
        <v/>
      </c>
    </row>
    <row r="4480">
      <c r="C4480">
        <f>ROW()-20</f>
        <v/>
      </c>
      <c r="D4480" s="25">
        <f>$C$7+(RAND()*($C$5-$C$7))</f>
        <v/>
      </c>
    </row>
    <row r="4481">
      <c r="C4481">
        <f>ROW()-20</f>
        <v/>
      </c>
      <c r="D4481" s="25">
        <f>$C$7+(RAND()*($C$5-$C$7))</f>
        <v/>
      </c>
    </row>
    <row r="4482">
      <c r="C4482">
        <f>ROW()-20</f>
        <v/>
      </c>
      <c r="D4482" s="25">
        <f>$C$7+(RAND()*($C$5-$C$7))</f>
        <v/>
      </c>
    </row>
    <row r="4483">
      <c r="C4483">
        <f>ROW()-20</f>
        <v/>
      </c>
      <c r="D4483" s="25">
        <f>$C$7+(RAND()*($C$5-$C$7))</f>
        <v/>
      </c>
    </row>
    <row r="4484">
      <c r="C4484">
        <f>ROW()-20</f>
        <v/>
      </c>
      <c r="D4484" s="25">
        <f>$C$7+(RAND()*($C$5-$C$7))</f>
        <v/>
      </c>
    </row>
    <row r="4485">
      <c r="C4485">
        <f>ROW()-20</f>
        <v/>
      </c>
      <c r="D4485" s="25">
        <f>$C$7+(RAND()*($C$5-$C$7))</f>
        <v/>
      </c>
    </row>
    <row r="4486">
      <c r="C4486">
        <f>ROW()-20</f>
        <v/>
      </c>
      <c r="D4486" s="25">
        <f>$C$7+(RAND()*($C$5-$C$7))</f>
        <v/>
      </c>
    </row>
    <row r="4487">
      <c r="C4487">
        <f>ROW()-20</f>
        <v/>
      </c>
      <c r="D4487" s="25">
        <f>$C$7+(RAND()*($C$5-$C$7))</f>
        <v/>
      </c>
    </row>
    <row r="4488">
      <c r="C4488">
        <f>ROW()-20</f>
        <v/>
      </c>
      <c r="D4488" s="25">
        <f>$C$7+(RAND()*($C$5-$C$7))</f>
        <v/>
      </c>
    </row>
    <row r="4489">
      <c r="C4489">
        <f>ROW()-20</f>
        <v/>
      </c>
      <c r="D4489" s="25">
        <f>$C$7+(RAND()*($C$5-$C$7))</f>
        <v/>
      </c>
    </row>
    <row r="4490">
      <c r="C4490">
        <f>ROW()-20</f>
        <v/>
      </c>
      <c r="D4490" s="25">
        <f>$C$7+(RAND()*($C$5-$C$7))</f>
        <v/>
      </c>
    </row>
    <row r="4491">
      <c r="C4491">
        <f>ROW()-20</f>
        <v/>
      </c>
      <c r="D4491" s="25">
        <f>$C$7+(RAND()*($C$5-$C$7))</f>
        <v/>
      </c>
    </row>
    <row r="4492">
      <c r="C4492">
        <f>ROW()-20</f>
        <v/>
      </c>
      <c r="D4492" s="25">
        <f>$C$7+(RAND()*($C$5-$C$7))</f>
        <v/>
      </c>
    </row>
    <row r="4493">
      <c r="C4493">
        <f>ROW()-20</f>
        <v/>
      </c>
      <c r="D4493" s="25">
        <f>$C$7+(RAND()*($C$5-$C$7))</f>
        <v/>
      </c>
    </row>
    <row r="4494">
      <c r="C4494">
        <f>ROW()-20</f>
        <v/>
      </c>
      <c r="D4494" s="25">
        <f>$C$7+(RAND()*($C$5-$C$7))</f>
        <v/>
      </c>
    </row>
    <row r="4495">
      <c r="C4495">
        <f>ROW()-20</f>
        <v/>
      </c>
      <c r="D4495" s="25">
        <f>$C$7+(RAND()*($C$5-$C$7))</f>
        <v/>
      </c>
    </row>
    <row r="4496">
      <c r="C4496">
        <f>ROW()-20</f>
        <v/>
      </c>
      <c r="D4496" s="25">
        <f>$C$7+(RAND()*($C$5-$C$7))</f>
        <v/>
      </c>
    </row>
    <row r="4497">
      <c r="C4497">
        <f>ROW()-20</f>
        <v/>
      </c>
      <c r="D4497" s="25">
        <f>$C$7+(RAND()*($C$5-$C$7))</f>
        <v/>
      </c>
    </row>
    <row r="4498">
      <c r="C4498">
        <f>ROW()-20</f>
        <v/>
      </c>
      <c r="D4498" s="25">
        <f>$C$7+(RAND()*($C$5-$C$7))</f>
        <v/>
      </c>
    </row>
    <row r="4499">
      <c r="C4499">
        <f>ROW()-20</f>
        <v/>
      </c>
      <c r="D4499" s="25">
        <f>$C$7+(RAND()*($C$5-$C$7))</f>
        <v/>
      </c>
    </row>
    <row r="4500">
      <c r="C4500">
        <f>ROW()-20</f>
        <v/>
      </c>
      <c r="D4500" s="25">
        <f>$C$7+(RAND()*($C$5-$C$7))</f>
        <v/>
      </c>
    </row>
    <row r="4501">
      <c r="C4501">
        <f>ROW()-20</f>
        <v/>
      </c>
      <c r="D4501" s="25">
        <f>$C$7+(RAND()*($C$5-$C$7))</f>
        <v/>
      </c>
    </row>
    <row r="4502">
      <c r="C4502">
        <f>ROW()-20</f>
        <v/>
      </c>
      <c r="D4502" s="25">
        <f>$C$7+(RAND()*($C$5-$C$7))</f>
        <v/>
      </c>
    </row>
    <row r="4503">
      <c r="C4503">
        <f>ROW()-20</f>
        <v/>
      </c>
      <c r="D4503" s="25">
        <f>$C$7+(RAND()*($C$5-$C$7))</f>
        <v/>
      </c>
    </row>
    <row r="4504">
      <c r="C4504">
        <f>ROW()-20</f>
        <v/>
      </c>
      <c r="D4504" s="25">
        <f>$C$7+(RAND()*($C$5-$C$7))</f>
        <v/>
      </c>
    </row>
    <row r="4505">
      <c r="C4505">
        <f>ROW()-20</f>
        <v/>
      </c>
      <c r="D4505" s="25">
        <f>$C$7+(RAND()*($C$5-$C$7))</f>
        <v/>
      </c>
    </row>
    <row r="4506">
      <c r="C4506">
        <f>ROW()-20</f>
        <v/>
      </c>
      <c r="D4506" s="25">
        <f>$C$7+(RAND()*($C$5-$C$7))</f>
        <v/>
      </c>
    </row>
    <row r="4507">
      <c r="C4507">
        <f>ROW()-20</f>
        <v/>
      </c>
      <c r="D4507" s="25">
        <f>$C$7+(RAND()*($C$5-$C$7))</f>
        <v/>
      </c>
    </row>
    <row r="4508">
      <c r="C4508">
        <f>ROW()-20</f>
        <v/>
      </c>
      <c r="D4508" s="25">
        <f>$C$7+(RAND()*($C$5-$C$7))</f>
        <v/>
      </c>
    </row>
    <row r="4509">
      <c r="C4509">
        <f>ROW()-20</f>
        <v/>
      </c>
      <c r="D4509" s="25">
        <f>$C$7+(RAND()*($C$5-$C$7))</f>
        <v/>
      </c>
    </row>
    <row r="4510">
      <c r="C4510">
        <f>ROW()-20</f>
        <v/>
      </c>
      <c r="D4510" s="25">
        <f>$C$7+(RAND()*($C$5-$C$7))</f>
        <v/>
      </c>
    </row>
    <row r="4511">
      <c r="C4511">
        <f>ROW()-20</f>
        <v/>
      </c>
      <c r="D4511" s="25">
        <f>$C$7+(RAND()*($C$5-$C$7))</f>
        <v/>
      </c>
    </row>
    <row r="4512">
      <c r="C4512">
        <f>ROW()-20</f>
        <v/>
      </c>
      <c r="D4512" s="25">
        <f>$C$7+(RAND()*($C$5-$C$7))</f>
        <v/>
      </c>
    </row>
    <row r="4513">
      <c r="C4513">
        <f>ROW()-20</f>
        <v/>
      </c>
      <c r="D4513" s="25">
        <f>$C$7+(RAND()*($C$5-$C$7))</f>
        <v/>
      </c>
    </row>
    <row r="4514">
      <c r="C4514">
        <f>ROW()-20</f>
        <v/>
      </c>
      <c r="D4514" s="25">
        <f>$C$7+(RAND()*($C$5-$C$7))</f>
        <v/>
      </c>
    </row>
    <row r="4515">
      <c r="C4515">
        <f>ROW()-20</f>
        <v/>
      </c>
      <c r="D4515" s="25">
        <f>$C$7+(RAND()*($C$5-$C$7))</f>
        <v/>
      </c>
    </row>
    <row r="4516">
      <c r="C4516">
        <f>ROW()-20</f>
        <v/>
      </c>
      <c r="D4516" s="25">
        <f>$C$7+(RAND()*($C$5-$C$7))</f>
        <v/>
      </c>
    </row>
    <row r="4517">
      <c r="C4517">
        <f>ROW()-20</f>
        <v/>
      </c>
      <c r="D4517" s="25">
        <f>$C$7+(RAND()*($C$5-$C$7))</f>
        <v/>
      </c>
    </row>
    <row r="4518">
      <c r="C4518">
        <f>ROW()-20</f>
        <v/>
      </c>
      <c r="D4518" s="25">
        <f>$C$7+(RAND()*($C$5-$C$7))</f>
        <v/>
      </c>
    </row>
    <row r="4519">
      <c r="C4519">
        <f>ROW()-20</f>
        <v/>
      </c>
      <c r="D4519" s="25">
        <f>$C$7+(RAND()*($C$5-$C$7))</f>
        <v/>
      </c>
    </row>
    <row r="4520">
      <c r="C4520">
        <f>ROW()-20</f>
        <v/>
      </c>
      <c r="D4520" s="25">
        <f>$C$7+(RAND()*($C$5-$C$7))</f>
        <v/>
      </c>
    </row>
    <row r="4521">
      <c r="C4521">
        <f>ROW()-20</f>
        <v/>
      </c>
      <c r="D4521" s="25">
        <f>$C$7+(RAND()*($C$5-$C$7))</f>
        <v/>
      </c>
    </row>
    <row r="4522">
      <c r="C4522">
        <f>ROW()-20</f>
        <v/>
      </c>
      <c r="D4522" s="25">
        <f>$C$7+(RAND()*($C$5-$C$7))</f>
        <v/>
      </c>
    </row>
    <row r="4523">
      <c r="C4523">
        <f>ROW()-20</f>
        <v/>
      </c>
      <c r="D4523" s="25">
        <f>$C$7+(RAND()*($C$5-$C$7))</f>
        <v/>
      </c>
    </row>
    <row r="4524">
      <c r="C4524">
        <f>ROW()-20</f>
        <v/>
      </c>
      <c r="D4524" s="25">
        <f>$C$7+(RAND()*($C$5-$C$7))</f>
        <v/>
      </c>
    </row>
    <row r="4525">
      <c r="C4525">
        <f>ROW()-20</f>
        <v/>
      </c>
      <c r="D4525" s="25">
        <f>$C$7+(RAND()*($C$5-$C$7))</f>
        <v/>
      </c>
    </row>
    <row r="4526">
      <c r="C4526">
        <f>ROW()-20</f>
        <v/>
      </c>
      <c r="D4526" s="25">
        <f>$C$7+(RAND()*($C$5-$C$7))</f>
        <v/>
      </c>
    </row>
    <row r="4527">
      <c r="C4527">
        <f>ROW()-20</f>
        <v/>
      </c>
      <c r="D4527" s="25">
        <f>$C$7+(RAND()*($C$5-$C$7))</f>
        <v/>
      </c>
    </row>
    <row r="4528">
      <c r="C4528">
        <f>ROW()-20</f>
        <v/>
      </c>
      <c r="D4528" s="25">
        <f>$C$7+(RAND()*($C$5-$C$7))</f>
        <v/>
      </c>
    </row>
    <row r="4529">
      <c r="C4529">
        <f>ROW()-20</f>
        <v/>
      </c>
      <c r="D4529" s="25">
        <f>$C$7+(RAND()*($C$5-$C$7))</f>
        <v/>
      </c>
    </row>
    <row r="4530">
      <c r="C4530">
        <f>ROW()-20</f>
        <v/>
      </c>
      <c r="D4530" s="25">
        <f>$C$7+(RAND()*($C$5-$C$7))</f>
        <v/>
      </c>
    </row>
    <row r="4531">
      <c r="C4531">
        <f>ROW()-20</f>
        <v/>
      </c>
      <c r="D4531" s="25">
        <f>$C$7+(RAND()*($C$5-$C$7))</f>
        <v/>
      </c>
    </row>
    <row r="4532">
      <c r="C4532">
        <f>ROW()-20</f>
        <v/>
      </c>
      <c r="D4532" s="25">
        <f>$C$7+(RAND()*($C$5-$C$7))</f>
        <v/>
      </c>
    </row>
    <row r="4533">
      <c r="C4533">
        <f>ROW()-20</f>
        <v/>
      </c>
      <c r="D4533" s="25">
        <f>$C$7+(RAND()*($C$5-$C$7))</f>
        <v/>
      </c>
    </row>
    <row r="4534">
      <c r="C4534">
        <f>ROW()-20</f>
        <v/>
      </c>
      <c r="D4534" s="25">
        <f>$C$7+(RAND()*($C$5-$C$7))</f>
        <v/>
      </c>
    </row>
    <row r="4535">
      <c r="C4535">
        <f>ROW()-20</f>
        <v/>
      </c>
      <c r="D4535" s="25">
        <f>$C$7+(RAND()*($C$5-$C$7))</f>
        <v/>
      </c>
    </row>
    <row r="4536">
      <c r="C4536">
        <f>ROW()-20</f>
        <v/>
      </c>
      <c r="D4536" s="25">
        <f>$C$7+(RAND()*($C$5-$C$7))</f>
        <v/>
      </c>
    </row>
    <row r="4537">
      <c r="C4537">
        <f>ROW()-20</f>
        <v/>
      </c>
      <c r="D4537" s="25">
        <f>$C$7+(RAND()*($C$5-$C$7))</f>
        <v/>
      </c>
    </row>
    <row r="4538">
      <c r="C4538">
        <f>ROW()-20</f>
        <v/>
      </c>
      <c r="D4538" s="25">
        <f>$C$7+(RAND()*($C$5-$C$7))</f>
        <v/>
      </c>
    </row>
    <row r="4539">
      <c r="C4539">
        <f>ROW()-20</f>
        <v/>
      </c>
      <c r="D4539" s="25">
        <f>$C$7+(RAND()*($C$5-$C$7))</f>
        <v/>
      </c>
    </row>
    <row r="4540">
      <c r="C4540">
        <f>ROW()-20</f>
        <v/>
      </c>
      <c r="D4540" s="25">
        <f>$C$7+(RAND()*($C$5-$C$7))</f>
        <v/>
      </c>
    </row>
    <row r="4541">
      <c r="C4541">
        <f>ROW()-20</f>
        <v/>
      </c>
      <c r="D4541" s="25">
        <f>$C$7+(RAND()*($C$5-$C$7))</f>
        <v/>
      </c>
    </row>
    <row r="4542">
      <c r="C4542">
        <f>ROW()-20</f>
        <v/>
      </c>
      <c r="D4542" s="25">
        <f>$C$7+(RAND()*($C$5-$C$7))</f>
        <v/>
      </c>
    </row>
    <row r="4543">
      <c r="C4543">
        <f>ROW()-20</f>
        <v/>
      </c>
      <c r="D4543" s="25">
        <f>$C$7+(RAND()*($C$5-$C$7))</f>
        <v/>
      </c>
    </row>
    <row r="4544">
      <c r="C4544">
        <f>ROW()-20</f>
        <v/>
      </c>
      <c r="D4544" s="25">
        <f>$C$7+(RAND()*($C$5-$C$7))</f>
        <v/>
      </c>
    </row>
    <row r="4545">
      <c r="C4545">
        <f>ROW()-20</f>
        <v/>
      </c>
      <c r="D4545" s="25">
        <f>$C$7+(RAND()*($C$5-$C$7))</f>
        <v/>
      </c>
    </row>
    <row r="4546">
      <c r="C4546">
        <f>ROW()-20</f>
        <v/>
      </c>
      <c r="D4546" s="25">
        <f>$C$7+(RAND()*($C$5-$C$7))</f>
        <v/>
      </c>
    </row>
    <row r="4547">
      <c r="C4547">
        <f>ROW()-20</f>
        <v/>
      </c>
      <c r="D4547" s="25">
        <f>$C$7+(RAND()*($C$5-$C$7))</f>
        <v/>
      </c>
    </row>
    <row r="4548">
      <c r="C4548">
        <f>ROW()-20</f>
        <v/>
      </c>
      <c r="D4548" s="25">
        <f>$C$7+(RAND()*($C$5-$C$7))</f>
        <v/>
      </c>
    </row>
    <row r="4549">
      <c r="C4549">
        <f>ROW()-20</f>
        <v/>
      </c>
      <c r="D4549" s="25">
        <f>$C$7+(RAND()*($C$5-$C$7))</f>
        <v/>
      </c>
    </row>
    <row r="4550">
      <c r="C4550">
        <f>ROW()-20</f>
        <v/>
      </c>
      <c r="D4550" s="25">
        <f>$C$7+(RAND()*($C$5-$C$7))</f>
        <v/>
      </c>
    </row>
    <row r="4551">
      <c r="C4551">
        <f>ROW()-20</f>
        <v/>
      </c>
      <c r="D4551" s="25">
        <f>$C$7+(RAND()*($C$5-$C$7))</f>
        <v/>
      </c>
    </row>
    <row r="4552">
      <c r="C4552">
        <f>ROW()-20</f>
        <v/>
      </c>
      <c r="D4552" s="25">
        <f>$C$7+(RAND()*($C$5-$C$7))</f>
        <v/>
      </c>
    </row>
    <row r="4553">
      <c r="C4553">
        <f>ROW()-20</f>
        <v/>
      </c>
      <c r="D4553" s="25">
        <f>$C$7+(RAND()*($C$5-$C$7))</f>
        <v/>
      </c>
    </row>
    <row r="4554">
      <c r="C4554">
        <f>ROW()-20</f>
        <v/>
      </c>
      <c r="D4554" s="25">
        <f>$C$7+(RAND()*($C$5-$C$7))</f>
        <v/>
      </c>
    </row>
    <row r="4555">
      <c r="C4555">
        <f>ROW()-20</f>
        <v/>
      </c>
      <c r="D4555" s="25">
        <f>$C$7+(RAND()*($C$5-$C$7))</f>
        <v/>
      </c>
    </row>
    <row r="4556">
      <c r="C4556">
        <f>ROW()-20</f>
        <v/>
      </c>
      <c r="D4556" s="25">
        <f>$C$7+(RAND()*($C$5-$C$7))</f>
        <v/>
      </c>
    </row>
    <row r="4557">
      <c r="C4557">
        <f>ROW()-20</f>
        <v/>
      </c>
      <c r="D4557" s="25">
        <f>$C$7+(RAND()*($C$5-$C$7))</f>
        <v/>
      </c>
    </row>
    <row r="4558">
      <c r="C4558">
        <f>ROW()-20</f>
        <v/>
      </c>
      <c r="D4558" s="25">
        <f>$C$7+(RAND()*($C$5-$C$7))</f>
        <v/>
      </c>
    </row>
    <row r="4559">
      <c r="C4559">
        <f>ROW()-20</f>
        <v/>
      </c>
      <c r="D4559" s="25">
        <f>$C$7+(RAND()*($C$5-$C$7))</f>
        <v/>
      </c>
    </row>
    <row r="4560">
      <c r="C4560">
        <f>ROW()-20</f>
        <v/>
      </c>
      <c r="D4560" s="25">
        <f>$C$7+(RAND()*($C$5-$C$7))</f>
        <v/>
      </c>
    </row>
    <row r="4561">
      <c r="C4561">
        <f>ROW()-20</f>
        <v/>
      </c>
      <c r="D4561" s="25">
        <f>$C$7+(RAND()*($C$5-$C$7))</f>
        <v/>
      </c>
    </row>
    <row r="4562">
      <c r="C4562">
        <f>ROW()-20</f>
        <v/>
      </c>
      <c r="D4562" s="25">
        <f>$C$7+(RAND()*($C$5-$C$7))</f>
        <v/>
      </c>
    </row>
    <row r="4563">
      <c r="C4563">
        <f>ROW()-20</f>
        <v/>
      </c>
      <c r="D4563" s="25">
        <f>$C$7+(RAND()*($C$5-$C$7))</f>
        <v/>
      </c>
    </row>
    <row r="4564">
      <c r="C4564">
        <f>ROW()-20</f>
        <v/>
      </c>
      <c r="D4564" s="25">
        <f>$C$7+(RAND()*($C$5-$C$7))</f>
        <v/>
      </c>
    </row>
    <row r="4565">
      <c r="C4565">
        <f>ROW()-20</f>
        <v/>
      </c>
      <c r="D4565" s="25">
        <f>$C$7+(RAND()*($C$5-$C$7))</f>
        <v/>
      </c>
    </row>
    <row r="4566">
      <c r="C4566">
        <f>ROW()-20</f>
        <v/>
      </c>
      <c r="D4566" s="25">
        <f>$C$7+(RAND()*($C$5-$C$7))</f>
        <v/>
      </c>
    </row>
    <row r="4567">
      <c r="C4567">
        <f>ROW()-20</f>
        <v/>
      </c>
      <c r="D4567" s="25">
        <f>$C$7+(RAND()*($C$5-$C$7))</f>
        <v/>
      </c>
    </row>
    <row r="4568">
      <c r="C4568">
        <f>ROW()-20</f>
        <v/>
      </c>
      <c r="D4568" s="25">
        <f>$C$7+(RAND()*($C$5-$C$7))</f>
        <v/>
      </c>
    </row>
    <row r="4569">
      <c r="C4569">
        <f>ROW()-20</f>
        <v/>
      </c>
      <c r="D4569" s="25">
        <f>$C$7+(RAND()*($C$5-$C$7))</f>
        <v/>
      </c>
    </row>
    <row r="4570">
      <c r="C4570">
        <f>ROW()-20</f>
        <v/>
      </c>
      <c r="D4570" s="25">
        <f>$C$7+(RAND()*($C$5-$C$7))</f>
        <v/>
      </c>
    </row>
    <row r="4571">
      <c r="C4571">
        <f>ROW()-20</f>
        <v/>
      </c>
      <c r="D4571" s="25">
        <f>$C$7+(RAND()*($C$5-$C$7))</f>
        <v/>
      </c>
    </row>
    <row r="4572">
      <c r="C4572">
        <f>ROW()-20</f>
        <v/>
      </c>
      <c r="D4572" s="25">
        <f>$C$7+(RAND()*($C$5-$C$7))</f>
        <v/>
      </c>
    </row>
    <row r="4573">
      <c r="C4573">
        <f>ROW()-20</f>
        <v/>
      </c>
      <c r="D4573" s="25">
        <f>$C$7+(RAND()*($C$5-$C$7))</f>
        <v/>
      </c>
    </row>
    <row r="4574">
      <c r="C4574">
        <f>ROW()-20</f>
        <v/>
      </c>
      <c r="D4574" s="25">
        <f>$C$7+(RAND()*($C$5-$C$7))</f>
        <v/>
      </c>
    </row>
    <row r="4575">
      <c r="C4575">
        <f>ROW()-20</f>
        <v/>
      </c>
      <c r="D4575" s="25">
        <f>$C$7+(RAND()*($C$5-$C$7))</f>
        <v/>
      </c>
    </row>
    <row r="4576">
      <c r="C4576">
        <f>ROW()-20</f>
        <v/>
      </c>
      <c r="D4576" s="25">
        <f>$C$7+(RAND()*($C$5-$C$7))</f>
        <v/>
      </c>
    </row>
    <row r="4577">
      <c r="C4577">
        <f>ROW()-20</f>
        <v/>
      </c>
      <c r="D4577" s="25">
        <f>$C$7+(RAND()*($C$5-$C$7))</f>
        <v/>
      </c>
    </row>
    <row r="4578">
      <c r="C4578">
        <f>ROW()-20</f>
        <v/>
      </c>
      <c r="D4578" s="25">
        <f>$C$7+(RAND()*($C$5-$C$7))</f>
        <v/>
      </c>
    </row>
    <row r="4579">
      <c r="C4579">
        <f>ROW()-20</f>
        <v/>
      </c>
      <c r="D4579" s="25">
        <f>$C$7+(RAND()*($C$5-$C$7))</f>
        <v/>
      </c>
    </row>
    <row r="4580">
      <c r="C4580">
        <f>ROW()-20</f>
        <v/>
      </c>
      <c r="D4580" s="25">
        <f>$C$7+(RAND()*($C$5-$C$7))</f>
        <v/>
      </c>
    </row>
    <row r="4581">
      <c r="C4581">
        <f>ROW()-20</f>
        <v/>
      </c>
      <c r="D4581" s="25">
        <f>$C$7+(RAND()*($C$5-$C$7))</f>
        <v/>
      </c>
    </row>
    <row r="4582">
      <c r="C4582">
        <f>ROW()-20</f>
        <v/>
      </c>
      <c r="D4582" s="25">
        <f>$C$7+(RAND()*($C$5-$C$7))</f>
        <v/>
      </c>
    </row>
    <row r="4583">
      <c r="C4583">
        <f>ROW()-20</f>
        <v/>
      </c>
      <c r="D4583" s="25">
        <f>$C$7+(RAND()*($C$5-$C$7))</f>
        <v/>
      </c>
    </row>
    <row r="4584">
      <c r="C4584">
        <f>ROW()-20</f>
        <v/>
      </c>
      <c r="D4584" s="25">
        <f>$C$7+(RAND()*($C$5-$C$7))</f>
        <v/>
      </c>
    </row>
    <row r="4585">
      <c r="C4585">
        <f>ROW()-20</f>
        <v/>
      </c>
      <c r="D4585" s="25">
        <f>$C$7+(RAND()*($C$5-$C$7))</f>
        <v/>
      </c>
    </row>
    <row r="4586">
      <c r="C4586">
        <f>ROW()-20</f>
        <v/>
      </c>
      <c r="D4586" s="25">
        <f>$C$7+(RAND()*($C$5-$C$7))</f>
        <v/>
      </c>
    </row>
    <row r="4587">
      <c r="C4587">
        <f>ROW()-20</f>
        <v/>
      </c>
      <c r="D4587" s="25">
        <f>$C$7+(RAND()*($C$5-$C$7))</f>
        <v/>
      </c>
    </row>
    <row r="4588">
      <c r="C4588">
        <f>ROW()-20</f>
        <v/>
      </c>
      <c r="D4588" s="25">
        <f>$C$7+(RAND()*($C$5-$C$7))</f>
        <v/>
      </c>
    </row>
    <row r="4589">
      <c r="C4589">
        <f>ROW()-20</f>
        <v/>
      </c>
      <c r="D4589" s="25">
        <f>$C$7+(RAND()*($C$5-$C$7))</f>
        <v/>
      </c>
    </row>
    <row r="4590">
      <c r="C4590">
        <f>ROW()-20</f>
        <v/>
      </c>
      <c r="D4590" s="25">
        <f>$C$7+(RAND()*($C$5-$C$7))</f>
        <v/>
      </c>
    </row>
    <row r="4591">
      <c r="C4591">
        <f>ROW()-20</f>
        <v/>
      </c>
      <c r="D4591" s="25">
        <f>$C$7+(RAND()*($C$5-$C$7))</f>
        <v/>
      </c>
    </row>
    <row r="4592">
      <c r="C4592">
        <f>ROW()-20</f>
        <v/>
      </c>
      <c r="D4592" s="25">
        <f>$C$7+(RAND()*($C$5-$C$7))</f>
        <v/>
      </c>
    </row>
    <row r="4593">
      <c r="C4593">
        <f>ROW()-20</f>
        <v/>
      </c>
      <c r="D4593" s="25">
        <f>$C$7+(RAND()*($C$5-$C$7))</f>
        <v/>
      </c>
    </row>
    <row r="4594">
      <c r="C4594">
        <f>ROW()-20</f>
        <v/>
      </c>
      <c r="D4594" s="25">
        <f>$C$7+(RAND()*($C$5-$C$7))</f>
        <v/>
      </c>
    </row>
    <row r="4595">
      <c r="C4595">
        <f>ROW()-20</f>
        <v/>
      </c>
      <c r="D4595" s="25">
        <f>$C$7+(RAND()*($C$5-$C$7))</f>
        <v/>
      </c>
    </row>
    <row r="4596">
      <c r="C4596">
        <f>ROW()-20</f>
        <v/>
      </c>
      <c r="D4596" s="25">
        <f>$C$7+(RAND()*($C$5-$C$7))</f>
        <v/>
      </c>
    </row>
    <row r="4597">
      <c r="C4597">
        <f>ROW()-20</f>
        <v/>
      </c>
      <c r="D4597" s="25">
        <f>$C$7+(RAND()*($C$5-$C$7))</f>
        <v/>
      </c>
    </row>
    <row r="4598">
      <c r="C4598">
        <f>ROW()-20</f>
        <v/>
      </c>
      <c r="D4598" s="25">
        <f>$C$7+(RAND()*($C$5-$C$7))</f>
        <v/>
      </c>
    </row>
    <row r="4599">
      <c r="C4599">
        <f>ROW()-20</f>
        <v/>
      </c>
      <c r="D4599" s="25">
        <f>$C$7+(RAND()*($C$5-$C$7))</f>
        <v/>
      </c>
    </row>
    <row r="4600">
      <c r="C4600">
        <f>ROW()-20</f>
        <v/>
      </c>
      <c r="D4600" s="25">
        <f>$C$7+(RAND()*($C$5-$C$7))</f>
        <v/>
      </c>
    </row>
    <row r="4601">
      <c r="C4601">
        <f>ROW()-20</f>
        <v/>
      </c>
      <c r="D4601" s="25">
        <f>$C$7+(RAND()*($C$5-$C$7))</f>
        <v/>
      </c>
    </row>
    <row r="4602">
      <c r="C4602">
        <f>ROW()-20</f>
        <v/>
      </c>
      <c r="D4602" s="25">
        <f>$C$7+(RAND()*($C$5-$C$7))</f>
        <v/>
      </c>
    </row>
    <row r="4603">
      <c r="C4603">
        <f>ROW()-20</f>
        <v/>
      </c>
      <c r="D4603" s="25">
        <f>$C$7+(RAND()*($C$5-$C$7))</f>
        <v/>
      </c>
    </row>
    <row r="4604">
      <c r="C4604">
        <f>ROW()-20</f>
        <v/>
      </c>
      <c r="D4604" s="25">
        <f>$C$7+(RAND()*($C$5-$C$7))</f>
        <v/>
      </c>
    </row>
    <row r="4605">
      <c r="C4605">
        <f>ROW()-20</f>
        <v/>
      </c>
      <c r="D4605" s="25">
        <f>$C$7+(RAND()*($C$5-$C$7))</f>
        <v/>
      </c>
    </row>
    <row r="4606">
      <c r="C4606">
        <f>ROW()-20</f>
        <v/>
      </c>
      <c r="D4606" s="25">
        <f>$C$7+(RAND()*($C$5-$C$7))</f>
        <v/>
      </c>
    </row>
    <row r="4607">
      <c r="C4607">
        <f>ROW()-20</f>
        <v/>
      </c>
      <c r="D4607" s="25">
        <f>$C$7+(RAND()*($C$5-$C$7))</f>
        <v/>
      </c>
    </row>
    <row r="4608">
      <c r="C4608">
        <f>ROW()-20</f>
        <v/>
      </c>
      <c r="D4608" s="25">
        <f>$C$7+(RAND()*($C$5-$C$7))</f>
        <v/>
      </c>
    </row>
    <row r="4609">
      <c r="C4609">
        <f>ROW()-20</f>
        <v/>
      </c>
      <c r="D4609" s="25">
        <f>$C$7+(RAND()*($C$5-$C$7))</f>
        <v/>
      </c>
    </row>
    <row r="4610">
      <c r="C4610">
        <f>ROW()-20</f>
        <v/>
      </c>
      <c r="D4610" s="25">
        <f>$C$7+(RAND()*($C$5-$C$7))</f>
        <v/>
      </c>
    </row>
    <row r="4611">
      <c r="C4611">
        <f>ROW()-20</f>
        <v/>
      </c>
      <c r="D4611" s="25">
        <f>$C$7+(RAND()*($C$5-$C$7))</f>
        <v/>
      </c>
    </row>
    <row r="4612">
      <c r="C4612">
        <f>ROW()-20</f>
        <v/>
      </c>
      <c r="D4612" s="25">
        <f>$C$7+(RAND()*($C$5-$C$7))</f>
        <v/>
      </c>
    </row>
    <row r="4613">
      <c r="C4613">
        <f>ROW()-20</f>
        <v/>
      </c>
      <c r="D4613" s="25">
        <f>$C$7+(RAND()*($C$5-$C$7))</f>
        <v/>
      </c>
    </row>
    <row r="4614">
      <c r="C4614">
        <f>ROW()-20</f>
        <v/>
      </c>
      <c r="D4614" s="25">
        <f>$C$7+(RAND()*($C$5-$C$7))</f>
        <v/>
      </c>
    </row>
    <row r="4615">
      <c r="C4615">
        <f>ROW()-20</f>
        <v/>
      </c>
      <c r="D4615" s="25">
        <f>$C$7+(RAND()*($C$5-$C$7))</f>
        <v/>
      </c>
    </row>
    <row r="4616">
      <c r="C4616">
        <f>ROW()-20</f>
        <v/>
      </c>
      <c r="D4616" s="25">
        <f>$C$7+(RAND()*($C$5-$C$7))</f>
        <v/>
      </c>
    </row>
    <row r="4617">
      <c r="C4617">
        <f>ROW()-20</f>
        <v/>
      </c>
      <c r="D4617" s="25">
        <f>$C$7+(RAND()*($C$5-$C$7))</f>
        <v/>
      </c>
    </row>
    <row r="4618">
      <c r="C4618">
        <f>ROW()-20</f>
        <v/>
      </c>
      <c r="D4618" s="25">
        <f>$C$7+(RAND()*($C$5-$C$7))</f>
        <v/>
      </c>
    </row>
    <row r="4619">
      <c r="C4619">
        <f>ROW()-20</f>
        <v/>
      </c>
      <c r="D4619" s="25">
        <f>$C$7+(RAND()*($C$5-$C$7))</f>
        <v/>
      </c>
    </row>
    <row r="4620">
      <c r="C4620">
        <f>ROW()-20</f>
        <v/>
      </c>
      <c r="D4620" s="25">
        <f>$C$7+(RAND()*($C$5-$C$7))</f>
        <v/>
      </c>
    </row>
    <row r="4621">
      <c r="C4621">
        <f>ROW()-20</f>
        <v/>
      </c>
      <c r="D4621" s="25">
        <f>$C$7+(RAND()*($C$5-$C$7))</f>
        <v/>
      </c>
    </row>
    <row r="4622">
      <c r="C4622">
        <f>ROW()-20</f>
        <v/>
      </c>
      <c r="D4622" s="25">
        <f>$C$7+(RAND()*($C$5-$C$7))</f>
        <v/>
      </c>
    </row>
    <row r="4623">
      <c r="C4623">
        <f>ROW()-20</f>
        <v/>
      </c>
      <c r="D4623" s="25">
        <f>$C$7+(RAND()*($C$5-$C$7))</f>
        <v/>
      </c>
    </row>
    <row r="4624">
      <c r="C4624">
        <f>ROW()-20</f>
        <v/>
      </c>
      <c r="D4624" s="25">
        <f>$C$7+(RAND()*($C$5-$C$7))</f>
        <v/>
      </c>
    </row>
    <row r="4625">
      <c r="C4625">
        <f>ROW()-20</f>
        <v/>
      </c>
      <c r="D4625" s="25">
        <f>$C$7+(RAND()*($C$5-$C$7))</f>
        <v/>
      </c>
    </row>
    <row r="4626">
      <c r="C4626">
        <f>ROW()-20</f>
        <v/>
      </c>
      <c r="D4626" s="25">
        <f>$C$7+(RAND()*($C$5-$C$7))</f>
        <v/>
      </c>
    </row>
    <row r="4627">
      <c r="C4627">
        <f>ROW()-20</f>
        <v/>
      </c>
      <c r="D4627" s="25">
        <f>$C$7+(RAND()*($C$5-$C$7))</f>
        <v/>
      </c>
    </row>
    <row r="4628">
      <c r="C4628">
        <f>ROW()-20</f>
        <v/>
      </c>
      <c r="D4628" s="25">
        <f>$C$7+(RAND()*($C$5-$C$7))</f>
        <v/>
      </c>
    </row>
    <row r="4629">
      <c r="C4629">
        <f>ROW()-20</f>
        <v/>
      </c>
      <c r="D4629" s="25">
        <f>$C$7+(RAND()*($C$5-$C$7))</f>
        <v/>
      </c>
    </row>
    <row r="4630">
      <c r="C4630">
        <f>ROW()-20</f>
        <v/>
      </c>
      <c r="D4630" s="25">
        <f>$C$7+(RAND()*($C$5-$C$7))</f>
        <v/>
      </c>
    </row>
    <row r="4631">
      <c r="C4631">
        <f>ROW()-20</f>
        <v/>
      </c>
      <c r="D4631" s="25">
        <f>$C$7+(RAND()*($C$5-$C$7))</f>
        <v/>
      </c>
    </row>
    <row r="4632">
      <c r="C4632">
        <f>ROW()-20</f>
        <v/>
      </c>
      <c r="D4632" s="25">
        <f>$C$7+(RAND()*($C$5-$C$7))</f>
        <v/>
      </c>
    </row>
    <row r="4633">
      <c r="C4633">
        <f>ROW()-20</f>
        <v/>
      </c>
      <c r="D4633" s="25">
        <f>$C$7+(RAND()*($C$5-$C$7))</f>
        <v/>
      </c>
    </row>
    <row r="4634">
      <c r="C4634">
        <f>ROW()-20</f>
        <v/>
      </c>
      <c r="D4634" s="25">
        <f>$C$7+(RAND()*($C$5-$C$7))</f>
        <v/>
      </c>
    </row>
    <row r="4635">
      <c r="C4635">
        <f>ROW()-20</f>
        <v/>
      </c>
      <c r="D4635" s="25">
        <f>$C$7+(RAND()*($C$5-$C$7))</f>
        <v/>
      </c>
    </row>
    <row r="4636">
      <c r="C4636">
        <f>ROW()-20</f>
        <v/>
      </c>
      <c r="D4636" s="25">
        <f>$C$7+(RAND()*($C$5-$C$7))</f>
        <v/>
      </c>
    </row>
    <row r="4637">
      <c r="C4637">
        <f>ROW()-20</f>
        <v/>
      </c>
      <c r="D4637" s="25">
        <f>$C$7+(RAND()*($C$5-$C$7))</f>
        <v/>
      </c>
    </row>
    <row r="4638">
      <c r="C4638">
        <f>ROW()-20</f>
        <v/>
      </c>
      <c r="D4638" s="25">
        <f>$C$7+(RAND()*($C$5-$C$7))</f>
        <v/>
      </c>
    </row>
    <row r="4639">
      <c r="C4639">
        <f>ROW()-20</f>
        <v/>
      </c>
      <c r="D4639" s="25">
        <f>$C$7+(RAND()*($C$5-$C$7))</f>
        <v/>
      </c>
    </row>
    <row r="4640">
      <c r="C4640">
        <f>ROW()-20</f>
        <v/>
      </c>
      <c r="D4640" s="25">
        <f>$C$7+(RAND()*($C$5-$C$7))</f>
        <v/>
      </c>
    </row>
    <row r="4641">
      <c r="C4641">
        <f>ROW()-20</f>
        <v/>
      </c>
      <c r="D4641" s="25">
        <f>$C$7+(RAND()*($C$5-$C$7))</f>
        <v/>
      </c>
    </row>
    <row r="4642">
      <c r="C4642">
        <f>ROW()-20</f>
        <v/>
      </c>
      <c r="D4642" s="25">
        <f>$C$7+(RAND()*($C$5-$C$7))</f>
        <v/>
      </c>
    </row>
    <row r="4643">
      <c r="C4643">
        <f>ROW()-20</f>
        <v/>
      </c>
      <c r="D4643" s="25">
        <f>$C$7+(RAND()*($C$5-$C$7))</f>
        <v/>
      </c>
    </row>
    <row r="4644">
      <c r="C4644">
        <f>ROW()-20</f>
        <v/>
      </c>
      <c r="D4644" s="25">
        <f>$C$7+(RAND()*($C$5-$C$7))</f>
        <v/>
      </c>
    </row>
    <row r="4645">
      <c r="C4645">
        <f>ROW()-20</f>
        <v/>
      </c>
      <c r="D4645" s="25">
        <f>$C$7+(RAND()*($C$5-$C$7))</f>
        <v/>
      </c>
    </row>
    <row r="4646">
      <c r="C4646">
        <f>ROW()-20</f>
        <v/>
      </c>
      <c r="D4646" s="25">
        <f>$C$7+(RAND()*($C$5-$C$7))</f>
        <v/>
      </c>
    </row>
    <row r="4647">
      <c r="C4647">
        <f>ROW()-20</f>
        <v/>
      </c>
      <c r="D4647" s="25">
        <f>$C$7+(RAND()*($C$5-$C$7))</f>
        <v/>
      </c>
    </row>
    <row r="4648">
      <c r="C4648">
        <f>ROW()-20</f>
        <v/>
      </c>
      <c r="D4648" s="25">
        <f>$C$7+(RAND()*($C$5-$C$7))</f>
        <v/>
      </c>
    </row>
    <row r="4649">
      <c r="C4649">
        <f>ROW()-20</f>
        <v/>
      </c>
      <c r="D4649" s="25">
        <f>$C$7+(RAND()*($C$5-$C$7))</f>
        <v/>
      </c>
    </row>
    <row r="4650">
      <c r="C4650">
        <f>ROW()-20</f>
        <v/>
      </c>
      <c r="D4650" s="25">
        <f>$C$7+(RAND()*($C$5-$C$7))</f>
        <v/>
      </c>
    </row>
    <row r="4651">
      <c r="C4651">
        <f>ROW()-20</f>
        <v/>
      </c>
      <c r="D4651" s="25">
        <f>$C$7+(RAND()*($C$5-$C$7))</f>
        <v/>
      </c>
    </row>
    <row r="4652">
      <c r="C4652">
        <f>ROW()-20</f>
        <v/>
      </c>
      <c r="D4652" s="25">
        <f>$C$7+(RAND()*($C$5-$C$7))</f>
        <v/>
      </c>
    </row>
    <row r="4653">
      <c r="C4653">
        <f>ROW()-20</f>
        <v/>
      </c>
      <c r="D4653" s="25">
        <f>$C$7+(RAND()*($C$5-$C$7))</f>
        <v/>
      </c>
    </row>
    <row r="4654">
      <c r="C4654">
        <f>ROW()-20</f>
        <v/>
      </c>
      <c r="D4654" s="25">
        <f>$C$7+(RAND()*($C$5-$C$7))</f>
        <v/>
      </c>
    </row>
    <row r="4655">
      <c r="C4655">
        <f>ROW()-20</f>
        <v/>
      </c>
      <c r="D4655" s="25">
        <f>$C$7+(RAND()*($C$5-$C$7))</f>
        <v/>
      </c>
    </row>
    <row r="4656">
      <c r="C4656">
        <f>ROW()-20</f>
        <v/>
      </c>
      <c r="D4656" s="25">
        <f>$C$7+(RAND()*($C$5-$C$7))</f>
        <v/>
      </c>
    </row>
    <row r="4657">
      <c r="C4657">
        <f>ROW()-20</f>
        <v/>
      </c>
      <c r="D4657" s="25">
        <f>$C$7+(RAND()*($C$5-$C$7))</f>
        <v/>
      </c>
    </row>
    <row r="4658">
      <c r="C4658">
        <f>ROW()-20</f>
        <v/>
      </c>
      <c r="D4658" s="25">
        <f>$C$7+(RAND()*($C$5-$C$7))</f>
        <v/>
      </c>
    </row>
    <row r="4659">
      <c r="C4659">
        <f>ROW()-20</f>
        <v/>
      </c>
      <c r="D4659" s="25">
        <f>$C$7+(RAND()*($C$5-$C$7))</f>
        <v/>
      </c>
    </row>
    <row r="4660">
      <c r="C4660">
        <f>ROW()-20</f>
        <v/>
      </c>
      <c r="D4660" s="25">
        <f>$C$7+(RAND()*($C$5-$C$7))</f>
        <v/>
      </c>
    </row>
    <row r="4661">
      <c r="C4661">
        <f>ROW()-20</f>
        <v/>
      </c>
      <c r="D4661" s="25">
        <f>$C$7+(RAND()*($C$5-$C$7))</f>
        <v/>
      </c>
    </row>
    <row r="4662">
      <c r="C4662">
        <f>ROW()-20</f>
        <v/>
      </c>
      <c r="D4662" s="25">
        <f>$C$7+(RAND()*($C$5-$C$7))</f>
        <v/>
      </c>
    </row>
    <row r="4663">
      <c r="C4663">
        <f>ROW()-20</f>
        <v/>
      </c>
      <c r="D4663" s="25">
        <f>$C$7+(RAND()*($C$5-$C$7))</f>
        <v/>
      </c>
    </row>
    <row r="4664">
      <c r="C4664">
        <f>ROW()-20</f>
        <v/>
      </c>
      <c r="D4664" s="25">
        <f>$C$7+(RAND()*($C$5-$C$7))</f>
        <v/>
      </c>
    </row>
    <row r="4665">
      <c r="C4665">
        <f>ROW()-20</f>
        <v/>
      </c>
      <c r="D4665" s="25">
        <f>$C$7+(RAND()*($C$5-$C$7))</f>
        <v/>
      </c>
    </row>
    <row r="4666">
      <c r="C4666">
        <f>ROW()-20</f>
        <v/>
      </c>
      <c r="D4666" s="25">
        <f>$C$7+(RAND()*($C$5-$C$7))</f>
        <v/>
      </c>
    </row>
    <row r="4667">
      <c r="C4667">
        <f>ROW()-20</f>
        <v/>
      </c>
      <c r="D4667" s="25">
        <f>$C$7+(RAND()*($C$5-$C$7))</f>
        <v/>
      </c>
    </row>
    <row r="4668">
      <c r="C4668">
        <f>ROW()-20</f>
        <v/>
      </c>
      <c r="D4668" s="25">
        <f>$C$7+(RAND()*($C$5-$C$7))</f>
        <v/>
      </c>
    </row>
    <row r="4669">
      <c r="C4669">
        <f>ROW()-20</f>
        <v/>
      </c>
      <c r="D4669" s="25">
        <f>$C$7+(RAND()*($C$5-$C$7))</f>
        <v/>
      </c>
    </row>
    <row r="4670">
      <c r="C4670">
        <f>ROW()-20</f>
        <v/>
      </c>
      <c r="D4670" s="25">
        <f>$C$7+(RAND()*($C$5-$C$7))</f>
        <v/>
      </c>
    </row>
    <row r="4671">
      <c r="C4671">
        <f>ROW()-20</f>
        <v/>
      </c>
      <c r="D4671" s="25">
        <f>$C$7+(RAND()*($C$5-$C$7))</f>
        <v/>
      </c>
    </row>
    <row r="4672">
      <c r="C4672">
        <f>ROW()-20</f>
        <v/>
      </c>
      <c r="D4672" s="25">
        <f>$C$7+(RAND()*($C$5-$C$7))</f>
        <v/>
      </c>
    </row>
    <row r="4673">
      <c r="C4673">
        <f>ROW()-20</f>
        <v/>
      </c>
      <c r="D4673" s="25">
        <f>$C$7+(RAND()*($C$5-$C$7))</f>
        <v/>
      </c>
    </row>
    <row r="4674">
      <c r="C4674">
        <f>ROW()-20</f>
        <v/>
      </c>
      <c r="D4674" s="25">
        <f>$C$7+(RAND()*($C$5-$C$7))</f>
        <v/>
      </c>
    </row>
    <row r="4675">
      <c r="C4675">
        <f>ROW()-20</f>
        <v/>
      </c>
      <c r="D4675" s="25">
        <f>$C$7+(RAND()*($C$5-$C$7))</f>
        <v/>
      </c>
    </row>
    <row r="4676">
      <c r="C4676">
        <f>ROW()-20</f>
        <v/>
      </c>
      <c r="D4676" s="25">
        <f>$C$7+(RAND()*($C$5-$C$7))</f>
        <v/>
      </c>
    </row>
    <row r="4677">
      <c r="C4677">
        <f>ROW()-20</f>
        <v/>
      </c>
      <c r="D4677" s="25">
        <f>$C$7+(RAND()*($C$5-$C$7))</f>
        <v/>
      </c>
    </row>
    <row r="4678">
      <c r="C4678">
        <f>ROW()-20</f>
        <v/>
      </c>
      <c r="D4678" s="25">
        <f>$C$7+(RAND()*($C$5-$C$7))</f>
        <v/>
      </c>
    </row>
    <row r="4679">
      <c r="C4679">
        <f>ROW()-20</f>
        <v/>
      </c>
      <c r="D4679" s="25">
        <f>$C$7+(RAND()*($C$5-$C$7))</f>
        <v/>
      </c>
    </row>
    <row r="4680">
      <c r="C4680">
        <f>ROW()-20</f>
        <v/>
      </c>
      <c r="D4680" s="25">
        <f>$C$7+(RAND()*($C$5-$C$7))</f>
        <v/>
      </c>
    </row>
    <row r="4681">
      <c r="C4681">
        <f>ROW()-20</f>
        <v/>
      </c>
      <c r="D4681" s="25">
        <f>$C$7+(RAND()*($C$5-$C$7))</f>
        <v/>
      </c>
    </row>
    <row r="4682">
      <c r="C4682">
        <f>ROW()-20</f>
        <v/>
      </c>
      <c r="D4682" s="25">
        <f>$C$7+(RAND()*($C$5-$C$7))</f>
        <v/>
      </c>
    </row>
    <row r="4683">
      <c r="C4683">
        <f>ROW()-20</f>
        <v/>
      </c>
      <c r="D4683" s="25">
        <f>$C$7+(RAND()*($C$5-$C$7))</f>
        <v/>
      </c>
    </row>
    <row r="4684">
      <c r="C4684">
        <f>ROW()-20</f>
        <v/>
      </c>
      <c r="D4684" s="25">
        <f>$C$7+(RAND()*($C$5-$C$7))</f>
        <v/>
      </c>
    </row>
    <row r="4685">
      <c r="C4685">
        <f>ROW()-20</f>
        <v/>
      </c>
      <c r="D4685" s="25">
        <f>$C$7+(RAND()*($C$5-$C$7))</f>
        <v/>
      </c>
    </row>
    <row r="4686">
      <c r="C4686">
        <f>ROW()-20</f>
        <v/>
      </c>
      <c r="D4686" s="25">
        <f>$C$7+(RAND()*($C$5-$C$7))</f>
        <v/>
      </c>
    </row>
    <row r="4687">
      <c r="C4687">
        <f>ROW()-20</f>
        <v/>
      </c>
      <c r="D4687" s="25">
        <f>$C$7+(RAND()*($C$5-$C$7))</f>
        <v/>
      </c>
    </row>
    <row r="4688">
      <c r="C4688">
        <f>ROW()-20</f>
        <v/>
      </c>
      <c r="D4688" s="25">
        <f>$C$7+(RAND()*($C$5-$C$7))</f>
        <v/>
      </c>
    </row>
    <row r="4689">
      <c r="C4689">
        <f>ROW()-20</f>
        <v/>
      </c>
      <c r="D4689" s="25">
        <f>$C$7+(RAND()*($C$5-$C$7))</f>
        <v/>
      </c>
    </row>
    <row r="4690">
      <c r="C4690">
        <f>ROW()-20</f>
        <v/>
      </c>
      <c r="D4690" s="25">
        <f>$C$7+(RAND()*($C$5-$C$7))</f>
        <v/>
      </c>
    </row>
    <row r="4691">
      <c r="C4691">
        <f>ROW()-20</f>
        <v/>
      </c>
      <c r="D4691" s="25">
        <f>$C$7+(RAND()*($C$5-$C$7))</f>
        <v/>
      </c>
    </row>
    <row r="4692">
      <c r="C4692">
        <f>ROW()-20</f>
        <v/>
      </c>
      <c r="D4692" s="25">
        <f>$C$7+(RAND()*($C$5-$C$7))</f>
        <v/>
      </c>
    </row>
    <row r="4693">
      <c r="C4693">
        <f>ROW()-20</f>
        <v/>
      </c>
      <c r="D4693" s="25">
        <f>$C$7+(RAND()*($C$5-$C$7))</f>
        <v/>
      </c>
    </row>
    <row r="4694">
      <c r="C4694">
        <f>ROW()-20</f>
        <v/>
      </c>
      <c r="D4694" s="25">
        <f>$C$7+(RAND()*($C$5-$C$7))</f>
        <v/>
      </c>
    </row>
    <row r="4695">
      <c r="C4695">
        <f>ROW()-20</f>
        <v/>
      </c>
      <c r="D4695" s="25">
        <f>$C$7+(RAND()*($C$5-$C$7))</f>
        <v/>
      </c>
    </row>
    <row r="4696">
      <c r="C4696">
        <f>ROW()-20</f>
        <v/>
      </c>
      <c r="D4696" s="25">
        <f>$C$7+(RAND()*($C$5-$C$7))</f>
        <v/>
      </c>
    </row>
    <row r="4697">
      <c r="C4697">
        <f>ROW()-20</f>
        <v/>
      </c>
      <c r="D4697" s="25">
        <f>$C$7+(RAND()*($C$5-$C$7))</f>
        <v/>
      </c>
    </row>
    <row r="4698">
      <c r="C4698">
        <f>ROW()-20</f>
        <v/>
      </c>
      <c r="D4698" s="25">
        <f>$C$7+(RAND()*($C$5-$C$7))</f>
        <v/>
      </c>
    </row>
    <row r="4699">
      <c r="C4699">
        <f>ROW()-20</f>
        <v/>
      </c>
      <c r="D4699" s="25">
        <f>$C$7+(RAND()*($C$5-$C$7))</f>
        <v/>
      </c>
    </row>
    <row r="4700">
      <c r="C4700">
        <f>ROW()-20</f>
        <v/>
      </c>
      <c r="D4700" s="25">
        <f>$C$7+(RAND()*($C$5-$C$7))</f>
        <v/>
      </c>
    </row>
    <row r="4701">
      <c r="C4701">
        <f>ROW()-20</f>
        <v/>
      </c>
      <c r="D4701" s="25">
        <f>$C$7+(RAND()*($C$5-$C$7))</f>
        <v/>
      </c>
    </row>
    <row r="4702">
      <c r="C4702">
        <f>ROW()-20</f>
        <v/>
      </c>
      <c r="D4702" s="25">
        <f>$C$7+(RAND()*($C$5-$C$7))</f>
        <v/>
      </c>
    </row>
    <row r="4703">
      <c r="C4703">
        <f>ROW()-20</f>
        <v/>
      </c>
      <c r="D4703" s="25">
        <f>$C$7+(RAND()*($C$5-$C$7))</f>
        <v/>
      </c>
    </row>
    <row r="4704">
      <c r="C4704">
        <f>ROW()-20</f>
        <v/>
      </c>
      <c r="D4704" s="25">
        <f>$C$7+(RAND()*($C$5-$C$7))</f>
        <v/>
      </c>
    </row>
    <row r="4705">
      <c r="C4705">
        <f>ROW()-20</f>
        <v/>
      </c>
      <c r="D4705" s="25">
        <f>$C$7+(RAND()*($C$5-$C$7))</f>
        <v/>
      </c>
    </row>
    <row r="4706">
      <c r="C4706">
        <f>ROW()-20</f>
        <v/>
      </c>
      <c r="D4706" s="25">
        <f>$C$7+(RAND()*($C$5-$C$7))</f>
        <v/>
      </c>
    </row>
    <row r="4707">
      <c r="C4707">
        <f>ROW()-20</f>
        <v/>
      </c>
      <c r="D4707" s="25">
        <f>$C$7+(RAND()*($C$5-$C$7))</f>
        <v/>
      </c>
    </row>
    <row r="4708">
      <c r="C4708">
        <f>ROW()-20</f>
        <v/>
      </c>
      <c r="D4708" s="25">
        <f>$C$7+(RAND()*($C$5-$C$7))</f>
        <v/>
      </c>
    </row>
    <row r="4709">
      <c r="C4709">
        <f>ROW()-20</f>
        <v/>
      </c>
      <c r="D4709" s="25">
        <f>$C$7+(RAND()*($C$5-$C$7))</f>
        <v/>
      </c>
    </row>
    <row r="4710">
      <c r="C4710">
        <f>ROW()-20</f>
        <v/>
      </c>
      <c r="D4710" s="25">
        <f>$C$7+(RAND()*($C$5-$C$7))</f>
        <v/>
      </c>
    </row>
    <row r="4711">
      <c r="C4711">
        <f>ROW()-20</f>
        <v/>
      </c>
      <c r="D4711" s="25">
        <f>$C$7+(RAND()*($C$5-$C$7))</f>
        <v/>
      </c>
    </row>
    <row r="4712">
      <c r="C4712">
        <f>ROW()-20</f>
        <v/>
      </c>
      <c r="D4712" s="25">
        <f>$C$7+(RAND()*($C$5-$C$7))</f>
        <v/>
      </c>
    </row>
    <row r="4713">
      <c r="C4713">
        <f>ROW()-20</f>
        <v/>
      </c>
      <c r="D4713" s="25">
        <f>$C$7+(RAND()*($C$5-$C$7))</f>
        <v/>
      </c>
    </row>
    <row r="4714">
      <c r="C4714">
        <f>ROW()-20</f>
        <v/>
      </c>
      <c r="D4714" s="25">
        <f>$C$7+(RAND()*($C$5-$C$7))</f>
        <v/>
      </c>
    </row>
    <row r="4715">
      <c r="C4715">
        <f>ROW()-20</f>
        <v/>
      </c>
      <c r="D4715" s="25">
        <f>$C$7+(RAND()*($C$5-$C$7))</f>
        <v/>
      </c>
    </row>
    <row r="4716">
      <c r="C4716">
        <f>ROW()-20</f>
        <v/>
      </c>
      <c r="D4716" s="25">
        <f>$C$7+(RAND()*($C$5-$C$7))</f>
        <v/>
      </c>
    </row>
    <row r="4717">
      <c r="C4717">
        <f>ROW()-20</f>
        <v/>
      </c>
      <c r="D4717" s="25">
        <f>$C$7+(RAND()*($C$5-$C$7))</f>
        <v/>
      </c>
    </row>
    <row r="4718">
      <c r="C4718">
        <f>ROW()-20</f>
        <v/>
      </c>
      <c r="D4718" s="25">
        <f>$C$7+(RAND()*($C$5-$C$7))</f>
        <v/>
      </c>
    </row>
    <row r="4719">
      <c r="C4719">
        <f>ROW()-20</f>
        <v/>
      </c>
      <c r="D4719" s="25">
        <f>$C$7+(RAND()*($C$5-$C$7))</f>
        <v/>
      </c>
    </row>
    <row r="4720">
      <c r="C4720">
        <f>ROW()-20</f>
        <v/>
      </c>
      <c r="D4720" s="25">
        <f>$C$7+(RAND()*($C$5-$C$7))</f>
        <v/>
      </c>
    </row>
    <row r="4721">
      <c r="C4721">
        <f>ROW()-20</f>
        <v/>
      </c>
      <c r="D4721" s="25">
        <f>$C$7+(RAND()*($C$5-$C$7))</f>
        <v/>
      </c>
    </row>
    <row r="4722">
      <c r="C4722">
        <f>ROW()-20</f>
        <v/>
      </c>
      <c r="D4722" s="25">
        <f>$C$7+(RAND()*($C$5-$C$7))</f>
        <v/>
      </c>
    </row>
    <row r="4723">
      <c r="C4723">
        <f>ROW()-20</f>
        <v/>
      </c>
      <c r="D4723" s="25">
        <f>$C$7+(RAND()*($C$5-$C$7))</f>
        <v/>
      </c>
    </row>
    <row r="4724">
      <c r="C4724">
        <f>ROW()-20</f>
        <v/>
      </c>
      <c r="D4724" s="25">
        <f>$C$7+(RAND()*($C$5-$C$7))</f>
        <v/>
      </c>
    </row>
    <row r="4725">
      <c r="C4725">
        <f>ROW()-20</f>
        <v/>
      </c>
      <c r="D4725" s="25">
        <f>$C$7+(RAND()*($C$5-$C$7))</f>
        <v/>
      </c>
    </row>
    <row r="4726">
      <c r="C4726">
        <f>ROW()-20</f>
        <v/>
      </c>
      <c r="D4726" s="25">
        <f>$C$7+(RAND()*($C$5-$C$7))</f>
        <v/>
      </c>
    </row>
    <row r="4727">
      <c r="C4727">
        <f>ROW()-20</f>
        <v/>
      </c>
      <c r="D4727" s="25">
        <f>$C$7+(RAND()*($C$5-$C$7))</f>
        <v/>
      </c>
    </row>
    <row r="4728">
      <c r="C4728">
        <f>ROW()-20</f>
        <v/>
      </c>
      <c r="D4728" s="25">
        <f>$C$7+(RAND()*($C$5-$C$7))</f>
        <v/>
      </c>
    </row>
    <row r="4729">
      <c r="C4729">
        <f>ROW()-20</f>
        <v/>
      </c>
      <c r="D4729" s="25">
        <f>$C$7+(RAND()*($C$5-$C$7))</f>
        <v/>
      </c>
    </row>
    <row r="4730">
      <c r="C4730">
        <f>ROW()-20</f>
        <v/>
      </c>
      <c r="D4730" s="25">
        <f>$C$7+(RAND()*($C$5-$C$7))</f>
        <v/>
      </c>
    </row>
    <row r="4731">
      <c r="C4731">
        <f>ROW()-20</f>
        <v/>
      </c>
      <c r="D4731" s="25">
        <f>$C$7+(RAND()*($C$5-$C$7))</f>
        <v/>
      </c>
    </row>
    <row r="4732">
      <c r="C4732">
        <f>ROW()-20</f>
        <v/>
      </c>
      <c r="D4732" s="25">
        <f>$C$7+(RAND()*($C$5-$C$7))</f>
        <v/>
      </c>
    </row>
    <row r="4733">
      <c r="C4733">
        <f>ROW()-20</f>
        <v/>
      </c>
      <c r="D4733" s="25">
        <f>$C$7+(RAND()*($C$5-$C$7))</f>
        <v/>
      </c>
    </row>
    <row r="4734">
      <c r="C4734">
        <f>ROW()-20</f>
        <v/>
      </c>
      <c r="D4734" s="25">
        <f>$C$7+(RAND()*($C$5-$C$7))</f>
        <v/>
      </c>
    </row>
    <row r="4735">
      <c r="C4735">
        <f>ROW()-20</f>
        <v/>
      </c>
      <c r="D4735" s="25">
        <f>$C$7+(RAND()*($C$5-$C$7))</f>
        <v/>
      </c>
    </row>
    <row r="4736">
      <c r="C4736">
        <f>ROW()-20</f>
        <v/>
      </c>
      <c r="D4736" s="25">
        <f>$C$7+(RAND()*($C$5-$C$7))</f>
        <v/>
      </c>
    </row>
    <row r="4737">
      <c r="C4737">
        <f>ROW()-20</f>
        <v/>
      </c>
      <c r="D4737" s="25">
        <f>$C$7+(RAND()*($C$5-$C$7))</f>
        <v/>
      </c>
    </row>
    <row r="4738">
      <c r="C4738">
        <f>ROW()-20</f>
        <v/>
      </c>
      <c r="D4738" s="25">
        <f>$C$7+(RAND()*($C$5-$C$7))</f>
        <v/>
      </c>
    </row>
    <row r="4739">
      <c r="C4739">
        <f>ROW()-20</f>
        <v/>
      </c>
      <c r="D4739" s="25">
        <f>$C$7+(RAND()*($C$5-$C$7))</f>
        <v/>
      </c>
    </row>
    <row r="4740">
      <c r="C4740">
        <f>ROW()-20</f>
        <v/>
      </c>
      <c r="D4740" s="25">
        <f>$C$7+(RAND()*($C$5-$C$7))</f>
        <v/>
      </c>
    </row>
    <row r="4741">
      <c r="C4741">
        <f>ROW()-20</f>
        <v/>
      </c>
      <c r="D4741" s="25">
        <f>$C$7+(RAND()*($C$5-$C$7))</f>
        <v/>
      </c>
    </row>
    <row r="4742">
      <c r="C4742">
        <f>ROW()-20</f>
        <v/>
      </c>
      <c r="D4742" s="25">
        <f>$C$7+(RAND()*($C$5-$C$7))</f>
        <v/>
      </c>
    </row>
    <row r="4743">
      <c r="C4743">
        <f>ROW()-20</f>
        <v/>
      </c>
      <c r="D4743" s="25">
        <f>$C$7+(RAND()*($C$5-$C$7))</f>
        <v/>
      </c>
    </row>
    <row r="4744">
      <c r="C4744">
        <f>ROW()-20</f>
        <v/>
      </c>
      <c r="D4744" s="25">
        <f>$C$7+(RAND()*($C$5-$C$7))</f>
        <v/>
      </c>
    </row>
    <row r="4745">
      <c r="C4745">
        <f>ROW()-20</f>
        <v/>
      </c>
      <c r="D4745" s="25">
        <f>$C$7+(RAND()*($C$5-$C$7))</f>
        <v/>
      </c>
    </row>
    <row r="4746">
      <c r="C4746">
        <f>ROW()-20</f>
        <v/>
      </c>
      <c r="D4746" s="25">
        <f>$C$7+(RAND()*($C$5-$C$7))</f>
        <v/>
      </c>
    </row>
    <row r="4747">
      <c r="C4747">
        <f>ROW()-20</f>
        <v/>
      </c>
      <c r="D4747" s="25">
        <f>$C$7+(RAND()*($C$5-$C$7))</f>
        <v/>
      </c>
    </row>
    <row r="4748">
      <c r="C4748">
        <f>ROW()-20</f>
        <v/>
      </c>
      <c r="D4748" s="25">
        <f>$C$7+(RAND()*($C$5-$C$7))</f>
        <v/>
      </c>
    </row>
    <row r="4749">
      <c r="C4749">
        <f>ROW()-20</f>
        <v/>
      </c>
      <c r="D4749" s="25">
        <f>$C$7+(RAND()*($C$5-$C$7))</f>
        <v/>
      </c>
    </row>
    <row r="4750">
      <c r="C4750">
        <f>ROW()-20</f>
        <v/>
      </c>
      <c r="D4750" s="25">
        <f>$C$7+(RAND()*($C$5-$C$7))</f>
        <v/>
      </c>
    </row>
    <row r="4751">
      <c r="C4751">
        <f>ROW()-20</f>
        <v/>
      </c>
      <c r="D4751" s="25">
        <f>$C$7+(RAND()*($C$5-$C$7))</f>
        <v/>
      </c>
    </row>
    <row r="4752">
      <c r="C4752">
        <f>ROW()-20</f>
        <v/>
      </c>
      <c r="D4752" s="25">
        <f>$C$7+(RAND()*($C$5-$C$7))</f>
        <v/>
      </c>
    </row>
    <row r="4753">
      <c r="C4753">
        <f>ROW()-20</f>
        <v/>
      </c>
      <c r="D4753" s="25">
        <f>$C$7+(RAND()*($C$5-$C$7))</f>
        <v/>
      </c>
    </row>
    <row r="4754">
      <c r="C4754">
        <f>ROW()-20</f>
        <v/>
      </c>
      <c r="D4754" s="25">
        <f>$C$7+(RAND()*($C$5-$C$7))</f>
        <v/>
      </c>
    </row>
    <row r="4755">
      <c r="C4755">
        <f>ROW()-20</f>
        <v/>
      </c>
      <c r="D4755" s="25">
        <f>$C$7+(RAND()*($C$5-$C$7))</f>
        <v/>
      </c>
    </row>
    <row r="4756">
      <c r="C4756">
        <f>ROW()-20</f>
        <v/>
      </c>
      <c r="D4756" s="25">
        <f>$C$7+(RAND()*($C$5-$C$7))</f>
        <v/>
      </c>
    </row>
    <row r="4757">
      <c r="C4757">
        <f>ROW()-20</f>
        <v/>
      </c>
      <c r="D4757" s="25">
        <f>$C$7+(RAND()*($C$5-$C$7))</f>
        <v/>
      </c>
    </row>
    <row r="4758">
      <c r="C4758">
        <f>ROW()-20</f>
        <v/>
      </c>
      <c r="D4758" s="25">
        <f>$C$7+(RAND()*($C$5-$C$7))</f>
        <v/>
      </c>
    </row>
    <row r="4759">
      <c r="C4759">
        <f>ROW()-20</f>
        <v/>
      </c>
      <c r="D4759" s="25">
        <f>$C$7+(RAND()*($C$5-$C$7))</f>
        <v/>
      </c>
    </row>
    <row r="4760">
      <c r="C4760">
        <f>ROW()-20</f>
        <v/>
      </c>
      <c r="D4760" s="25">
        <f>$C$7+(RAND()*($C$5-$C$7))</f>
        <v/>
      </c>
    </row>
    <row r="4761">
      <c r="C4761">
        <f>ROW()-20</f>
        <v/>
      </c>
      <c r="D4761" s="25">
        <f>$C$7+(RAND()*($C$5-$C$7))</f>
        <v/>
      </c>
    </row>
    <row r="4762">
      <c r="C4762">
        <f>ROW()-20</f>
        <v/>
      </c>
      <c r="D4762" s="25">
        <f>$C$7+(RAND()*($C$5-$C$7))</f>
        <v/>
      </c>
    </row>
    <row r="4763">
      <c r="C4763">
        <f>ROW()-20</f>
        <v/>
      </c>
      <c r="D4763" s="25">
        <f>$C$7+(RAND()*($C$5-$C$7))</f>
        <v/>
      </c>
    </row>
    <row r="4764">
      <c r="C4764">
        <f>ROW()-20</f>
        <v/>
      </c>
      <c r="D4764" s="25">
        <f>$C$7+(RAND()*($C$5-$C$7))</f>
        <v/>
      </c>
    </row>
    <row r="4765">
      <c r="C4765">
        <f>ROW()-20</f>
        <v/>
      </c>
      <c r="D4765" s="25">
        <f>$C$7+(RAND()*($C$5-$C$7))</f>
        <v/>
      </c>
    </row>
    <row r="4766">
      <c r="C4766">
        <f>ROW()-20</f>
        <v/>
      </c>
      <c r="D4766" s="25">
        <f>$C$7+(RAND()*($C$5-$C$7))</f>
        <v/>
      </c>
    </row>
    <row r="4767">
      <c r="C4767">
        <f>ROW()-20</f>
        <v/>
      </c>
      <c r="D4767" s="25">
        <f>$C$7+(RAND()*($C$5-$C$7))</f>
        <v/>
      </c>
    </row>
    <row r="4768">
      <c r="C4768">
        <f>ROW()-20</f>
        <v/>
      </c>
      <c r="D4768" s="25">
        <f>$C$7+(RAND()*($C$5-$C$7))</f>
        <v/>
      </c>
    </row>
    <row r="4769">
      <c r="C4769">
        <f>ROW()-20</f>
        <v/>
      </c>
      <c r="D4769" s="25">
        <f>$C$7+(RAND()*($C$5-$C$7))</f>
        <v/>
      </c>
    </row>
    <row r="4770">
      <c r="C4770">
        <f>ROW()-20</f>
        <v/>
      </c>
      <c r="D4770" s="25">
        <f>$C$7+(RAND()*($C$5-$C$7))</f>
        <v/>
      </c>
    </row>
    <row r="4771">
      <c r="C4771">
        <f>ROW()-20</f>
        <v/>
      </c>
      <c r="D4771" s="25">
        <f>$C$7+(RAND()*($C$5-$C$7))</f>
        <v/>
      </c>
    </row>
    <row r="4772">
      <c r="C4772">
        <f>ROW()-20</f>
        <v/>
      </c>
      <c r="D4772" s="25">
        <f>$C$7+(RAND()*($C$5-$C$7))</f>
        <v/>
      </c>
    </row>
    <row r="4773">
      <c r="C4773">
        <f>ROW()-20</f>
        <v/>
      </c>
      <c r="D4773" s="25">
        <f>$C$7+(RAND()*($C$5-$C$7))</f>
        <v/>
      </c>
    </row>
    <row r="4774">
      <c r="C4774">
        <f>ROW()-20</f>
        <v/>
      </c>
      <c r="D4774" s="25">
        <f>$C$7+(RAND()*($C$5-$C$7))</f>
        <v/>
      </c>
    </row>
    <row r="4775">
      <c r="C4775">
        <f>ROW()-20</f>
        <v/>
      </c>
      <c r="D4775" s="25">
        <f>$C$7+(RAND()*($C$5-$C$7))</f>
        <v/>
      </c>
    </row>
    <row r="4776">
      <c r="C4776">
        <f>ROW()-20</f>
        <v/>
      </c>
      <c r="D4776" s="25">
        <f>$C$7+(RAND()*($C$5-$C$7))</f>
        <v/>
      </c>
    </row>
    <row r="4777">
      <c r="C4777">
        <f>ROW()-20</f>
        <v/>
      </c>
      <c r="D4777" s="25">
        <f>$C$7+(RAND()*($C$5-$C$7))</f>
        <v/>
      </c>
    </row>
    <row r="4778">
      <c r="C4778">
        <f>ROW()-20</f>
        <v/>
      </c>
      <c r="D4778" s="25">
        <f>$C$7+(RAND()*($C$5-$C$7))</f>
        <v/>
      </c>
    </row>
    <row r="4779">
      <c r="C4779">
        <f>ROW()-20</f>
        <v/>
      </c>
      <c r="D4779" s="25">
        <f>$C$7+(RAND()*($C$5-$C$7))</f>
        <v/>
      </c>
    </row>
    <row r="4780">
      <c r="C4780">
        <f>ROW()-20</f>
        <v/>
      </c>
      <c r="D4780" s="25">
        <f>$C$7+(RAND()*($C$5-$C$7))</f>
        <v/>
      </c>
    </row>
    <row r="4781">
      <c r="C4781">
        <f>ROW()-20</f>
        <v/>
      </c>
      <c r="D4781" s="25">
        <f>$C$7+(RAND()*($C$5-$C$7))</f>
        <v/>
      </c>
    </row>
    <row r="4782">
      <c r="C4782">
        <f>ROW()-20</f>
        <v/>
      </c>
      <c r="D4782" s="25">
        <f>$C$7+(RAND()*($C$5-$C$7))</f>
        <v/>
      </c>
    </row>
    <row r="4783">
      <c r="C4783">
        <f>ROW()-20</f>
        <v/>
      </c>
      <c r="D4783" s="25">
        <f>$C$7+(RAND()*($C$5-$C$7))</f>
        <v/>
      </c>
    </row>
    <row r="4784">
      <c r="C4784">
        <f>ROW()-20</f>
        <v/>
      </c>
      <c r="D4784" s="25">
        <f>$C$7+(RAND()*($C$5-$C$7))</f>
        <v/>
      </c>
    </row>
    <row r="4785">
      <c r="C4785">
        <f>ROW()-20</f>
        <v/>
      </c>
      <c r="D4785" s="25">
        <f>$C$7+(RAND()*($C$5-$C$7))</f>
        <v/>
      </c>
    </row>
    <row r="4786">
      <c r="C4786">
        <f>ROW()-20</f>
        <v/>
      </c>
      <c r="D4786" s="25">
        <f>$C$7+(RAND()*($C$5-$C$7))</f>
        <v/>
      </c>
    </row>
    <row r="4787">
      <c r="C4787">
        <f>ROW()-20</f>
        <v/>
      </c>
      <c r="D4787" s="25">
        <f>$C$7+(RAND()*($C$5-$C$7))</f>
        <v/>
      </c>
    </row>
    <row r="4788">
      <c r="C4788">
        <f>ROW()-20</f>
        <v/>
      </c>
      <c r="D4788" s="25">
        <f>$C$7+(RAND()*($C$5-$C$7))</f>
        <v/>
      </c>
    </row>
    <row r="4789">
      <c r="C4789">
        <f>ROW()-20</f>
        <v/>
      </c>
      <c r="D4789" s="25">
        <f>$C$7+(RAND()*($C$5-$C$7))</f>
        <v/>
      </c>
    </row>
    <row r="4790">
      <c r="C4790">
        <f>ROW()-20</f>
        <v/>
      </c>
      <c r="D4790" s="25">
        <f>$C$7+(RAND()*($C$5-$C$7))</f>
        <v/>
      </c>
    </row>
    <row r="4791">
      <c r="C4791">
        <f>ROW()-20</f>
        <v/>
      </c>
      <c r="D4791" s="25">
        <f>$C$7+(RAND()*($C$5-$C$7))</f>
        <v/>
      </c>
    </row>
    <row r="4792">
      <c r="C4792">
        <f>ROW()-20</f>
        <v/>
      </c>
      <c r="D4792" s="25">
        <f>$C$7+(RAND()*($C$5-$C$7))</f>
        <v/>
      </c>
    </row>
    <row r="4793">
      <c r="C4793">
        <f>ROW()-20</f>
        <v/>
      </c>
      <c r="D4793" s="25">
        <f>$C$7+(RAND()*($C$5-$C$7))</f>
        <v/>
      </c>
    </row>
    <row r="4794">
      <c r="C4794">
        <f>ROW()-20</f>
        <v/>
      </c>
      <c r="D4794" s="25">
        <f>$C$7+(RAND()*($C$5-$C$7))</f>
        <v/>
      </c>
    </row>
    <row r="4795">
      <c r="C4795">
        <f>ROW()-20</f>
        <v/>
      </c>
      <c r="D4795" s="25">
        <f>$C$7+(RAND()*($C$5-$C$7))</f>
        <v/>
      </c>
    </row>
    <row r="4796">
      <c r="C4796">
        <f>ROW()-20</f>
        <v/>
      </c>
      <c r="D4796" s="25">
        <f>$C$7+(RAND()*($C$5-$C$7))</f>
        <v/>
      </c>
    </row>
    <row r="4797">
      <c r="C4797">
        <f>ROW()-20</f>
        <v/>
      </c>
      <c r="D4797" s="25">
        <f>$C$7+(RAND()*($C$5-$C$7))</f>
        <v/>
      </c>
    </row>
    <row r="4798">
      <c r="C4798">
        <f>ROW()-20</f>
        <v/>
      </c>
      <c r="D4798" s="25">
        <f>$C$7+(RAND()*($C$5-$C$7))</f>
        <v/>
      </c>
    </row>
    <row r="4799">
      <c r="C4799">
        <f>ROW()-20</f>
        <v/>
      </c>
      <c r="D4799" s="25">
        <f>$C$7+(RAND()*($C$5-$C$7))</f>
        <v/>
      </c>
    </row>
    <row r="4800">
      <c r="C4800">
        <f>ROW()-20</f>
        <v/>
      </c>
      <c r="D4800" s="25">
        <f>$C$7+(RAND()*($C$5-$C$7))</f>
        <v/>
      </c>
    </row>
    <row r="4801">
      <c r="C4801">
        <f>ROW()-20</f>
        <v/>
      </c>
      <c r="D4801" s="25">
        <f>$C$7+(RAND()*($C$5-$C$7))</f>
        <v/>
      </c>
    </row>
    <row r="4802">
      <c r="C4802">
        <f>ROW()-20</f>
        <v/>
      </c>
      <c r="D4802" s="25">
        <f>$C$7+(RAND()*($C$5-$C$7))</f>
        <v/>
      </c>
    </row>
    <row r="4803">
      <c r="C4803">
        <f>ROW()-20</f>
        <v/>
      </c>
      <c r="D4803" s="25">
        <f>$C$7+(RAND()*($C$5-$C$7))</f>
        <v/>
      </c>
    </row>
    <row r="4804">
      <c r="C4804">
        <f>ROW()-20</f>
        <v/>
      </c>
      <c r="D4804" s="25">
        <f>$C$7+(RAND()*($C$5-$C$7))</f>
        <v/>
      </c>
    </row>
    <row r="4805">
      <c r="C4805">
        <f>ROW()-20</f>
        <v/>
      </c>
      <c r="D4805" s="25">
        <f>$C$7+(RAND()*($C$5-$C$7))</f>
        <v/>
      </c>
    </row>
    <row r="4806">
      <c r="C4806">
        <f>ROW()-20</f>
        <v/>
      </c>
      <c r="D4806" s="25">
        <f>$C$7+(RAND()*($C$5-$C$7))</f>
        <v/>
      </c>
    </row>
    <row r="4807">
      <c r="C4807">
        <f>ROW()-20</f>
        <v/>
      </c>
      <c r="D4807" s="25">
        <f>$C$7+(RAND()*($C$5-$C$7))</f>
        <v/>
      </c>
    </row>
    <row r="4808">
      <c r="C4808">
        <f>ROW()-20</f>
        <v/>
      </c>
      <c r="D4808" s="25">
        <f>$C$7+(RAND()*($C$5-$C$7))</f>
        <v/>
      </c>
    </row>
    <row r="4809">
      <c r="C4809">
        <f>ROW()-20</f>
        <v/>
      </c>
      <c r="D4809" s="25">
        <f>$C$7+(RAND()*($C$5-$C$7))</f>
        <v/>
      </c>
    </row>
    <row r="4810">
      <c r="C4810">
        <f>ROW()-20</f>
        <v/>
      </c>
      <c r="D4810" s="25">
        <f>$C$7+(RAND()*($C$5-$C$7))</f>
        <v/>
      </c>
    </row>
    <row r="4811">
      <c r="C4811">
        <f>ROW()-20</f>
        <v/>
      </c>
      <c r="D4811" s="25">
        <f>$C$7+(RAND()*($C$5-$C$7))</f>
        <v/>
      </c>
    </row>
    <row r="4812">
      <c r="C4812">
        <f>ROW()-20</f>
        <v/>
      </c>
      <c r="D4812" s="25">
        <f>$C$7+(RAND()*($C$5-$C$7))</f>
        <v/>
      </c>
    </row>
    <row r="4813">
      <c r="C4813">
        <f>ROW()-20</f>
        <v/>
      </c>
      <c r="D4813" s="25">
        <f>$C$7+(RAND()*($C$5-$C$7))</f>
        <v/>
      </c>
    </row>
    <row r="4814">
      <c r="C4814">
        <f>ROW()-20</f>
        <v/>
      </c>
      <c r="D4814" s="25">
        <f>$C$7+(RAND()*($C$5-$C$7))</f>
        <v/>
      </c>
    </row>
    <row r="4815">
      <c r="C4815">
        <f>ROW()-20</f>
        <v/>
      </c>
      <c r="D4815" s="25">
        <f>$C$7+(RAND()*($C$5-$C$7))</f>
        <v/>
      </c>
    </row>
    <row r="4816">
      <c r="C4816">
        <f>ROW()-20</f>
        <v/>
      </c>
      <c r="D4816" s="25">
        <f>$C$7+(RAND()*($C$5-$C$7))</f>
        <v/>
      </c>
    </row>
    <row r="4817">
      <c r="C4817">
        <f>ROW()-20</f>
        <v/>
      </c>
      <c r="D4817" s="25">
        <f>$C$7+(RAND()*($C$5-$C$7))</f>
        <v/>
      </c>
    </row>
    <row r="4818">
      <c r="C4818">
        <f>ROW()-20</f>
        <v/>
      </c>
      <c r="D4818" s="25">
        <f>$C$7+(RAND()*($C$5-$C$7))</f>
        <v/>
      </c>
    </row>
    <row r="4819">
      <c r="C4819">
        <f>ROW()-20</f>
        <v/>
      </c>
      <c r="D4819" s="25">
        <f>$C$7+(RAND()*($C$5-$C$7))</f>
        <v/>
      </c>
    </row>
    <row r="4820">
      <c r="C4820">
        <f>ROW()-20</f>
        <v/>
      </c>
      <c r="D4820" s="25">
        <f>$C$7+(RAND()*($C$5-$C$7))</f>
        <v/>
      </c>
    </row>
    <row r="4821">
      <c r="C4821">
        <f>ROW()-20</f>
        <v/>
      </c>
      <c r="D4821" s="25">
        <f>$C$7+(RAND()*($C$5-$C$7))</f>
        <v/>
      </c>
    </row>
    <row r="4822">
      <c r="C4822">
        <f>ROW()-20</f>
        <v/>
      </c>
      <c r="D4822" s="25">
        <f>$C$7+(RAND()*($C$5-$C$7))</f>
        <v/>
      </c>
    </row>
    <row r="4823">
      <c r="C4823">
        <f>ROW()-20</f>
        <v/>
      </c>
      <c r="D4823" s="25">
        <f>$C$7+(RAND()*($C$5-$C$7))</f>
        <v/>
      </c>
    </row>
    <row r="4824">
      <c r="C4824">
        <f>ROW()-20</f>
        <v/>
      </c>
      <c r="D4824" s="25">
        <f>$C$7+(RAND()*($C$5-$C$7))</f>
        <v/>
      </c>
    </row>
    <row r="4825">
      <c r="C4825">
        <f>ROW()-20</f>
        <v/>
      </c>
      <c r="D4825" s="25">
        <f>$C$7+(RAND()*($C$5-$C$7))</f>
        <v/>
      </c>
    </row>
    <row r="4826">
      <c r="C4826">
        <f>ROW()-20</f>
        <v/>
      </c>
      <c r="D4826" s="25">
        <f>$C$7+(RAND()*($C$5-$C$7))</f>
        <v/>
      </c>
    </row>
    <row r="4827">
      <c r="C4827">
        <f>ROW()-20</f>
        <v/>
      </c>
      <c r="D4827" s="25">
        <f>$C$7+(RAND()*($C$5-$C$7))</f>
        <v/>
      </c>
    </row>
    <row r="4828">
      <c r="C4828">
        <f>ROW()-20</f>
        <v/>
      </c>
      <c r="D4828" s="25">
        <f>$C$7+(RAND()*($C$5-$C$7))</f>
        <v/>
      </c>
    </row>
    <row r="4829">
      <c r="C4829">
        <f>ROW()-20</f>
        <v/>
      </c>
      <c r="D4829" s="25">
        <f>$C$7+(RAND()*($C$5-$C$7))</f>
        <v/>
      </c>
    </row>
    <row r="4830">
      <c r="C4830">
        <f>ROW()-20</f>
        <v/>
      </c>
      <c r="D4830" s="25">
        <f>$C$7+(RAND()*($C$5-$C$7))</f>
        <v/>
      </c>
    </row>
    <row r="4831">
      <c r="C4831">
        <f>ROW()-20</f>
        <v/>
      </c>
      <c r="D4831" s="25">
        <f>$C$7+(RAND()*($C$5-$C$7))</f>
        <v/>
      </c>
    </row>
    <row r="4832">
      <c r="C4832">
        <f>ROW()-20</f>
        <v/>
      </c>
      <c r="D4832" s="25">
        <f>$C$7+(RAND()*($C$5-$C$7))</f>
        <v/>
      </c>
    </row>
    <row r="4833">
      <c r="C4833">
        <f>ROW()-20</f>
        <v/>
      </c>
      <c r="D4833" s="25">
        <f>$C$7+(RAND()*($C$5-$C$7))</f>
        <v/>
      </c>
    </row>
    <row r="4834">
      <c r="C4834">
        <f>ROW()-20</f>
        <v/>
      </c>
      <c r="D4834" s="25">
        <f>$C$7+(RAND()*($C$5-$C$7))</f>
        <v/>
      </c>
    </row>
    <row r="4835">
      <c r="C4835">
        <f>ROW()-20</f>
        <v/>
      </c>
      <c r="D4835" s="25">
        <f>$C$7+(RAND()*($C$5-$C$7))</f>
        <v/>
      </c>
    </row>
    <row r="4836">
      <c r="C4836">
        <f>ROW()-20</f>
        <v/>
      </c>
      <c r="D4836" s="25">
        <f>$C$7+(RAND()*($C$5-$C$7))</f>
        <v/>
      </c>
    </row>
    <row r="4837">
      <c r="C4837">
        <f>ROW()-20</f>
        <v/>
      </c>
      <c r="D4837" s="25">
        <f>$C$7+(RAND()*($C$5-$C$7))</f>
        <v/>
      </c>
    </row>
    <row r="4838">
      <c r="C4838">
        <f>ROW()-20</f>
        <v/>
      </c>
      <c r="D4838" s="25">
        <f>$C$7+(RAND()*($C$5-$C$7))</f>
        <v/>
      </c>
    </row>
    <row r="4839">
      <c r="C4839">
        <f>ROW()-20</f>
        <v/>
      </c>
      <c r="D4839" s="25">
        <f>$C$7+(RAND()*($C$5-$C$7))</f>
        <v/>
      </c>
    </row>
    <row r="4840">
      <c r="C4840">
        <f>ROW()-20</f>
        <v/>
      </c>
      <c r="D4840" s="25">
        <f>$C$7+(RAND()*($C$5-$C$7))</f>
        <v/>
      </c>
    </row>
    <row r="4841">
      <c r="C4841">
        <f>ROW()-20</f>
        <v/>
      </c>
      <c r="D4841" s="25">
        <f>$C$7+(RAND()*($C$5-$C$7))</f>
        <v/>
      </c>
    </row>
    <row r="4842">
      <c r="C4842">
        <f>ROW()-20</f>
        <v/>
      </c>
      <c r="D4842" s="25">
        <f>$C$7+(RAND()*($C$5-$C$7))</f>
        <v/>
      </c>
    </row>
    <row r="4843">
      <c r="C4843">
        <f>ROW()-20</f>
        <v/>
      </c>
      <c r="D4843" s="25">
        <f>$C$7+(RAND()*($C$5-$C$7))</f>
        <v/>
      </c>
    </row>
    <row r="4844">
      <c r="C4844">
        <f>ROW()-20</f>
        <v/>
      </c>
      <c r="D4844" s="25">
        <f>$C$7+(RAND()*($C$5-$C$7))</f>
        <v/>
      </c>
    </row>
    <row r="4845">
      <c r="C4845">
        <f>ROW()-20</f>
        <v/>
      </c>
      <c r="D4845" s="25">
        <f>$C$7+(RAND()*($C$5-$C$7))</f>
        <v/>
      </c>
    </row>
    <row r="4846">
      <c r="C4846">
        <f>ROW()-20</f>
        <v/>
      </c>
      <c r="D4846" s="25">
        <f>$C$7+(RAND()*($C$5-$C$7))</f>
        <v/>
      </c>
    </row>
    <row r="4847">
      <c r="C4847">
        <f>ROW()-20</f>
        <v/>
      </c>
      <c r="D4847" s="25">
        <f>$C$7+(RAND()*($C$5-$C$7))</f>
        <v/>
      </c>
    </row>
    <row r="4848">
      <c r="C4848">
        <f>ROW()-20</f>
        <v/>
      </c>
      <c r="D4848" s="25">
        <f>$C$7+(RAND()*($C$5-$C$7))</f>
        <v/>
      </c>
    </row>
    <row r="4849">
      <c r="C4849">
        <f>ROW()-20</f>
        <v/>
      </c>
      <c r="D4849" s="25">
        <f>$C$7+(RAND()*($C$5-$C$7))</f>
        <v/>
      </c>
    </row>
    <row r="4850">
      <c r="C4850">
        <f>ROW()-20</f>
        <v/>
      </c>
      <c r="D4850" s="25">
        <f>$C$7+(RAND()*($C$5-$C$7))</f>
        <v/>
      </c>
    </row>
    <row r="4851">
      <c r="C4851">
        <f>ROW()-20</f>
        <v/>
      </c>
      <c r="D4851" s="25">
        <f>$C$7+(RAND()*($C$5-$C$7))</f>
        <v/>
      </c>
    </row>
    <row r="4852">
      <c r="C4852">
        <f>ROW()-20</f>
        <v/>
      </c>
      <c r="D4852" s="25">
        <f>$C$7+(RAND()*($C$5-$C$7))</f>
        <v/>
      </c>
    </row>
    <row r="4853">
      <c r="C4853">
        <f>ROW()-20</f>
        <v/>
      </c>
      <c r="D4853" s="25">
        <f>$C$7+(RAND()*($C$5-$C$7))</f>
        <v/>
      </c>
    </row>
    <row r="4854">
      <c r="C4854">
        <f>ROW()-20</f>
        <v/>
      </c>
      <c r="D4854" s="25">
        <f>$C$7+(RAND()*($C$5-$C$7))</f>
        <v/>
      </c>
    </row>
    <row r="4855">
      <c r="C4855">
        <f>ROW()-20</f>
        <v/>
      </c>
      <c r="D4855" s="25">
        <f>$C$7+(RAND()*($C$5-$C$7))</f>
        <v/>
      </c>
    </row>
    <row r="4856">
      <c r="C4856">
        <f>ROW()-20</f>
        <v/>
      </c>
      <c r="D4856" s="25">
        <f>$C$7+(RAND()*($C$5-$C$7))</f>
        <v/>
      </c>
    </row>
    <row r="4857">
      <c r="C4857">
        <f>ROW()-20</f>
        <v/>
      </c>
      <c r="D4857" s="25">
        <f>$C$7+(RAND()*($C$5-$C$7))</f>
        <v/>
      </c>
    </row>
    <row r="4858">
      <c r="C4858">
        <f>ROW()-20</f>
        <v/>
      </c>
      <c r="D4858" s="25">
        <f>$C$7+(RAND()*($C$5-$C$7))</f>
        <v/>
      </c>
    </row>
    <row r="4859">
      <c r="C4859">
        <f>ROW()-20</f>
        <v/>
      </c>
      <c r="D4859" s="25">
        <f>$C$7+(RAND()*($C$5-$C$7))</f>
        <v/>
      </c>
    </row>
    <row r="4860">
      <c r="C4860">
        <f>ROW()-20</f>
        <v/>
      </c>
      <c r="D4860" s="25">
        <f>$C$7+(RAND()*($C$5-$C$7))</f>
        <v/>
      </c>
    </row>
    <row r="4861">
      <c r="C4861">
        <f>ROW()-20</f>
        <v/>
      </c>
      <c r="D4861" s="25">
        <f>$C$7+(RAND()*($C$5-$C$7))</f>
        <v/>
      </c>
    </row>
    <row r="4862">
      <c r="C4862">
        <f>ROW()-20</f>
        <v/>
      </c>
      <c r="D4862" s="25">
        <f>$C$7+(RAND()*($C$5-$C$7))</f>
        <v/>
      </c>
    </row>
    <row r="4863">
      <c r="C4863">
        <f>ROW()-20</f>
        <v/>
      </c>
      <c r="D4863" s="25">
        <f>$C$7+(RAND()*($C$5-$C$7))</f>
        <v/>
      </c>
    </row>
    <row r="4864">
      <c r="C4864">
        <f>ROW()-20</f>
        <v/>
      </c>
      <c r="D4864" s="25">
        <f>$C$7+(RAND()*($C$5-$C$7))</f>
        <v/>
      </c>
    </row>
    <row r="4865">
      <c r="C4865">
        <f>ROW()-20</f>
        <v/>
      </c>
      <c r="D4865" s="25">
        <f>$C$7+(RAND()*($C$5-$C$7))</f>
        <v/>
      </c>
    </row>
    <row r="4866">
      <c r="C4866">
        <f>ROW()-20</f>
        <v/>
      </c>
      <c r="D4866" s="25">
        <f>$C$7+(RAND()*($C$5-$C$7))</f>
        <v/>
      </c>
    </row>
    <row r="4867">
      <c r="C4867">
        <f>ROW()-20</f>
        <v/>
      </c>
      <c r="D4867" s="25">
        <f>$C$7+(RAND()*($C$5-$C$7))</f>
        <v/>
      </c>
    </row>
    <row r="4868">
      <c r="C4868">
        <f>ROW()-20</f>
        <v/>
      </c>
      <c r="D4868" s="25">
        <f>$C$7+(RAND()*($C$5-$C$7))</f>
        <v/>
      </c>
    </row>
    <row r="4869">
      <c r="C4869">
        <f>ROW()-20</f>
        <v/>
      </c>
      <c r="D4869" s="25">
        <f>$C$7+(RAND()*($C$5-$C$7))</f>
        <v/>
      </c>
    </row>
    <row r="4870">
      <c r="C4870">
        <f>ROW()-20</f>
        <v/>
      </c>
      <c r="D4870" s="25">
        <f>$C$7+(RAND()*($C$5-$C$7))</f>
        <v/>
      </c>
    </row>
    <row r="4871">
      <c r="C4871">
        <f>ROW()-20</f>
        <v/>
      </c>
      <c r="D4871" s="25">
        <f>$C$7+(RAND()*($C$5-$C$7))</f>
        <v/>
      </c>
    </row>
    <row r="4872">
      <c r="C4872">
        <f>ROW()-20</f>
        <v/>
      </c>
      <c r="D4872" s="25">
        <f>$C$7+(RAND()*($C$5-$C$7))</f>
        <v/>
      </c>
    </row>
    <row r="4873">
      <c r="C4873">
        <f>ROW()-20</f>
        <v/>
      </c>
      <c r="D4873" s="25">
        <f>$C$7+(RAND()*($C$5-$C$7))</f>
        <v/>
      </c>
    </row>
    <row r="4874">
      <c r="C4874">
        <f>ROW()-20</f>
        <v/>
      </c>
      <c r="D4874" s="25">
        <f>$C$7+(RAND()*($C$5-$C$7))</f>
        <v/>
      </c>
    </row>
    <row r="4875">
      <c r="C4875">
        <f>ROW()-20</f>
        <v/>
      </c>
      <c r="D4875" s="25">
        <f>$C$7+(RAND()*($C$5-$C$7))</f>
        <v/>
      </c>
    </row>
    <row r="4876">
      <c r="C4876">
        <f>ROW()-20</f>
        <v/>
      </c>
      <c r="D4876" s="25">
        <f>$C$7+(RAND()*($C$5-$C$7))</f>
        <v/>
      </c>
    </row>
    <row r="4877">
      <c r="C4877">
        <f>ROW()-20</f>
        <v/>
      </c>
      <c r="D4877" s="25">
        <f>$C$7+(RAND()*($C$5-$C$7))</f>
        <v/>
      </c>
    </row>
    <row r="4878">
      <c r="C4878">
        <f>ROW()-20</f>
        <v/>
      </c>
      <c r="D4878" s="25">
        <f>$C$7+(RAND()*($C$5-$C$7))</f>
        <v/>
      </c>
    </row>
    <row r="4879">
      <c r="C4879">
        <f>ROW()-20</f>
        <v/>
      </c>
      <c r="D4879" s="25">
        <f>$C$7+(RAND()*($C$5-$C$7))</f>
        <v/>
      </c>
    </row>
    <row r="4880">
      <c r="C4880">
        <f>ROW()-20</f>
        <v/>
      </c>
      <c r="D4880" s="25">
        <f>$C$7+(RAND()*($C$5-$C$7))</f>
        <v/>
      </c>
    </row>
    <row r="4881">
      <c r="C4881">
        <f>ROW()-20</f>
        <v/>
      </c>
      <c r="D4881" s="25">
        <f>$C$7+(RAND()*($C$5-$C$7))</f>
        <v/>
      </c>
    </row>
    <row r="4882">
      <c r="C4882">
        <f>ROW()-20</f>
        <v/>
      </c>
      <c r="D4882" s="25">
        <f>$C$7+(RAND()*($C$5-$C$7))</f>
        <v/>
      </c>
    </row>
    <row r="4883">
      <c r="C4883">
        <f>ROW()-20</f>
        <v/>
      </c>
      <c r="D4883" s="25">
        <f>$C$7+(RAND()*($C$5-$C$7))</f>
        <v/>
      </c>
    </row>
    <row r="4884">
      <c r="C4884">
        <f>ROW()-20</f>
        <v/>
      </c>
      <c r="D4884" s="25">
        <f>$C$7+(RAND()*($C$5-$C$7))</f>
        <v/>
      </c>
    </row>
    <row r="4885">
      <c r="C4885">
        <f>ROW()-20</f>
        <v/>
      </c>
      <c r="D4885" s="25">
        <f>$C$7+(RAND()*($C$5-$C$7))</f>
        <v/>
      </c>
    </row>
    <row r="4886">
      <c r="C4886">
        <f>ROW()-20</f>
        <v/>
      </c>
      <c r="D4886" s="25">
        <f>$C$7+(RAND()*($C$5-$C$7))</f>
        <v/>
      </c>
    </row>
    <row r="4887">
      <c r="C4887">
        <f>ROW()-20</f>
        <v/>
      </c>
      <c r="D4887" s="25">
        <f>$C$7+(RAND()*($C$5-$C$7))</f>
        <v/>
      </c>
    </row>
    <row r="4888">
      <c r="C4888">
        <f>ROW()-20</f>
        <v/>
      </c>
      <c r="D4888" s="25">
        <f>$C$7+(RAND()*($C$5-$C$7))</f>
        <v/>
      </c>
    </row>
    <row r="4889">
      <c r="C4889">
        <f>ROW()-20</f>
        <v/>
      </c>
      <c r="D4889" s="25">
        <f>$C$7+(RAND()*($C$5-$C$7))</f>
        <v/>
      </c>
    </row>
    <row r="4890">
      <c r="C4890">
        <f>ROW()-20</f>
        <v/>
      </c>
      <c r="D4890" s="25">
        <f>$C$7+(RAND()*($C$5-$C$7))</f>
        <v/>
      </c>
    </row>
    <row r="4891">
      <c r="C4891">
        <f>ROW()-20</f>
        <v/>
      </c>
      <c r="D4891" s="25">
        <f>$C$7+(RAND()*($C$5-$C$7))</f>
        <v/>
      </c>
    </row>
    <row r="4892">
      <c r="C4892">
        <f>ROW()-20</f>
        <v/>
      </c>
      <c r="D4892" s="25">
        <f>$C$7+(RAND()*($C$5-$C$7))</f>
        <v/>
      </c>
    </row>
    <row r="4893">
      <c r="C4893">
        <f>ROW()-20</f>
        <v/>
      </c>
      <c r="D4893" s="25">
        <f>$C$7+(RAND()*($C$5-$C$7))</f>
        <v/>
      </c>
    </row>
    <row r="4894">
      <c r="C4894">
        <f>ROW()-20</f>
        <v/>
      </c>
      <c r="D4894" s="25">
        <f>$C$7+(RAND()*($C$5-$C$7))</f>
        <v/>
      </c>
    </row>
    <row r="4895">
      <c r="C4895">
        <f>ROW()-20</f>
        <v/>
      </c>
      <c r="D4895" s="25">
        <f>$C$7+(RAND()*($C$5-$C$7))</f>
        <v/>
      </c>
    </row>
    <row r="4896">
      <c r="C4896">
        <f>ROW()-20</f>
        <v/>
      </c>
      <c r="D4896" s="25">
        <f>$C$7+(RAND()*($C$5-$C$7))</f>
        <v/>
      </c>
    </row>
    <row r="4897">
      <c r="C4897">
        <f>ROW()-20</f>
        <v/>
      </c>
      <c r="D4897" s="25">
        <f>$C$7+(RAND()*($C$5-$C$7))</f>
        <v/>
      </c>
    </row>
    <row r="4898">
      <c r="C4898">
        <f>ROW()-20</f>
        <v/>
      </c>
      <c r="D4898" s="25">
        <f>$C$7+(RAND()*($C$5-$C$7))</f>
        <v/>
      </c>
    </row>
    <row r="4899">
      <c r="C4899">
        <f>ROW()-20</f>
        <v/>
      </c>
      <c r="D4899" s="25">
        <f>$C$7+(RAND()*($C$5-$C$7))</f>
        <v/>
      </c>
    </row>
    <row r="4900">
      <c r="C4900">
        <f>ROW()-20</f>
        <v/>
      </c>
      <c r="D4900" s="25">
        <f>$C$7+(RAND()*($C$5-$C$7))</f>
        <v/>
      </c>
    </row>
    <row r="4901">
      <c r="C4901">
        <f>ROW()-20</f>
        <v/>
      </c>
      <c r="D4901" s="25">
        <f>$C$7+(RAND()*($C$5-$C$7))</f>
        <v/>
      </c>
    </row>
    <row r="4902">
      <c r="C4902">
        <f>ROW()-20</f>
        <v/>
      </c>
      <c r="D4902" s="25">
        <f>$C$7+(RAND()*($C$5-$C$7))</f>
        <v/>
      </c>
    </row>
    <row r="4903">
      <c r="C4903">
        <f>ROW()-20</f>
        <v/>
      </c>
      <c r="D4903" s="25">
        <f>$C$7+(RAND()*($C$5-$C$7))</f>
        <v/>
      </c>
    </row>
    <row r="4904">
      <c r="C4904">
        <f>ROW()-20</f>
        <v/>
      </c>
      <c r="D4904" s="25">
        <f>$C$7+(RAND()*($C$5-$C$7))</f>
        <v/>
      </c>
    </row>
    <row r="4905">
      <c r="C4905">
        <f>ROW()-20</f>
        <v/>
      </c>
      <c r="D4905" s="25">
        <f>$C$7+(RAND()*($C$5-$C$7))</f>
        <v/>
      </c>
    </row>
    <row r="4906">
      <c r="C4906">
        <f>ROW()-20</f>
        <v/>
      </c>
      <c r="D4906" s="25">
        <f>$C$7+(RAND()*($C$5-$C$7))</f>
        <v/>
      </c>
    </row>
    <row r="4907">
      <c r="C4907">
        <f>ROW()-20</f>
        <v/>
      </c>
      <c r="D4907" s="25">
        <f>$C$7+(RAND()*($C$5-$C$7))</f>
        <v/>
      </c>
    </row>
    <row r="4908">
      <c r="C4908">
        <f>ROW()-20</f>
        <v/>
      </c>
      <c r="D4908" s="25">
        <f>$C$7+(RAND()*($C$5-$C$7))</f>
        <v/>
      </c>
    </row>
    <row r="4909">
      <c r="C4909">
        <f>ROW()-20</f>
        <v/>
      </c>
      <c r="D4909" s="25">
        <f>$C$7+(RAND()*($C$5-$C$7))</f>
        <v/>
      </c>
    </row>
    <row r="4910">
      <c r="C4910">
        <f>ROW()-20</f>
        <v/>
      </c>
      <c r="D4910" s="25">
        <f>$C$7+(RAND()*($C$5-$C$7))</f>
        <v/>
      </c>
    </row>
    <row r="4911">
      <c r="C4911">
        <f>ROW()-20</f>
        <v/>
      </c>
      <c r="D4911" s="25">
        <f>$C$7+(RAND()*($C$5-$C$7))</f>
        <v/>
      </c>
    </row>
    <row r="4912">
      <c r="C4912">
        <f>ROW()-20</f>
        <v/>
      </c>
      <c r="D4912" s="25">
        <f>$C$7+(RAND()*($C$5-$C$7))</f>
        <v/>
      </c>
    </row>
    <row r="4913">
      <c r="C4913">
        <f>ROW()-20</f>
        <v/>
      </c>
      <c r="D4913" s="25">
        <f>$C$7+(RAND()*($C$5-$C$7))</f>
        <v/>
      </c>
    </row>
    <row r="4914">
      <c r="C4914">
        <f>ROW()-20</f>
        <v/>
      </c>
      <c r="D4914" s="25">
        <f>$C$7+(RAND()*($C$5-$C$7))</f>
        <v/>
      </c>
    </row>
    <row r="4915">
      <c r="C4915">
        <f>ROW()-20</f>
        <v/>
      </c>
      <c r="D4915" s="25">
        <f>$C$7+(RAND()*($C$5-$C$7))</f>
        <v/>
      </c>
    </row>
    <row r="4916">
      <c r="C4916">
        <f>ROW()-20</f>
        <v/>
      </c>
      <c r="D4916" s="25">
        <f>$C$7+(RAND()*($C$5-$C$7))</f>
        <v/>
      </c>
    </row>
    <row r="4917">
      <c r="C4917">
        <f>ROW()-20</f>
        <v/>
      </c>
      <c r="D4917" s="25">
        <f>$C$7+(RAND()*($C$5-$C$7))</f>
        <v/>
      </c>
    </row>
    <row r="4918">
      <c r="C4918">
        <f>ROW()-20</f>
        <v/>
      </c>
      <c r="D4918" s="25">
        <f>$C$7+(RAND()*($C$5-$C$7))</f>
        <v/>
      </c>
    </row>
    <row r="4919">
      <c r="C4919">
        <f>ROW()-20</f>
        <v/>
      </c>
      <c r="D4919" s="25">
        <f>$C$7+(RAND()*($C$5-$C$7))</f>
        <v/>
      </c>
    </row>
    <row r="4920">
      <c r="C4920">
        <f>ROW()-20</f>
        <v/>
      </c>
      <c r="D4920" s="25">
        <f>$C$7+(RAND()*($C$5-$C$7))</f>
        <v/>
      </c>
    </row>
    <row r="4921">
      <c r="C4921">
        <f>ROW()-20</f>
        <v/>
      </c>
      <c r="D4921" s="25">
        <f>$C$7+(RAND()*($C$5-$C$7))</f>
        <v/>
      </c>
    </row>
    <row r="4922">
      <c r="C4922">
        <f>ROW()-20</f>
        <v/>
      </c>
      <c r="D4922" s="25">
        <f>$C$7+(RAND()*($C$5-$C$7))</f>
        <v/>
      </c>
    </row>
    <row r="4923">
      <c r="C4923">
        <f>ROW()-20</f>
        <v/>
      </c>
      <c r="D4923" s="25">
        <f>$C$7+(RAND()*($C$5-$C$7))</f>
        <v/>
      </c>
    </row>
    <row r="4924">
      <c r="C4924">
        <f>ROW()-20</f>
        <v/>
      </c>
      <c r="D4924" s="25">
        <f>$C$7+(RAND()*($C$5-$C$7))</f>
        <v/>
      </c>
    </row>
    <row r="4925">
      <c r="C4925">
        <f>ROW()-20</f>
        <v/>
      </c>
      <c r="D4925" s="25">
        <f>$C$7+(RAND()*($C$5-$C$7))</f>
        <v/>
      </c>
    </row>
    <row r="4926">
      <c r="C4926">
        <f>ROW()-20</f>
        <v/>
      </c>
      <c r="D4926" s="25">
        <f>$C$7+(RAND()*($C$5-$C$7))</f>
        <v/>
      </c>
    </row>
    <row r="4927">
      <c r="C4927">
        <f>ROW()-20</f>
        <v/>
      </c>
      <c r="D4927" s="25">
        <f>$C$7+(RAND()*($C$5-$C$7))</f>
        <v/>
      </c>
    </row>
    <row r="4928">
      <c r="C4928">
        <f>ROW()-20</f>
        <v/>
      </c>
      <c r="D4928" s="25">
        <f>$C$7+(RAND()*($C$5-$C$7))</f>
        <v/>
      </c>
    </row>
    <row r="4929">
      <c r="C4929">
        <f>ROW()-20</f>
        <v/>
      </c>
      <c r="D4929" s="25">
        <f>$C$7+(RAND()*($C$5-$C$7))</f>
        <v/>
      </c>
    </row>
    <row r="4930">
      <c r="C4930">
        <f>ROW()-20</f>
        <v/>
      </c>
      <c r="D4930" s="25">
        <f>$C$7+(RAND()*($C$5-$C$7))</f>
        <v/>
      </c>
    </row>
    <row r="4931">
      <c r="C4931">
        <f>ROW()-20</f>
        <v/>
      </c>
      <c r="D4931" s="25">
        <f>$C$7+(RAND()*($C$5-$C$7))</f>
        <v/>
      </c>
    </row>
    <row r="4932">
      <c r="C4932">
        <f>ROW()-20</f>
        <v/>
      </c>
      <c r="D4932" s="25">
        <f>$C$7+(RAND()*($C$5-$C$7))</f>
        <v/>
      </c>
    </row>
    <row r="4933">
      <c r="C4933">
        <f>ROW()-20</f>
        <v/>
      </c>
      <c r="D4933" s="25">
        <f>$C$7+(RAND()*($C$5-$C$7))</f>
        <v/>
      </c>
    </row>
    <row r="4934">
      <c r="C4934">
        <f>ROW()-20</f>
        <v/>
      </c>
      <c r="D4934" s="25">
        <f>$C$7+(RAND()*($C$5-$C$7))</f>
        <v/>
      </c>
    </row>
    <row r="4935">
      <c r="C4935">
        <f>ROW()-20</f>
        <v/>
      </c>
      <c r="D4935" s="25">
        <f>$C$7+(RAND()*($C$5-$C$7))</f>
        <v/>
      </c>
    </row>
    <row r="4936">
      <c r="C4936">
        <f>ROW()-20</f>
        <v/>
      </c>
      <c r="D4936" s="25">
        <f>$C$7+(RAND()*($C$5-$C$7))</f>
        <v/>
      </c>
    </row>
    <row r="4937">
      <c r="C4937">
        <f>ROW()-20</f>
        <v/>
      </c>
      <c r="D4937" s="25">
        <f>$C$7+(RAND()*($C$5-$C$7))</f>
        <v/>
      </c>
    </row>
    <row r="4938">
      <c r="C4938">
        <f>ROW()-20</f>
        <v/>
      </c>
      <c r="D4938" s="25">
        <f>$C$7+(RAND()*($C$5-$C$7))</f>
        <v/>
      </c>
    </row>
    <row r="4939">
      <c r="C4939">
        <f>ROW()-20</f>
        <v/>
      </c>
      <c r="D4939" s="25">
        <f>$C$7+(RAND()*($C$5-$C$7))</f>
        <v/>
      </c>
    </row>
    <row r="4940">
      <c r="C4940">
        <f>ROW()-20</f>
        <v/>
      </c>
      <c r="D4940" s="25">
        <f>$C$7+(RAND()*($C$5-$C$7))</f>
        <v/>
      </c>
    </row>
    <row r="4941">
      <c r="C4941">
        <f>ROW()-20</f>
        <v/>
      </c>
      <c r="D4941" s="25">
        <f>$C$7+(RAND()*($C$5-$C$7))</f>
        <v/>
      </c>
    </row>
    <row r="4942">
      <c r="C4942">
        <f>ROW()-20</f>
        <v/>
      </c>
      <c r="D4942" s="25">
        <f>$C$7+(RAND()*($C$5-$C$7))</f>
        <v/>
      </c>
    </row>
    <row r="4943">
      <c r="C4943">
        <f>ROW()-20</f>
        <v/>
      </c>
      <c r="D4943" s="25">
        <f>$C$7+(RAND()*($C$5-$C$7))</f>
        <v/>
      </c>
    </row>
    <row r="4944">
      <c r="C4944">
        <f>ROW()-20</f>
        <v/>
      </c>
      <c r="D4944" s="25">
        <f>$C$7+(RAND()*($C$5-$C$7))</f>
        <v/>
      </c>
    </row>
    <row r="4945">
      <c r="C4945">
        <f>ROW()-20</f>
        <v/>
      </c>
      <c r="D4945" s="25">
        <f>$C$7+(RAND()*($C$5-$C$7))</f>
        <v/>
      </c>
    </row>
    <row r="4946">
      <c r="C4946">
        <f>ROW()-20</f>
        <v/>
      </c>
      <c r="D4946" s="25">
        <f>$C$7+(RAND()*($C$5-$C$7))</f>
        <v/>
      </c>
    </row>
    <row r="4947">
      <c r="C4947">
        <f>ROW()-20</f>
        <v/>
      </c>
      <c r="D4947" s="25">
        <f>$C$7+(RAND()*($C$5-$C$7))</f>
        <v/>
      </c>
    </row>
    <row r="4948">
      <c r="C4948">
        <f>ROW()-20</f>
        <v/>
      </c>
      <c r="D4948" s="25">
        <f>$C$7+(RAND()*($C$5-$C$7))</f>
        <v/>
      </c>
    </row>
    <row r="4949">
      <c r="C4949">
        <f>ROW()-20</f>
        <v/>
      </c>
      <c r="D4949" s="25">
        <f>$C$7+(RAND()*($C$5-$C$7))</f>
        <v/>
      </c>
    </row>
    <row r="4950">
      <c r="C4950">
        <f>ROW()-20</f>
        <v/>
      </c>
      <c r="D4950" s="25">
        <f>$C$7+(RAND()*($C$5-$C$7))</f>
        <v/>
      </c>
    </row>
    <row r="4951">
      <c r="C4951">
        <f>ROW()-20</f>
        <v/>
      </c>
      <c r="D4951" s="25">
        <f>$C$7+(RAND()*($C$5-$C$7))</f>
        <v/>
      </c>
    </row>
    <row r="4952">
      <c r="C4952">
        <f>ROW()-20</f>
        <v/>
      </c>
      <c r="D4952" s="25">
        <f>$C$7+(RAND()*($C$5-$C$7))</f>
        <v/>
      </c>
    </row>
    <row r="4953">
      <c r="C4953">
        <f>ROW()-20</f>
        <v/>
      </c>
      <c r="D4953" s="25">
        <f>$C$7+(RAND()*($C$5-$C$7))</f>
        <v/>
      </c>
    </row>
    <row r="4954">
      <c r="C4954">
        <f>ROW()-20</f>
        <v/>
      </c>
      <c r="D4954" s="25">
        <f>$C$7+(RAND()*($C$5-$C$7))</f>
        <v/>
      </c>
    </row>
    <row r="4955">
      <c r="C4955">
        <f>ROW()-20</f>
        <v/>
      </c>
      <c r="D4955" s="25">
        <f>$C$7+(RAND()*($C$5-$C$7))</f>
        <v/>
      </c>
    </row>
    <row r="4956">
      <c r="C4956">
        <f>ROW()-20</f>
        <v/>
      </c>
      <c r="D4956" s="25">
        <f>$C$7+(RAND()*($C$5-$C$7))</f>
        <v/>
      </c>
    </row>
    <row r="4957">
      <c r="C4957">
        <f>ROW()-20</f>
        <v/>
      </c>
      <c r="D4957" s="25">
        <f>$C$7+(RAND()*($C$5-$C$7))</f>
        <v/>
      </c>
    </row>
    <row r="4958">
      <c r="C4958">
        <f>ROW()-20</f>
        <v/>
      </c>
      <c r="D4958" s="25">
        <f>$C$7+(RAND()*($C$5-$C$7))</f>
        <v/>
      </c>
    </row>
    <row r="4959">
      <c r="C4959">
        <f>ROW()-20</f>
        <v/>
      </c>
      <c r="D4959" s="25">
        <f>$C$7+(RAND()*($C$5-$C$7))</f>
        <v/>
      </c>
    </row>
    <row r="4960">
      <c r="C4960">
        <f>ROW()-20</f>
        <v/>
      </c>
      <c r="D4960" s="25">
        <f>$C$7+(RAND()*($C$5-$C$7))</f>
        <v/>
      </c>
    </row>
    <row r="4961">
      <c r="C4961">
        <f>ROW()-20</f>
        <v/>
      </c>
      <c r="D4961" s="25">
        <f>$C$7+(RAND()*($C$5-$C$7))</f>
        <v/>
      </c>
    </row>
    <row r="4962">
      <c r="C4962">
        <f>ROW()-20</f>
        <v/>
      </c>
      <c r="D4962" s="25">
        <f>$C$7+(RAND()*($C$5-$C$7))</f>
        <v/>
      </c>
    </row>
    <row r="4963">
      <c r="C4963">
        <f>ROW()-20</f>
        <v/>
      </c>
      <c r="D4963" s="25">
        <f>$C$7+(RAND()*($C$5-$C$7))</f>
        <v/>
      </c>
    </row>
    <row r="4964">
      <c r="C4964">
        <f>ROW()-20</f>
        <v/>
      </c>
      <c r="D4964" s="25">
        <f>$C$7+(RAND()*($C$5-$C$7))</f>
        <v/>
      </c>
    </row>
    <row r="4965">
      <c r="C4965">
        <f>ROW()-20</f>
        <v/>
      </c>
      <c r="D4965" s="25">
        <f>$C$7+(RAND()*($C$5-$C$7))</f>
        <v/>
      </c>
    </row>
    <row r="4966">
      <c r="C4966">
        <f>ROW()-20</f>
        <v/>
      </c>
      <c r="D4966" s="25">
        <f>$C$7+(RAND()*($C$5-$C$7))</f>
        <v/>
      </c>
    </row>
    <row r="4967">
      <c r="C4967">
        <f>ROW()-20</f>
        <v/>
      </c>
      <c r="D4967" s="25">
        <f>$C$7+(RAND()*($C$5-$C$7))</f>
        <v/>
      </c>
    </row>
    <row r="4968">
      <c r="C4968">
        <f>ROW()-20</f>
        <v/>
      </c>
      <c r="D4968" s="25">
        <f>$C$7+(RAND()*($C$5-$C$7))</f>
        <v/>
      </c>
    </row>
    <row r="4969">
      <c r="C4969">
        <f>ROW()-20</f>
        <v/>
      </c>
      <c r="D4969" s="25">
        <f>$C$7+(RAND()*($C$5-$C$7))</f>
        <v/>
      </c>
    </row>
    <row r="4970">
      <c r="C4970">
        <f>ROW()-20</f>
        <v/>
      </c>
      <c r="D4970" s="25">
        <f>$C$7+(RAND()*($C$5-$C$7))</f>
        <v/>
      </c>
    </row>
    <row r="4971">
      <c r="C4971">
        <f>ROW()-20</f>
        <v/>
      </c>
      <c r="D4971" s="25">
        <f>$C$7+(RAND()*($C$5-$C$7))</f>
        <v/>
      </c>
    </row>
    <row r="4972">
      <c r="C4972">
        <f>ROW()-20</f>
        <v/>
      </c>
      <c r="D4972" s="25">
        <f>$C$7+(RAND()*($C$5-$C$7))</f>
        <v/>
      </c>
    </row>
    <row r="4973">
      <c r="C4973">
        <f>ROW()-20</f>
        <v/>
      </c>
      <c r="D4973" s="25">
        <f>$C$7+(RAND()*($C$5-$C$7))</f>
        <v/>
      </c>
    </row>
    <row r="4974">
      <c r="C4974">
        <f>ROW()-20</f>
        <v/>
      </c>
      <c r="D4974" s="25">
        <f>$C$7+(RAND()*($C$5-$C$7))</f>
        <v/>
      </c>
    </row>
    <row r="4975">
      <c r="C4975">
        <f>ROW()-20</f>
        <v/>
      </c>
      <c r="D4975" s="25">
        <f>$C$7+(RAND()*($C$5-$C$7))</f>
        <v/>
      </c>
    </row>
    <row r="4976">
      <c r="C4976">
        <f>ROW()-20</f>
        <v/>
      </c>
      <c r="D4976" s="25">
        <f>$C$7+(RAND()*($C$5-$C$7))</f>
        <v/>
      </c>
    </row>
    <row r="4977">
      <c r="C4977">
        <f>ROW()-20</f>
        <v/>
      </c>
      <c r="D4977" s="25">
        <f>$C$7+(RAND()*($C$5-$C$7))</f>
        <v/>
      </c>
    </row>
    <row r="4978">
      <c r="C4978">
        <f>ROW()-20</f>
        <v/>
      </c>
      <c r="D4978" s="25">
        <f>$C$7+(RAND()*($C$5-$C$7))</f>
        <v/>
      </c>
    </row>
    <row r="4979">
      <c r="C4979">
        <f>ROW()-20</f>
        <v/>
      </c>
      <c r="D4979" s="25">
        <f>$C$7+(RAND()*($C$5-$C$7))</f>
        <v/>
      </c>
    </row>
    <row r="4980">
      <c r="C4980">
        <f>ROW()-20</f>
        <v/>
      </c>
      <c r="D4980" s="25">
        <f>$C$7+(RAND()*($C$5-$C$7))</f>
        <v/>
      </c>
    </row>
    <row r="4981">
      <c r="C4981">
        <f>ROW()-20</f>
        <v/>
      </c>
      <c r="D4981" s="25">
        <f>$C$7+(RAND()*($C$5-$C$7))</f>
        <v/>
      </c>
    </row>
    <row r="4982">
      <c r="C4982">
        <f>ROW()-20</f>
        <v/>
      </c>
      <c r="D4982" s="25">
        <f>$C$7+(RAND()*($C$5-$C$7))</f>
        <v/>
      </c>
    </row>
    <row r="4983">
      <c r="C4983">
        <f>ROW()-20</f>
        <v/>
      </c>
      <c r="D4983" s="25">
        <f>$C$7+(RAND()*($C$5-$C$7))</f>
        <v/>
      </c>
    </row>
    <row r="4984">
      <c r="C4984">
        <f>ROW()-20</f>
        <v/>
      </c>
      <c r="D4984" s="25">
        <f>$C$7+(RAND()*($C$5-$C$7))</f>
        <v/>
      </c>
    </row>
    <row r="4985">
      <c r="C4985">
        <f>ROW()-20</f>
        <v/>
      </c>
      <c r="D4985" s="25">
        <f>$C$7+(RAND()*($C$5-$C$7))</f>
        <v/>
      </c>
    </row>
    <row r="4986">
      <c r="C4986">
        <f>ROW()-20</f>
        <v/>
      </c>
      <c r="D4986" s="25">
        <f>$C$7+(RAND()*($C$5-$C$7))</f>
        <v/>
      </c>
    </row>
    <row r="4987">
      <c r="C4987">
        <f>ROW()-20</f>
        <v/>
      </c>
      <c r="D4987" s="25">
        <f>$C$7+(RAND()*($C$5-$C$7))</f>
        <v/>
      </c>
    </row>
    <row r="4988">
      <c r="C4988">
        <f>ROW()-20</f>
        <v/>
      </c>
      <c r="D4988" s="25">
        <f>$C$7+(RAND()*($C$5-$C$7))</f>
        <v/>
      </c>
    </row>
    <row r="4989">
      <c r="C4989">
        <f>ROW()-20</f>
        <v/>
      </c>
      <c r="D4989" s="25">
        <f>$C$7+(RAND()*($C$5-$C$7))</f>
        <v/>
      </c>
    </row>
    <row r="4990">
      <c r="C4990">
        <f>ROW()-20</f>
        <v/>
      </c>
      <c r="D4990" s="25">
        <f>$C$7+(RAND()*($C$5-$C$7))</f>
        <v/>
      </c>
    </row>
    <row r="4991">
      <c r="C4991">
        <f>ROW()-20</f>
        <v/>
      </c>
      <c r="D4991" s="25">
        <f>$C$7+(RAND()*($C$5-$C$7))</f>
        <v/>
      </c>
    </row>
    <row r="4992">
      <c r="C4992">
        <f>ROW()-20</f>
        <v/>
      </c>
      <c r="D4992" s="25">
        <f>$C$7+(RAND()*($C$5-$C$7))</f>
        <v/>
      </c>
    </row>
    <row r="4993">
      <c r="C4993">
        <f>ROW()-20</f>
        <v/>
      </c>
      <c r="D4993" s="25">
        <f>$C$7+(RAND()*($C$5-$C$7))</f>
        <v/>
      </c>
    </row>
    <row r="4994">
      <c r="C4994">
        <f>ROW()-20</f>
        <v/>
      </c>
      <c r="D4994" s="25">
        <f>$C$7+(RAND()*($C$5-$C$7))</f>
        <v/>
      </c>
    </row>
    <row r="4995">
      <c r="C4995">
        <f>ROW()-20</f>
        <v/>
      </c>
      <c r="D4995" s="25">
        <f>$C$7+(RAND()*($C$5-$C$7))</f>
        <v/>
      </c>
    </row>
    <row r="4996">
      <c r="C4996">
        <f>ROW()-20</f>
        <v/>
      </c>
      <c r="D4996" s="25">
        <f>$C$7+(RAND()*($C$5-$C$7))</f>
        <v/>
      </c>
    </row>
    <row r="4997">
      <c r="C4997">
        <f>ROW()-20</f>
        <v/>
      </c>
      <c r="D4997" s="25">
        <f>$C$7+(RAND()*($C$5-$C$7))</f>
        <v/>
      </c>
    </row>
    <row r="4998">
      <c r="C4998">
        <f>ROW()-20</f>
        <v/>
      </c>
      <c r="D4998" s="25">
        <f>$C$7+(RAND()*($C$5-$C$7))</f>
        <v/>
      </c>
    </row>
    <row r="4999">
      <c r="C4999">
        <f>ROW()-20</f>
        <v/>
      </c>
      <c r="D4999" s="25">
        <f>$C$7+(RAND()*($C$5-$C$7))</f>
        <v/>
      </c>
    </row>
    <row r="5000">
      <c r="C5000">
        <f>ROW()-20</f>
        <v/>
      </c>
      <c r="D5000" s="25">
        <f>$C$7+(RAND()*($C$5-$C$7))</f>
        <v/>
      </c>
    </row>
    <row r="5001">
      <c r="C5001">
        <f>ROW()-20</f>
        <v/>
      </c>
      <c r="D5001" s="25">
        <f>$C$7+(RAND()*($C$5-$C$7))</f>
        <v/>
      </c>
    </row>
    <row r="5002">
      <c r="C5002">
        <f>ROW()-20</f>
        <v/>
      </c>
      <c r="D5002" s="25">
        <f>$C$7+(RAND()*($C$5-$C$7))</f>
        <v/>
      </c>
    </row>
    <row r="5003">
      <c r="C5003">
        <f>ROW()-20</f>
        <v/>
      </c>
      <c r="D5003" s="25">
        <f>$C$7+(RAND()*($C$5-$C$7))</f>
        <v/>
      </c>
    </row>
    <row r="5004">
      <c r="C5004">
        <f>ROW()-20</f>
        <v/>
      </c>
      <c r="D5004" s="25">
        <f>$C$7+(RAND()*($C$5-$C$7))</f>
        <v/>
      </c>
    </row>
    <row r="5005">
      <c r="C5005">
        <f>ROW()-20</f>
        <v/>
      </c>
      <c r="D5005" s="25">
        <f>$C$7+(RAND()*($C$5-$C$7))</f>
        <v/>
      </c>
    </row>
    <row r="5006">
      <c r="C5006">
        <f>ROW()-20</f>
        <v/>
      </c>
      <c r="D5006" s="25">
        <f>$C$7+(RAND()*($C$5-$C$7))</f>
        <v/>
      </c>
    </row>
    <row r="5007">
      <c r="C5007">
        <f>ROW()-20</f>
        <v/>
      </c>
      <c r="D5007" s="25">
        <f>$C$7+(RAND()*($C$5-$C$7))</f>
        <v/>
      </c>
    </row>
    <row r="5008">
      <c r="C5008">
        <f>ROW()-20</f>
        <v/>
      </c>
      <c r="D5008" s="25">
        <f>$C$7+(RAND()*($C$5-$C$7))</f>
        <v/>
      </c>
    </row>
    <row r="5009">
      <c r="C5009">
        <f>ROW()-20</f>
        <v/>
      </c>
      <c r="D5009" s="25">
        <f>$C$7+(RAND()*($C$5-$C$7))</f>
        <v/>
      </c>
    </row>
    <row r="5010">
      <c r="C5010">
        <f>ROW()-20</f>
        <v/>
      </c>
      <c r="D5010" s="25">
        <f>$C$7+(RAND()*($C$5-$C$7))</f>
        <v/>
      </c>
    </row>
    <row r="5011">
      <c r="C5011">
        <f>ROW()-20</f>
        <v/>
      </c>
      <c r="D5011" s="25">
        <f>$C$7+(RAND()*($C$5-$C$7))</f>
        <v/>
      </c>
    </row>
    <row r="5012">
      <c r="C5012">
        <f>ROW()-20</f>
        <v/>
      </c>
      <c r="D5012" s="25">
        <f>$C$7+(RAND()*($C$5-$C$7))</f>
        <v/>
      </c>
    </row>
    <row r="5013">
      <c r="C5013">
        <f>ROW()-20</f>
        <v/>
      </c>
      <c r="D5013" s="25">
        <f>$C$7+(RAND()*($C$5-$C$7))</f>
        <v/>
      </c>
    </row>
    <row r="5014">
      <c r="C5014">
        <f>ROW()-20</f>
        <v/>
      </c>
      <c r="D5014" s="25">
        <f>$C$7+(RAND()*($C$5-$C$7))</f>
        <v/>
      </c>
    </row>
    <row r="5015">
      <c r="C5015">
        <f>ROW()-20</f>
        <v/>
      </c>
      <c r="D5015" s="25">
        <f>$C$7+(RAND()*($C$5-$C$7))</f>
        <v/>
      </c>
    </row>
    <row r="5016">
      <c r="C5016">
        <f>ROW()-20</f>
        <v/>
      </c>
      <c r="D5016" s="25">
        <f>$C$7+(RAND()*($C$5-$C$7))</f>
        <v/>
      </c>
    </row>
    <row r="5017">
      <c r="C5017">
        <f>ROW()-20</f>
        <v/>
      </c>
      <c r="D5017" s="25">
        <f>$C$7+(RAND()*($C$5-$C$7))</f>
        <v/>
      </c>
    </row>
    <row r="5018">
      <c r="C5018">
        <f>ROW()-20</f>
        <v/>
      </c>
      <c r="D5018" s="25">
        <f>$C$7+(RAND()*($C$5-$C$7))</f>
        <v/>
      </c>
    </row>
    <row r="5019">
      <c r="C5019">
        <f>ROW()-20</f>
        <v/>
      </c>
      <c r="D5019" s="25">
        <f>$C$7+(RAND()*($C$5-$C$7))</f>
        <v/>
      </c>
    </row>
    <row r="5020">
      <c r="C5020">
        <f>ROW()-20</f>
        <v/>
      </c>
      <c r="D5020" s="25">
        <f>$C$7+(RAND()*($C$5-$C$7))</f>
        <v/>
      </c>
    </row>
    <row r="5021">
      <c r="C5021">
        <f>ROW()-20</f>
        <v/>
      </c>
      <c r="D5021" s="25">
        <f>$C$7+(RAND()*($C$5-$C$7))</f>
        <v/>
      </c>
    </row>
    <row r="5022">
      <c r="C5022">
        <f>ROW()-20</f>
        <v/>
      </c>
      <c r="D5022" s="25">
        <f>$C$7+(RAND()*($C$5-$C$7))</f>
        <v/>
      </c>
    </row>
    <row r="5023">
      <c r="C5023">
        <f>ROW()-20</f>
        <v/>
      </c>
      <c r="D5023" s="25">
        <f>$C$7+(RAND()*($C$5-$C$7))</f>
        <v/>
      </c>
    </row>
    <row r="5024">
      <c r="C5024">
        <f>ROW()-20</f>
        <v/>
      </c>
      <c r="D5024" s="25">
        <f>$C$7+(RAND()*($C$5-$C$7))</f>
        <v/>
      </c>
    </row>
    <row r="5025">
      <c r="C5025">
        <f>ROW()-20</f>
        <v/>
      </c>
      <c r="D5025" s="25">
        <f>$C$7+(RAND()*($C$5-$C$7))</f>
        <v/>
      </c>
    </row>
    <row r="5026">
      <c r="C5026">
        <f>ROW()-20</f>
        <v/>
      </c>
      <c r="D5026" s="25">
        <f>$C$7+(RAND()*($C$5-$C$7))</f>
        <v/>
      </c>
    </row>
    <row r="5027">
      <c r="C5027">
        <f>ROW()-20</f>
        <v/>
      </c>
      <c r="D5027" s="25">
        <f>$C$7+(RAND()*($C$5-$C$7))</f>
        <v/>
      </c>
    </row>
    <row r="5028">
      <c r="C5028">
        <f>ROW()-20</f>
        <v/>
      </c>
      <c r="D5028" s="25">
        <f>$C$7+(RAND()*($C$5-$C$7))</f>
        <v/>
      </c>
    </row>
    <row r="5029">
      <c r="C5029">
        <f>ROW()-20</f>
        <v/>
      </c>
      <c r="D5029" s="25">
        <f>$C$7+(RAND()*($C$5-$C$7))</f>
        <v/>
      </c>
    </row>
    <row r="5030">
      <c r="C5030">
        <f>ROW()-20</f>
        <v/>
      </c>
      <c r="D5030" s="25">
        <f>$C$7+(RAND()*($C$5-$C$7))</f>
        <v/>
      </c>
    </row>
    <row r="5031">
      <c r="C5031">
        <f>ROW()-20</f>
        <v/>
      </c>
      <c r="D5031" s="25">
        <f>$C$7+(RAND()*($C$5-$C$7))</f>
        <v/>
      </c>
    </row>
    <row r="5032">
      <c r="C5032">
        <f>ROW()-20</f>
        <v/>
      </c>
      <c r="D5032" s="25">
        <f>$C$7+(RAND()*($C$5-$C$7))</f>
        <v/>
      </c>
    </row>
    <row r="5033">
      <c r="C5033">
        <f>ROW()-20</f>
        <v/>
      </c>
      <c r="D5033" s="25">
        <f>$C$7+(RAND()*($C$5-$C$7))</f>
        <v/>
      </c>
    </row>
    <row r="5034">
      <c r="C5034">
        <f>ROW()-20</f>
        <v/>
      </c>
      <c r="D5034" s="25">
        <f>$C$7+(RAND()*($C$5-$C$7))</f>
        <v/>
      </c>
    </row>
    <row r="5035">
      <c r="C5035">
        <f>ROW()-20</f>
        <v/>
      </c>
      <c r="D5035" s="25">
        <f>$C$7+(RAND()*($C$5-$C$7))</f>
        <v/>
      </c>
    </row>
    <row r="5036">
      <c r="C5036">
        <f>ROW()-20</f>
        <v/>
      </c>
      <c r="D5036" s="25">
        <f>$C$7+(RAND()*($C$5-$C$7))</f>
        <v/>
      </c>
    </row>
    <row r="5037">
      <c r="C5037">
        <f>ROW()-20</f>
        <v/>
      </c>
      <c r="D5037" s="25">
        <f>$C$7+(RAND()*($C$5-$C$7))</f>
        <v/>
      </c>
    </row>
    <row r="5038">
      <c r="C5038">
        <f>ROW()-20</f>
        <v/>
      </c>
      <c r="D5038" s="25">
        <f>$C$7+(RAND()*($C$5-$C$7))</f>
        <v/>
      </c>
    </row>
    <row r="5039">
      <c r="C5039">
        <f>ROW()-20</f>
        <v/>
      </c>
      <c r="D5039" s="25">
        <f>$C$7+(RAND()*($C$5-$C$7))</f>
        <v/>
      </c>
    </row>
    <row r="5040">
      <c r="C5040">
        <f>ROW()-20</f>
        <v/>
      </c>
      <c r="D5040" s="25">
        <f>$C$7+(RAND()*($C$5-$C$7))</f>
        <v/>
      </c>
    </row>
    <row r="5041">
      <c r="C5041">
        <f>ROW()-20</f>
        <v/>
      </c>
      <c r="D5041" s="25">
        <f>$C$7+(RAND()*($C$5-$C$7))</f>
        <v/>
      </c>
    </row>
    <row r="5042">
      <c r="C5042">
        <f>ROW()-20</f>
        <v/>
      </c>
      <c r="D5042" s="25">
        <f>$C$7+(RAND()*($C$5-$C$7))</f>
        <v/>
      </c>
    </row>
    <row r="5043">
      <c r="C5043">
        <f>ROW()-20</f>
        <v/>
      </c>
      <c r="D5043" s="25">
        <f>$C$7+(RAND()*($C$5-$C$7))</f>
        <v/>
      </c>
    </row>
    <row r="5044">
      <c r="C5044">
        <f>ROW()-20</f>
        <v/>
      </c>
      <c r="D5044" s="25">
        <f>$C$7+(RAND()*($C$5-$C$7))</f>
        <v/>
      </c>
    </row>
    <row r="5045">
      <c r="C5045">
        <f>ROW()-20</f>
        <v/>
      </c>
      <c r="D5045" s="25">
        <f>$C$7+(RAND()*($C$5-$C$7))</f>
        <v/>
      </c>
    </row>
    <row r="5046">
      <c r="C5046">
        <f>ROW()-20</f>
        <v/>
      </c>
      <c r="D5046" s="25">
        <f>$C$7+(RAND()*($C$5-$C$7))</f>
        <v/>
      </c>
    </row>
    <row r="5047">
      <c r="C5047">
        <f>ROW()-20</f>
        <v/>
      </c>
      <c r="D5047" s="25">
        <f>$C$7+(RAND()*($C$5-$C$7))</f>
        <v/>
      </c>
    </row>
    <row r="5048">
      <c r="C5048">
        <f>ROW()-20</f>
        <v/>
      </c>
      <c r="D5048" s="25">
        <f>$C$7+(RAND()*($C$5-$C$7))</f>
        <v/>
      </c>
    </row>
    <row r="5049">
      <c r="C5049">
        <f>ROW()-20</f>
        <v/>
      </c>
      <c r="D5049" s="25">
        <f>$C$7+(RAND()*($C$5-$C$7))</f>
        <v/>
      </c>
    </row>
    <row r="5050">
      <c r="C5050">
        <f>ROW()-20</f>
        <v/>
      </c>
      <c r="D5050" s="25">
        <f>$C$7+(RAND()*($C$5-$C$7))</f>
        <v/>
      </c>
    </row>
    <row r="5051">
      <c r="C5051">
        <f>ROW()-20</f>
        <v/>
      </c>
      <c r="D5051" s="25">
        <f>$C$7+(RAND()*($C$5-$C$7))</f>
        <v/>
      </c>
    </row>
    <row r="5052">
      <c r="C5052">
        <f>ROW()-20</f>
        <v/>
      </c>
      <c r="D5052" s="25">
        <f>$C$7+(RAND()*($C$5-$C$7))</f>
        <v/>
      </c>
    </row>
    <row r="5053">
      <c r="C5053">
        <f>ROW()-20</f>
        <v/>
      </c>
      <c r="D5053" s="25">
        <f>$C$7+(RAND()*($C$5-$C$7))</f>
        <v/>
      </c>
    </row>
    <row r="5054">
      <c r="C5054">
        <f>ROW()-20</f>
        <v/>
      </c>
      <c r="D5054" s="25">
        <f>$C$7+(RAND()*($C$5-$C$7))</f>
        <v/>
      </c>
    </row>
    <row r="5055">
      <c r="C5055">
        <f>ROW()-20</f>
        <v/>
      </c>
      <c r="D5055" s="25">
        <f>$C$7+(RAND()*($C$5-$C$7))</f>
        <v/>
      </c>
    </row>
    <row r="5056">
      <c r="C5056">
        <f>ROW()-20</f>
        <v/>
      </c>
      <c r="D5056" s="25">
        <f>$C$7+(RAND()*($C$5-$C$7))</f>
        <v/>
      </c>
    </row>
    <row r="5057">
      <c r="C5057">
        <f>ROW()-20</f>
        <v/>
      </c>
      <c r="D5057" s="25">
        <f>$C$7+(RAND()*($C$5-$C$7))</f>
        <v/>
      </c>
    </row>
    <row r="5058">
      <c r="C5058">
        <f>ROW()-20</f>
        <v/>
      </c>
      <c r="D5058" s="25">
        <f>$C$7+(RAND()*($C$5-$C$7))</f>
        <v/>
      </c>
    </row>
    <row r="5059">
      <c r="C5059">
        <f>ROW()-20</f>
        <v/>
      </c>
      <c r="D5059" s="25">
        <f>$C$7+(RAND()*($C$5-$C$7))</f>
        <v/>
      </c>
    </row>
    <row r="5060">
      <c r="C5060">
        <f>ROW()-20</f>
        <v/>
      </c>
      <c r="D5060" s="25">
        <f>$C$7+(RAND()*($C$5-$C$7))</f>
        <v/>
      </c>
    </row>
    <row r="5061">
      <c r="C5061">
        <f>ROW()-20</f>
        <v/>
      </c>
      <c r="D5061" s="25">
        <f>$C$7+(RAND()*($C$5-$C$7))</f>
        <v/>
      </c>
    </row>
    <row r="5062">
      <c r="C5062">
        <f>ROW()-20</f>
        <v/>
      </c>
      <c r="D5062" s="25">
        <f>$C$7+(RAND()*($C$5-$C$7))</f>
        <v/>
      </c>
    </row>
    <row r="5063">
      <c r="C5063">
        <f>ROW()-20</f>
        <v/>
      </c>
      <c r="D5063" s="25">
        <f>$C$7+(RAND()*($C$5-$C$7))</f>
        <v/>
      </c>
    </row>
    <row r="5064">
      <c r="C5064">
        <f>ROW()-20</f>
        <v/>
      </c>
      <c r="D5064" s="25">
        <f>$C$7+(RAND()*($C$5-$C$7))</f>
        <v/>
      </c>
    </row>
    <row r="5065">
      <c r="C5065">
        <f>ROW()-20</f>
        <v/>
      </c>
      <c r="D5065" s="25">
        <f>$C$7+(RAND()*($C$5-$C$7))</f>
        <v/>
      </c>
    </row>
    <row r="5066">
      <c r="C5066">
        <f>ROW()-20</f>
        <v/>
      </c>
      <c r="D5066" s="25">
        <f>$C$7+(RAND()*($C$5-$C$7))</f>
        <v/>
      </c>
    </row>
    <row r="5067">
      <c r="C5067">
        <f>ROW()-20</f>
        <v/>
      </c>
      <c r="D5067" s="25">
        <f>$C$7+(RAND()*($C$5-$C$7))</f>
        <v/>
      </c>
    </row>
    <row r="5068">
      <c r="C5068">
        <f>ROW()-20</f>
        <v/>
      </c>
      <c r="D5068" s="25">
        <f>$C$7+(RAND()*($C$5-$C$7))</f>
        <v/>
      </c>
    </row>
    <row r="5069">
      <c r="C5069">
        <f>ROW()-20</f>
        <v/>
      </c>
      <c r="D5069" s="25">
        <f>$C$7+(RAND()*($C$5-$C$7))</f>
        <v/>
      </c>
    </row>
    <row r="5070">
      <c r="C5070">
        <f>ROW()-20</f>
        <v/>
      </c>
      <c r="D5070" s="25">
        <f>$C$7+(RAND()*($C$5-$C$7))</f>
        <v/>
      </c>
    </row>
    <row r="5071">
      <c r="C5071">
        <f>ROW()-20</f>
        <v/>
      </c>
      <c r="D5071" s="25">
        <f>$C$7+(RAND()*($C$5-$C$7))</f>
        <v/>
      </c>
    </row>
    <row r="5072">
      <c r="C5072">
        <f>ROW()-20</f>
        <v/>
      </c>
      <c r="D5072" s="25">
        <f>$C$7+(RAND()*($C$5-$C$7))</f>
        <v/>
      </c>
    </row>
    <row r="5073">
      <c r="C5073">
        <f>ROW()-20</f>
        <v/>
      </c>
      <c r="D5073" s="25">
        <f>$C$7+(RAND()*($C$5-$C$7))</f>
        <v/>
      </c>
    </row>
    <row r="5074">
      <c r="C5074">
        <f>ROW()-20</f>
        <v/>
      </c>
      <c r="D5074" s="25">
        <f>$C$7+(RAND()*($C$5-$C$7))</f>
        <v/>
      </c>
    </row>
    <row r="5075">
      <c r="C5075">
        <f>ROW()-20</f>
        <v/>
      </c>
      <c r="D5075" s="25">
        <f>$C$7+(RAND()*($C$5-$C$7))</f>
        <v/>
      </c>
    </row>
    <row r="5076">
      <c r="C5076">
        <f>ROW()-20</f>
        <v/>
      </c>
      <c r="D5076" s="25">
        <f>$C$7+(RAND()*($C$5-$C$7))</f>
        <v/>
      </c>
    </row>
    <row r="5077">
      <c r="C5077">
        <f>ROW()-20</f>
        <v/>
      </c>
      <c r="D5077" s="25">
        <f>$C$7+(RAND()*($C$5-$C$7))</f>
        <v/>
      </c>
    </row>
    <row r="5078">
      <c r="C5078">
        <f>ROW()-20</f>
        <v/>
      </c>
      <c r="D5078" s="25">
        <f>$C$7+(RAND()*($C$5-$C$7))</f>
        <v/>
      </c>
    </row>
    <row r="5079">
      <c r="C5079">
        <f>ROW()-20</f>
        <v/>
      </c>
      <c r="D5079" s="25">
        <f>$C$7+(RAND()*($C$5-$C$7))</f>
        <v/>
      </c>
    </row>
    <row r="5080">
      <c r="C5080">
        <f>ROW()-20</f>
        <v/>
      </c>
      <c r="D5080" s="25">
        <f>$C$7+(RAND()*($C$5-$C$7))</f>
        <v/>
      </c>
    </row>
    <row r="5081">
      <c r="C5081">
        <f>ROW()-20</f>
        <v/>
      </c>
      <c r="D5081" s="25">
        <f>$C$7+(RAND()*($C$5-$C$7))</f>
        <v/>
      </c>
    </row>
    <row r="5082">
      <c r="C5082">
        <f>ROW()-20</f>
        <v/>
      </c>
      <c r="D5082" s="25">
        <f>$C$7+(RAND()*($C$5-$C$7))</f>
        <v/>
      </c>
    </row>
    <row r="5083">
      <c r="C5083">
        <f>ROW()-20</f>
        <v/>
      </c>
      <c r="D5083" s="25">
        <f>$C$7+(RAND()*($C$5-$C$7))</f>
        <v/>
      </c>
    </row>
    <row r="5084">
      <c r="C5084">
        <f>ROW()-20</f>
        <v/>
      </c>
      <c r="D5084" s="25">
        <f>$C$7+(RAND()*($C$5-$C$7))</f>
        <v/>
      </c>
    </row>
    <row r="5085">
      <c r="C5085">
        <f>ROW()-20</f>
        <v/>
      </c>
      <c r="D5085" s="25">
        <f>$C$7+(RAND()*($C$5-$C$7))</f>
        <v/>
      </c>
    </row>
    <row r="5086">
      <c r="C5086">
        <f>ROW()-20</f>
        <v/>
      </c>
      <c r="D5086" s="25">
        <f>$C$7+(RAND()*($C$5-$C$7))</f>
        <v/>
      </c>
    </row>
    <row r="5087">
      <c r="C5087">
        <f>ROW()-20</f>
        <v/>
      </c>
      <c r="D5087" s="25">
        <f>$C$7+(RAND()*($C$5-$C$7))</f>
        <v/>
      </c>
    </row>
    <row r="5088">
      <c r="C5088">
        <f>ROW()-20</f>
        <v/>
      </c>
      <c r="D5088" s="25">
        <f>$C$7+(RAND()*($C$5-$C$7))</f>
        <v/>
      </c>
    </row>
    <row r="5089">
      <c r="C5089">
        <f>ROW()-20</f>
        <v/>
      </c>
      <c r="D5089" s="25">
        <f>$C$7+(RAND()*($C$5-$C$7))</f>
        <v/>
      </c>
    </row>
    <row r="5090">
      <c r="C5090">
        <f>ROW()-20</f>
        <v/>
      </c>
      <c r="D5090" s="25">
        <f>$C$7+(RAND()*($C$5-$C$7))</f>
        <v/>
      </c>
    </row>
    <row r="5091">
      <c r="C5091">
        <f>ROW()-20</f>
        <v/>
      </c>
      <c r="D5091" s="25">
        <f>$C$7+(RAND()*($C$5-$C$7))</f>
        <v/>
      </c>
    </row>
    <row r="5092">
      <c r="C5092">
        <f>ROW()-20</f>
        <v/>
      </c>
      <c r="D5092" s="25">
        <f>$C$7+(RAND()*($C$5-$C$7))</f>
        <v/>
      </c>
    </row>
    <row r="5093">
      <c r="C5093">
        <f>ROW()-20</f>
        <v/>
      </c>
      <c r="D5093" s="25">
        <f>$C$7+(RAND()*($C$5-$C$7))</f>
        <v/>
      </c>
    </row>
    <row r="5094">
      <c r="C5094">
        <f>ROW()-20</f>
        <v/>
      </c>
      <c r="D5094" s="25">
        <f>$C$7+(RAND()*($C$5-$C$7))</f>
        <v/>
      </c>
    </row>
    <row r="5095">
      <c r="C5095">
        <f>ROW()-20</f>
        <v/>
      </c>
      <c r="D5095" s="25">
        <f>$C$7+(RAND()*($C$5-$C$7))</f>
        <v/>
      </c>
    </row>
    <row r="5096">
      <c r="C5096">
        <f>ROW()-20</f>
        <v/>
      </c>
      <c r="D5096" s="25">
        <f>$C$7+(RAND()*($C$5-$C$7))</f>
        <v/>
      </c>
    </row>
    <row r="5097">
      <c r="C5097">
        <f>ROW()-20</f>
        <v/>
      </c>
      <c r="D5097" s="25">
        <f>$C$7+(RAND()*($C$5-$C$7))</f>
        <v/>
      </c>
    </row>
    <row r="5098">
      <c r="C5098">
        <f>ROW()-20</f>
        <v/>
      </c>
      <c r="D5098" s="25">
        <f>$C$7+(RAND()*($C$5-$C$7))</f>
        <v/>
      </c>
    </row>
    <row r="5099">
      <c r="C5099">
        <f>ROW()-20</f>
        <v/>
      </c>
      <c r="D5099" s="25">
        <f>$C$7+(RAND()*($C$5-$C$7))</f>
        <v/>
      </c>
    </row>
    <row r="5100">
      <c r="C5100">
        <f>ROW()-20</f>
        <v/>
      </c>
      <c r="D5100" s="25">
        <f>$C$7+(RAND()*($C$5-$C$7))</f>
        <v/>
      </c>
    </row>
    <row r="5101">
      <c r="C5101">
        <f>ROW()-20</f>
        <v/>
      </c>
      <c r="D5101" s="25">
        <f>$C$7+(RAND()*($C$5-$C$7))</f>
        <v/>
      </c>
    </row>
    <row r="5102">
      <c r="C5102">
        <f>ROW()-20</f>
        <v/>
      </c>
      <c r="D5102" s="25">
        <f>$C$7+(RAND()*($C$5-$C$7))</f>
        <v/>
      </c>
    </row>
    <row r="5103">
      <c r="C5103">
        <f>ROW()-20</f>
        <v/>
      </c>
      <c r="D5103" s="25">
        <f>$C$7+(RAND()*($C$5-$C$7))</f>
        <v/>
      </c>
    </row>
    <row r="5104">
      <c r="C5104">
        <f>ROW()-20</f>
        <v/>
      </c>
      <c r="D5104" s="25">
        <f>$C$7+(RAND()*($C$5-$C$7))</f>
        <v/>
      </c>
    </row>
    <row r="5105">
      <c r="C5105">
        <f>ROW()-20</f>
        <v/>
      </c>
      <c r="D5105" s="25">
        <f>$C$7+(RAND()*($C$5-$C$7))</f>
        <v/>
      </c>
    </row>
    <row r="5106">
      <c r="C5106">
        <f>ROW()-20</f>
        <v/>
      </c>
      <c r="D5106" s="25">
        <f>$C$7+(RAND()*($C$5-$C$7))</f>
        <v/>
      </c>
    </row>
    <row r="5107">
      <c r="C5107">
        <f>ROW()-20</f>
        <v/>
      </c>
      <c r="D5107" s="25">
        <f>$C$7+(RAND()*($C$5-$C$7))</f>
        <v/>
      </c>
    </row>
    <row r="5108">
      <c r="C5108">
        <f>ROW()-20</f>
        <v/>
      </c>
      <c r="D5108" s="25">
        <f>$C$7+(RAND()*($C$5-$C$7))</f>
        <v/>
      </c>
    </row>
    <row r="5109">
      <c r="C5109">
        <f>ROW()-20</f>
        <v/>
      </c>
      <c r="D5109" s="25">
        <f>$C$7+(RAND()*($C$5-$C$7))</f>
        <v/>
      </c>
    </row>
    <row r="5110">
      <c r="C5110">
        <f>ROW()-20</f>
        <v/>
      </c>
      <c r="D5110" s="25">
        <f>$C$7+(RAND()*($C$5-$C$7))</f>
        <v/>
      </c>
    </row>
    <row r="5111">
      <c r="C5111">
        <f>ROW()-20</f>
        <v/>
      </c>
      <c r="D5111" s="25">
        <f>$C$7+(RAND()*($C$5-$C$7))</f>
        <v/>
      </c>
    </row>
    <row r="5112">
      <c r="C5112">
        <f>ROW()-20</f>
        <v/>
      </c>
      <c r="D5112" s="25">
        <f>$C$7+(RAND()*($C$5-$C$7))</f>
        <v/>
      </c>
    </row>
    <row r="5113">
      <c r="C5113">
        <f>ROW()-20</f>
        <v/>
      </c>
      <c r="D5113" s="25">
        <f>$C$7+(RAND()*($C$5-$C$7))</f>
        <v/>
      </c>
    </row>
    <row r="5114">
      <c r="C5114">
        <f>ROW()-20</f>
        <v/>
      </c>
      <c r="D5114" s="25">
        <f>$C$7+(RAND()*($C$5-$C$7))</f>
        <v/>
      </c>
    </row>
    <row r="5115">
      <c r="C5115">
        <f>ROW()-20</f>
        <v/>
      </c>
      <c r="D5115" s="25">
        <f>$C$7+(RAND()*($C$5-$C$7))</f>
        <v/>
      </c>
    </row>
    <row r="5116">
      <c r="C5116">
        <f>ROW()-20</f>
        <v/>
      </c>
      <c r="D5116" s="25">
        <f>$C$7+(RAND()*($C$5-$C$7))</f>
        <v/>
      </c>
    </row>
    <row r="5117">
      <c r="C5117">
        <f>ROW()-20</f>
        <v/>
      </c>
      <c r="D5117" s="25">
        <f>$C$7+(RAND()*($C$5-$C$7))</f>
        <v/>
      </c>
    </row>
    <row r="5118">
      <c r="C5118">
        <f>ROW()-20</f>
        <v/>
      </c>
      <c r="D5118" s="25">
        <f>$C$7+(RAND()*($C$5-$C$7))</f>
        <v/>
      </c>
    </row>
    <row r="5119">
      <c r="C5119">
        <f>ROW()-20</f>
        <v/>
      </c>
      <c r="D5119" s="25">
        <f>$C$7+(RAND()*($C$5-$C$7))</f>
        <v/>
      </c>
    </row>
    <row r="5120">
      <c r="C5120">
        <f>ROW()-20</f>
        <v/>
      </c>
      <c r="D5120" s="25">
        <f>$C$7+(RAND()*($C$5-$C$7))</f>
        <v/>
      </c>
    </row>
    <row r="5121">
      <c r="C5121">
        <f>ROW()-20</f>
        <v/>
      </c>
      <c r="D5121" s="25">
        <f>$C$7+(RAND()*($C$5-$C$7))</f>
        <v/>
      </c>
    </row>
    <row r="5122">
      <c r="C5122">
        <f>ROW()-20</f>
        <v/>
      </c>
      <c r="D5122" s="25">
        <f>$C$7+(RAND()*($C$5-$C$7))</f>
        <v/>
      </c>
    </row>
    <row r="5123">
      <c r="C5123">
        <f>ROW()-20</f>
        <v/>
      </c>
      <c r="D5123" s="25">
        <f>$C$7+(RAND()*($C$5-$C$7))</f>
        <v/>
      </c>
    </row>
    <row r="5124">
      <c r="C5124">
        <f>ROW()-20</f>
        <v/>
      </c>
      <c r="D5124" s="25">
        <f>$C$7+(RAND()*($C$5-$C$7))</f>
        <v/>
      </c>
    </row>
    <row r="5125">
      <c r="C5125">
        <f>ROW()-20</f>
        <v/>
      </c>
      <c r="D5125" s="25">
        <f>$C$7+(RAND()*($C$5-$C$7))</f>
        <v/>
      </c>
    </row>
    <row r="5126">
      <c r="C5126">
        <f>ROW()-20</f>
        <v/>
      </c>
      <c r="D5126" s="25">
        <f>$C$7+(RAND()*($C$5-$C$7))</f>
        <v/>
      </c>
    </row>
    <row r="5127">
      <c r="C5127">
        <f>ROW()-20</f>
        <v/>
      </c>
      <c r="D5127" s="25">
        <f>$C$7+(RAND()*($C$5-$C$7))</f>
        <v/>
      </c>
    </row>
    <row r="5128">
      <c r="C5128">
        <f>ROW()-20</f>
        <v/>
      </c>
      <c r="D5128" s="25">
        <f>$C$7+(RAND()*($C$5-$C$7))</f>
        <v/>
      </c>
    </row>
    <row r="5129">
      <c r="C5129">
        <f>ROW()-20</f>
        <v/>
      </c>
      <c r="D5129" s="25">
        <f>$C$7+(RAND()*($C$5-$C$7))</f>
        <v/>
      </c>
    </row>
    <row r="5130">
      <c r="C5130">
        <f>ROW()-20</f>
        <v/>
      </c>
      <c r="D5130" s="25">
        <f>$C$7+(RAND()*($C$5-$C$7))</f>
        <v/>
      </c>
    </row>
    <row r="5131">
      <c r="C5131">
        <f>ROW()-20</f>
        <v/>
      </c>
      <c r="D5131" s="25">
        <f>$C$7+(RAND()*($C$5-$C$7))</f>
        <v/>
      </c>
    </row>
    <row r="5132">
      <c r="C5132">
        <f>ROW()-20</f>
        <v/>
      </c>
      <c r="D5132" s="25">
        <f>$C$7+(RAND()*($C$5-$C$7))</f>
        <v/>
      </c>
    </row>
    <row r="5133">
      <c r="C5133">
        <f>ROW()-20</f>
        <v/>
      </c>
      <c r="D5133" s="25">
        <f>$C$7+(RAND()*($C$5-$C$7))</f>
        <v/>
      </c>
    </row>
    <row r="5134">
      <c r="C5134">
        <f>ROW()-20</f>
        <v/>
      </c>
      <c r="D5134" s="25">
        <f>$C$7+(RAND()*($C$5-$C$7))</f>
        <v/>
      </c>
    </row>
    <row r="5135">
      <c r="C5135">
        <f>ROW()-20</f>
        <v/>
      </c>
      <c r="D5135" s="25">
        <f>$C$7+(RAND()*($C$5-$C$7))</f>
        <v/>
      </c>
    </row>
    <row r="5136">
      <c r="C5136">
        <f>ROW()-20</f>
        <v/>
      </c>
      <c r="D5136" s="25">
        <f>$C$7+(RAND()*($C$5-$C$7))</f>
        <v/>
      </c>
    </row>
    <row r="5137">
      <c r="C5137">
        <f>ROW()-20</f>
        <v/>
      </c>
      <c r="D5137" s="25">
        <f>$C$7+(RAND()*($C$5-$C$7))</f>
        <v/>
      </c>
    </row>
    <row r="5138">
      <c r="C5138">
        <f>ROW()-20</f>
        <v/>
      </c>
      <c r="D5138" s="25">
        <f>$C$7+(RAND()*($C$5-$C$7))</f>
        <v/>
      </c>
    </row>
    <row r="5139">
      <c r="C5139">
        <f>ROW()-20</f>
        <v/>
      </c>
      <c r="D5139" s="25">
        <f>$C$7+(RAND()*($C$5-$C$7))</f>
        <v/>
      </c>
    </row>
    <row r="5140">
      <c r="C5140">
        <f>ROW()-20</f>
        <v/>
      </c>
      <c r="D5140" s="25">
        <f>$C$7+(RAND()*($C$5-$C$7))</f>
        <v/>
      </c>
    </row>
    <row r="5141">
      <c r="C5141">
        <f>ROW()-20</f>
        <v/>
      </c>
      <c r="D5141" s="25">
        <f>$C$7+(RAND()*($C$5-$C$7))</f>
        <v/>
      </c>
    </row>
    <row r="5142">
      <c r="C5142">
        <f>ROW()-20</f>
        <v/>
      </c>
      <c r="D5142" s="25">
        <f>$C$7+(RAND()*($C$5-$C$7))</f>
        <v/>
      </c>
    </row>
    <row r="5143">
      <c r="C5143">
        <f>ROW()-20</f>
        <v/>
      </c>
      <c r="D5143" s="25">
        <f>$C$7+(RAND()*($C$5-$C$7))</f>
        <v/>
      </c>
    </row>
    <row r="5144">
      <c r="C5144">
        <f>ROW()-20</f>
        <v/>
      </c>
      <c r="D5144" s="25">
        <f>$C$7+(RAND()*($C$5-$C$7))</f>
        <v/>
      </c>
    </row>
    <row r="5145">
      <c r="C5145">
        <f>ROW()-20</f>
        <v/>
      </c>
      <c r="D5145" s="25">
        <f>$C$7+(RAND()*($C$5-$C$7))</f>
        <v/>
      </c>
    </row>
    <row r="5146">
      <c r="C5146">
        <f>ROW()-20</f>
        <v/>
      </c>
      <c r="D5146" s="25">
        <f>$C$7+(RAND()*($C$5-$C$7))</f>
        <v/>
      </c>
    </row>
    <row r="5147">
      <c r="C5147">
        <f>ROW()-20</f>
        <v/>
      </c>
      <c r="D5147" s="25">
        <f>$C$7+(RAND()*($C$5-$C$7))</f>
        <v/>
      </c>
    </row>
    <row r="5148">
      <c r="C5148">
        <f>ROW()-20</f>
        <v/>
      </c>
      <c r="D5148" s="25">
        <f>$C$7+(RAND()*($C$5-$C$7))</f>
        <v/>
      </c>
    </row>
    <row r="5149">
      <c r="C5149">
        <f>ROW()-20</f>
        <v/>
      </c>
      <c r="D5149" s="25">
        <f>$C$7+(RAND()*($C$5-$C$7))</f>
        <v/>
      </c>
    </row>
    <row r="5150">
      <c r="C5150">
        <f>ROW()-20</f>
        <v/>
      </c>
      <c r="D5150" s="25">
        <f>$C$7+(RAND()*($C$5-$C$7))</f>
        <v/>
      </c>
    </row>
    <row r="5151">
      <c r="C5151">
        <f>ROW()-20</f>
        <v/>
      </c>
      <c r="D5151" s="25">
        <f>$C$7+(RAND()*($C$5-$C$7))</f>
        <v/>
      </c>
    </row>
    <row r="5152">
      <c r="C5152">
        <f>ROW()-20</f>
        <v/>
      </c>
      <c r="D5152" s="25">
        <f>$C$7+(RAND()*($C$5-$C$7))</f>
        <v/>
      </c>
    </row>
    <row r="5153">
      <c r="C5153">
        <f>ROW()-20</f>
        <v/>
      </c>
      <c r="D5153" s="25">
        <f>$C$7+(RAND()*($C$5-$C$7))</f>
        <v/>
      </c>
    </row>
    <row r="5154">
      <c r="C5154">
        <f>ROW()-20</f>
        <v/>
      </c>
      <c r="D5154" s="25">
        <f>$C$7+(RAND()*($C$5-$C$7))</f>
        <v/>
      </c>
    </row>
    <row r="5155">
      <c r="C5155">
        <f>ROW()-20</f>
        <v/>
      </c>
      <c r="D5155" s="25">
        <f>$C$7+(RAND()*($C$5-$C$7))</f>
        <v/>
      </c>
    </row>
    <row r="5156">
      <c r="C5156">
        <f>ROW()-20</f>
        <v/>
      </c>
      <c r="D5156" s="25">
        <f>$C$7+(RAND()*($C$5-$C$7))</f>
        <v/>
      </c>
    </row>
    <row r="5157">
      <c r="C5157">
        <f>ROW()-20</f>
        <v/>
      </c>
      <c r="D5157" s="25">
        <f>$C$7+(RAND()*($C$5-$C$7))</f>
        <v/>
      </c>
    </row>
    <row r="5158">
      <c r="C5158">
        <f>ROW()-20</f>
        <v/>
      </c>
      <c r="D5158" s="25">
        <f>$C$7+(RAND()*($C$5-$C$7))</f>
        <v/>
      </c>
    </row>
    <row r="5159">
      <c r="C5159">
        <f>ROW()-20</f>
        <v/>
      </c>
      <c r="D5159" s="25">
        <f>$C$7+(RAND()*($C$5-$C$7))</f>
        <v/>
      </c>
    </row>
    <row r="5160">
      <c r="C5160">
        <f>ROW()-20</f>
        <v/>
      </c>
      <c r="D5160" s="25">
        <f>$C$7+(RAND()*($C$5-$C$7))</f>
        <v/>
      </c>
    </row>
    <row r="5161">
      <c r="C5161">
        <f>ROW()-20</f>
        <v/>
      </c>
      <c r="D5161" s="25">
        <f>$C$7+(RAND()*($C$5-$C$7))</f>
        <v/>
      </c>
    </row>
    <row r="5162">
      <c r="C5162">
        <f>ROW()-20</f>
        <v/>
      </c>
      <c r="D5162" s="25">
        <f>$C$7+(RAND()*($C$5-$C$7))</f>
        <v/>
      </c>
    </row>
    <row r="5163">
      <c r="C5163">
        <f>ROW()-20</f>
        <v/>
      </c>
      <c r="D5163" s="25">
        <f>$C$7+(RAND()*($C$5-$C$7))</f>
        <v/>
      </c>
    </row>
    <row r="5164">
      <c r="C5164">
        <f>ROW()-20</f>
        <v/>
      </c>
      <c r="D5164" s="25">
        <f>$C$7+(RAND()*($C$5-$C$7))</f>
        <v/>
      </c>
    </row>
    <row r="5165">
      <c r="C5165">
        <f>ROW()-20</f>
        <v/>
      </c>
      <c r="D5165" s="25">
        <f>$C$7+(RAND()*($C$5-$C$7))</f>
        <v/>
      </c>
    </row>
    <row r="5166">
      <c r="C5166">
        <f>ROW()-20</f>
        <v/>
      </c>
      <c r="D5166" s="25">
        <f>$C$7+(RAND()*($C$5-$C$7))</f>
        <v/>
      </c>
    </row>
    <row r="5167">
      <c r="C5167">
        <f>ROW()-20</f>
        <v/>
      </c>
      <c r="D5167" s="25">
        <f>$C$7+(RAND()*($C$5-$C$7))</f>
        <v/>
      </c>
    </row>
    <row r="5168">
      <c r="C5168">
        <f>ROW()-20</f>
        <v/>
      </c>
      <c r="D5168" s="25">
        <f>$C$7+(RAND()*($C$5-$C$7))</f>
        <v/>
      </c>
    </row>
    <row r="5169">
      <c r="C5169">
        <f>ROW()-20</f>
        <v/>
      </c>
      <c r="D5169" s="25">
        <f>$C$7+(RAND()*($C$5-$C$7))</f>
        <v/>
      </c>
    </row>
    <row r="5170">
      <c r="C5170">
        <f>ROW()-20</f>
        <v/>
      </c>
      <c r="D5170" s="25">
        <f>$C$7+(RAND()*($C$5-$C$7))</f>
        <v/>
      </c>
    </row>
    <row r="5171">
      <c r="C5171">
        <f>ROW()-20</f>
        <v/>
      </c>
      <c r="D5171" s="25">
        <f>$C$7+(RAND()*($C$5-$C$7))</f>
        <v/>
      </c>
    </row>
    <row r="5172">
      <c r="C5172">
        <f>ROW()-20</f>
        <v/>
      </c>
      <c r="D5172" s="25">
        <f>$C$7+(RAND()*($C$5-$C$7))</f>
        <v/>
      </c>
    </row>
    <row r="5173">
      <c r="C5173">
        <f>ROW()-20</f>
        <v/>
      </c>
      <c r="D5173" s="25">
        <f>$C$7+(RAND()*($C$5-$C$7))</f>
        <v/>
      </c>
    </row>
    <row r="5174">
      <c r="C5174">
        <f>ROW()-20</f>
        <v/>
      </c>
      <c r="D5174" s="25">
        <f>$C$7+(RAND()*($C$5-$C$7))</f>
        <v/>
      </c>
    </row>
    <row r="5175">
      <c r="C5175">
        <f>ROW()-20</f>
        <v/>
      </c>
      <c r="D5175" s="25">
        <f>$C$7+(RAND()*($C$5-$C$7))</f>
        <v/>
      </c>
    </row>
    <row r="5176">
      <c r="C5176">
        <f>ROW()-20</f>
        <v/>
      </c>
      <c r="D5176" s="25">
        <f>$C$7+(RAND()*($C$5-$C$7))</f>
        <v/>
      </c>
    </row>
    <row r="5177">
      <c r="C5177">
        <f>ROW()-20</f>
        <v/>
      </c>
      <c r="D5177" s="25">
        <f>$C$7+(RAND()*($C$5-$C$7))</f>
        <v/>
      </c>
    </row>
    <row r="5178">
      <c r="C5178">
        <f>ROW()-20</f>
        <v/>
      </c>
      <c r="D5178" s="25">
        <f>$C$7+(RAND()*($C$5-$C$7))</f>
        <v/>
      </c>
    </row>
    <row r="5179">
      <c r="C5179">
        <f>ROW()-20</f>
        <v/>
      </c>
      <c r="D5179" s="25">
        <f>$C$7+(RAND()*($C$5-$C$7))</f>
        <v/>
      </c>
    </row>
    <row r="5180">
      <c r="C5180">
        <f>ROW()-20</f>
        <v/>
      </c>
      <c r="D5180" s="25">
        <f>$C$7+(RAND()*($C$5-$C$7))</f>
        <v/>
      </c>
    </row>
    <row r="5181">
      <c r="C5181">
        <f>ROW()-20</f>
        <v/>
      </c>
      <c r="D5181" s="25">
        <f>$C$7+(RAND()*($C$5-$C$7))</f>
        <v/>
      </c>
    </row>
    <row r="5182">
      <c r="C5182">
        <f>ROW()-20</f>
        <v/>
      </c>
      <c r="D5182" s="25">
        <f>$C$7+(RAND()*($C$5-$C$7))</f>
        <v/>
      </c>
    </row>
    <row r="5183">
      <c r="C5183">
        <f>ROW()-20</f>
        <v/>
      </c>
      <c r="D5183" s="25">
        <f>$C$7+(RAND()*($C$5-$C$7))</f>
        <v/>
      </c>
    </row>
    <row r="5184">
      <c r="C5184">
        <f>ROW()-20</f>
        <v/>
      </c>
      <c r="D5184" s="25">
        <f>$C$7+(RAND()*($C$5-$C$7))</f>
        <v/>
      </c>
    </row>
    <row r="5185">
      <c r="C5185">
        <f>ROW()-20</f>
        <v/>
      </c>
      <c r="D5185" s="25">
        <f>$C$7+(RAND()*($C$5-$C$7))</f>
        <v/>
      </c>
    </row>
    <row r="5186">
      <c r="C5186">
        <f>ROW()-20</f>
        <v/>
      </c>
      <c r="D5186" s="25">
        <f>$C$7+(RAND()*($C$5-$C$7))</f>
        <v/>
      </c>
    </row>
    <row r="5187">
      <c r="C5187">
        <f>ROW()-20</f>
        <v/>
      </c>
      <c r="D5187" s="25">
        <f>$C$7+(RAND()*($C$5-$C$7))</f>
        <v/>
      </c>
    </row>
    <row r="5188">
      <c r="C5188">
        <f>ROW()-20</f>
        <v/>
      </c>
      <c r="D5188" s="25">
        <f>$C$7+(RAND()*($C$5-$C$7))</f>
        <v/>
      </c>
    </row>
    <row r="5189">
      <c r="C5189">
        <f>ROW()-20</f>
        <v/>
      </c>
      <c r="D5189" s="25">
        <f>$C$7+(RAND()*($C$5-$C$7))</f>
        <v/>
      </c>
    </row>
    <row r="5190">
      <c r="C5190">
        <f>ROW()-20</f>
        <v/>
      </c>
      <c r="D5190" s="25">
        <f>$C$7+(RAND()*($C$5-$C$7))</f>
        <v/>
      </c>
    </row>
    <row r="5191">
      <c r="C5191">
        <f>ROW()-20</f>
        <v/>
      </c>
      <c r="D5191" s="25">
        <f>$C$7+(RAND()*($C$5-$C$7))</f>
        <v/>
      </c>
    </row>
    <row r="5192">
      <c r="C5192">
        <f>ROW()-20</f>
        <v/>
      </c>
      <c r="D5192" s="25">
        <f>$C$7+(RAND()*($C$5-$C$7))</f>
        <v/>
      </c>
    </row>
    <row r="5193">
      <c r="C5193">
        <f>ROW()-20</f>
        <v/>
      </c>
      <c r="D5193" s="25">
        <f>$C$7+(RAND()*($C$5-$C$7))</f>
        <v/>
      </c>
    </row>
    <row r="5194">
      <c r="C5194">
        <f>ROW()-20</f>
        <v/>
      </c>
      <c r="D5194" s="25">
        <f>$C$7+(RAND()*($C$5-$C$7))</f>
        <v/>
      </c>
    </row>
    <row r="5195">
      <c r="C5195">
        <f>ROW()-20</f>
        <v/>
      </c>
      <c r="D5195" s="25">
        <f>$C$7+(RAND()*($C$5-$C$7))</f>
        <v/>
      </c>
    </row>
    <row r="5196">
      <c r="C5196">
        <f>ROW()-20</f>
        <v/>
      </c>
      <c r="D5196" s="25">
        <f>$C$7+(RAND()*($C$5-$C$7))</f>
        <v/>
      </c>
    </row>
    <row r="5197">
      <c r="C5197">
        <f>ROW()-20</f>
        <v/>
      </c>
      <c r="D5197" s="25">
        <f>$C$7+(RAND()*($C$5-$C$7))</f>
        <v/>
      </c>
    </row>
    <row r="5198">
      <c r="C5198">
        <f>ROW()-20</f>
        <v/>
      </c>
      <c r="D5198" s="25">
        <f>$C$7+(RAND()*($C$5-$C$7))</f>
        <v/>
      </c>
    </row>
    <row r="5199">
      <c r="C5199">
        <f>ROW()-20</f>
        <v/>
      </c>
      <c r="D5199" s="25">
        <f>$C$7+(RAND()*($C$5-$C$7))</f>
        <v/>
      </c>
    </row>
    <row r="5200">
      <c r="C5200">
        <f>ROW()-20</f>
        <v/>
      </c>
      <c r="D5200" s="25">
        <f>$C$7+(RAND()*($C$5-$C$7))</f>
        <v/>
      </c>
    </row>
    <row r="5201">
      <c r="C5201">
        <f>ROW()-20</f>
        <v/>
      </c>
      <c r="D5201" s="25">
        <f>$C$7+(RAND()*($C$5-$C$7))</f>
        <v/>
      </c>
    </row>
    <row r="5202">
      <c r="C5202">
        <f>ROW()-20</f>
        <v/>
      </c>
      <c r="D5202" s="25">
        <f>$C$7+(RAND()*($C$5-$C$7))</f>
        <v/>
      </c>
    </row>
    <row r="5203">
      <c r="C5203">
        <f>ROW()-20</f>
        <v/>
      </c>
      <c r="D5203" s="25">
        <f>$C$7+(RAND()*($C$5-$C$7))</f>
        <v/>
      </c>
    </row>
    <row r="5204">
      <c r="C5204">
        <f>ROW()-20</f>
        <v/>
      </c>
      <c r="D5204" s="25">
        <f>$C$7+(RAND()*($C$5-$C$7))</f>
        <v/>
      </c>
    </row>
    <row r="5205">
      <c r="C5205">
        <f>ROW()-20</f>
        <v/>
      </c>
      <c r="D5205" s="25">
        <f>$C$7+(RAND()*($C$5-$C$7))</f>
        <v/>
      </c>
    </row>
    <row r="5206">
      <c r="C5206">
        <f>ROW()-20</f>
        <v/>
      </c>
      <c r="D5206" s="25">
        <f>$C$7+(RAND()*($C$5-$C$7))</f>
        <v/>
      </c>
    </row>
    <row r="5207">
      <c r="C5207">
        <f>ROW()-20</f>
        <v/>
      </c>
      <c r="D5207" s="25">
        <f>$C$7+(RAND()*($C$5-$C$7))</f>
        <v/>
      </c>
    </row>
    <row r="5208">
      <c r="C5208">
        <f>ROW()-20</f>
        <v/>
      </c>
      <c r="D5208" s="25">
        <f>$C$7+(RAND()*($C$5-$C$7))</f>
        <v/>
      </c>
    </row>
    <row r="5209">
      <c r="C5209">
        <f>ROW()-20</f>
        <v/>
      </c>
      <c r="D5209" s="25">
        <f>$C$7+(RAND()*($C$5-$C$7))</f>
        <v/>
      </c>
    </row>
    <row r="5210">
      <c r="C5210">
        <f>ROW()-20</f>
        <v/>
      </c>
      <c r="D5210" s="25">
        <f>$C$7+(RAND()*($C$5-$C$7))</f>
        <v/>
      </c>
    </row>
    <row r="5211">
      <c r="C5211">
        <f>ROW()-20</f>
        <v/>
      </c>
      <c r="D5211" s="25">
        <f>$C$7+(RAND()*($C$5-$C$7))</f>
        <v/>
      </c>
    </row>
    <row r="5212">
      <c r="C5212">
        <f>ROW()-20</f>
        <v/>
      </c>
      <c r="D5212" s="25">
        <f>$C$7+(RAND()*($C$5-$C$7))</f>
        <v/>
      </c>
    </row>
    <row r="5213">
      <c r="C5213">
        <f>ROW()-20</f>
        <v/>
      </c>
      <c r="D5213" s="25">
        <f>$C$7+(RAND()*($C$5-$C$7))</f>
        <v/>
      </c>
    </row>
    <row r="5214">
      <c r="C5214">
        <f>ROW()-20</f>
        <v/>
      </c>
      <c r="D5214" s="25">
        <f>$C$7+(RAND()*($C$5-$C$7))</f>
        <v/>
      </c>
    </row>
    <row r="5215">
      <c r="C5215">
        <f>ROW()-20</f>
        <v/>
      </c>
      <c r="D5215" s="25">
        <f>$C$7+(RAND()*($C$5-$C$7))</f>
        <v/>
      </c>
    </row>
    <row r="5216">
      <c r="C5216">
        <f>ROW()-20</f>
        <v/>
      </c>
      <c r="D5216" s="25">
        <f>$C$7+(RAND()*($C$5-$C$7))</f>
        <v/>
      </c>
    </row>
    <row r="5217">
      <c r="C5217">
        <f>ROW()-20</f>
        <v/>
      </c>
      <c r="D5217" s="25">
        <f>$C$7+(RAND()*($C$5-$C$7))</f>
        <v/>
      </c>
    </row>
    <row r="5218">
      <c r="C5218">
        <f>ROW()-20</f>
        <v/>
      </c>
      <c r="D5218" s="25">
        <f>$C$7+(RAND()*($C$5-$C$7))</f>
        <v/>
      </c>
    </row>
    <row r="5219">
      <c r="C5219">
        <f>ROW()-20</f>
        <v/>
      </c>
      <c r="D5219" s="25">
        <f>$C$7+(RAND()*($C$5-$C$7))</f>
        <v/>
      </c>
    </row>
    <row r="5220">
      <c r="C5220">
        <f>ROW()-20</f>
        <v/>
      </c>
      <c r="D5220" s="25">
        <f>$C$7+(RAND()*($C$5-$C$7))</f>
        <v/>
      </c>
    </row>
    <row r="5221">
      <c r="C5221">
        <f>ROW()-20</f>
        <v/>
      </c>
      <c r="D5221" s="25">
        <f>$C$7+(RAND()*($C$5-$C$7))</f>
        <v/>
      </c>
    </row>
    <row r="5222">
      <c r="C5222">
        <f>ROW()-20</f>
        <v/>
      </c>
      <c r="D5222" s="25">
        <f>$C$7+(RAND()*($C$5-$C$7))</f>
        <v/>
      </c>
    </row>
    <row r="5223">
      <c r="C5223">
        <f>ROW()-20</f>
        <v/>
      </c>
      <c r="D5223" s="25">
        <f>$C$7+(RAND()*($C$5-$C$7))</f>
        <v/>
      </c>
    </row>
    <row r="5224">
      <c r="C5224">
        <f>ROW()-20</f>
        <v/>
      </c>
      <c r="D5224" s="25">
        <f>$C$7+(RAND()*($C$5-$C$7))</f>
        <v/>
      </c>
    </row>
    <row r="5225">
      <c r="C5225">
        <f>ROW()-20</f>
        <v/>
      </c>
      <c r="D5225" s="25">
        <f>$C$7+(RAND()*($C$5-$C$7))</f>
        <v/>
      </c>
    </row>
    <row r="5226">
      <c r="C5226">
        <f>ROW()-20</f>
        <v/>
      </c>
      <c r="D5226" s="25">
        <f>$C$7+(RAND()*($C$5-$C$7))</f>
        <v/>
      </c>
    </row>
    <row r="5227">
      <c r="C5227">
        <f>ROW()-20</f>
        <v/>
      </c>
      <c r="D5227" s="25">
        <f>$C$7+(RAND()*($C$5-$C$7))</f>
        <v/>
      </c>
    </row>
    <row r="5228">
      <c r="C5228">
        <f>ROW()-20</f>
        <v/>
      </c>
      <c r="D5228" s="25">
        <f>$C$7+(RAND()*($C$5-$C$7))</f>
        <v/>
      </c>
    </row>
    <row r="5229">
      <c r="C5229">
        <f>ROW()-20</f>
        <v/>
      </c>
      <c r="D5229" s="25">
        <f>$C$7+(RAND()*($C$5-$C$7))</f>
        <v/>
      </c>
    </row>
    <row r="5230">
      <c r="C5230">
        <f>ROW()-20</f>
        <v/>
      </c>
      <c r="D5230" s="25">
        <f>$C$7+(RAND()*($C$5-$C$7))</f>
        <v/>
      </c>
    </row>
    <row r="5231">
      <c r="C5231">
        <f>ROW()-20</f>
        <v/>
      </c>
      <c r="D5231" s="25">
        <f>$C$7+(RAND()*($C$5-$C$7))</f>
        <v/>
      </c>
    </row>
    <row r="5232">
      <c r="C5232">
        <f>ROW()-20</f>
        <v/>
      </c>
      <c r="D5232" s="25">
        <f>$C$7+(RAND()*($C$5-$C$7))</f>
        <v/>
      </c>
    </row>
    <row r="5233">
      <c r="C5233">
        <f>ROW()-20</f>
        <v/>
      </c>
      <c r="D5233" s="25">
        <f>$C$7+(RAND()*($C$5-$C$7))</f>
        <v/>
      </c>
    </row>
    <row r="5234">
      <c r="C5234">
        <f>ROW()-20</f>
        <v/>
      </c>
      <c r="D5234" s="25">
        <f>$C$7+(RAND()*($C$5-$C$7))</f>
        <v/>
      </c>
    </row>
    <row r="5235">
      <c r="C5235">
        <f>ROW()-20</f>
        <v/>
      </c>
      <c r="D5235" s="25">
        <f>$C$7+(RAND()*($C$5-$C$7))</f>
        <v/>
      </c>
    </row>
    <row r="5236">
      <c r="C5236">
        <f>ROW()-20</f>
        <v/>
      </c>
      <c r="D5236" s="25">
        <f>$C$7+(RAND()*($C$5-$C$7))</f>
        <v/>
      </c>
    </row>
    <row r="5237">
      <c r="C5237">
        <f>ROW()-20</f>
        <v/>
      </c>
      <c r="D5237" s="25">
        <f>$C$7+(RAND()*($C$5-$C$7))</f>
        <v/>
      </c>
    </row>
    <row r="5238">
      <c r="C5238">
        <f>ROW()-20</f>
        <v/>
      </c>
      <c r="D5238" s="25">
        <f>$C$7+(RAND()*($C$5-$C$7))</f>
        <v/>
      </c>
    </row>
    <row r="5239">
      <c r="C5239">
        <f>ROW()-20</f>
        <v/>
      </c>
      <c r="D5239" s="25">
        <f>$C$7+(RAND()*($C$5-$C$7))</f>
        <v/>
      </c>
    </row>
    <row r="5240">
      <c r="C5240">
        <f>ROW()-20</f>
        <v/>
      </c>
      <c r="D5240" s="25">
        <f>$C$7+(RAND()*($C$5-$C$7))</f>
        <v/>
      </c>
    </row>
    <row r="5241">
      <c r="C5241">
        <f>ROW()-20</f>
        <v/>
      </c>
      <c r="D5241" s="25">
        <f>$C$7+(RAND()*($C$5-$C$7))</f>
        <v/>
      </c>
    </row>
    <row r="5242">
      <c r="C5242">
        <f>ROW()-20</f>
        <v/>
      </c>
      <c r="D5242" s="25">
        <f>$C$7+(RAND()*($C$5-$C$7))</f>
        <v/>
      </c>
    </row>
    <row r="5243">
      <c r="C5243">
        <f>ROW()-20</f>
        <v/>
      </c>
      <c r="D5243" s="25">
        <f>$C$7+(RAND()*($C$5-$C$7))</f>
        <v/>
      </c>
    </row>
    <row r="5244">
      <c r="C5244">
        <f>ROW()-20</f>
        <v/>
      </c>
      <c r="D5244" s="25">
        <f>$C$7+(RAND()*($C$5-$C$7))</f>
        <v/>
      </c>
    </row>
    <row r="5245">
      <c r="C5245">
        <f>ROW()-20</f>
        <v/>
      </c>
      <c r="D5245" s="25">
        <f>$C$7+(RAND()*($C$5-$C$7))</f>
        <v/>
      </c>
    </row>
    <row r="5246">
      <c r="C5246">
        <f>ROW()-20</f>
        <v/>
      </c>
      <c r="D5246" s="25">
        <f>$C$7+(RAND()*($C$5-$C$7))</f>
        <v/>
      </c>
    </row>
    <row r="5247">
      <c r="C5247">
        <f>ROW()-20</f>
        <v/>
      </c>
      <c r="D5247" s="25">
        <f>$C$7+(RAND()*($C$5-$C$7))</f>
        <v/>
      </c>
    </row>
    <row r="5248">
      <c r="C5248">
        <f>ROW()-20</f>
        <v/>
      </c>
      <c r="D5248" s="25">
        <f>$C$7+(RAND()*($C$5-$C$7))</f>
        <v/>
      </c>
    </row>
    <row r="5249">
      <c r="C5249">
        <f>ROW()-20</f>
        <v/>
      </c>
      <c r="D5249" s="25">
        <f>$C$7+(RAND()*($C$5-$C$7))</f>
        <v/>
      </c>
    </row>
    <row r="5250">
      <c r="C5250">
        <f>ROW()-20</f>
        <v/>
      </c>
      <c r="D5250" s="25">
        <f>$C$7+(RAND()*($C$5-$C$7))</f>
        <v/>
      </c>
    </row>
    <row r="5251">
      <c r="C5251">
        <f>ROW()-20</f>
        <v/>
      </c>
      <c r="D5251" s="25">
        <f>$C$7+(RAND()*($C$5-$C$7))</f>
        <v/>
      </c>
    </row>
    <row r="5252">
      <c r="C5252">
        <f>ROW()-20</f>
        <v/>
      </c>
      <c r="D5252" s="25">
        <f>$C$7+(RAND()*($C$5-$C$7))</f>
        <v/>
      </c>
    </row>
    <row r="5253">
      <c r="C5253">
        <f>ROW()-20</f>
        <v/>
      </c>
      <c r="D5253" s="25">
        <f>$C$7+(RAND()*($C$5-$C$7))</f>
        <v/>
      </c>
    </row>
    <row r="5254">
      <c r="C5254">
        <f>ROW()-20</f>
        <v/>
      </c>
      <c r="D5254" s="25">
        <f>$C$7+(RAND()*($C$5-$C$7))</f>
        <v/>
      </c>
    </row>
    <row r="5255">
      <c r="C5255">
        <f>ROW()-20</f>
        <v/>
      </c>
      <c r="D5255" s="25">
        <f>$C$7+(RAND()*($C$5-$C$7))</f>
        <v/>
      </c>
    </row>
    <row r="5256">
      <c r="C5256">
        <f>ROW()-20</f>
        <v/>
      </c>
      <c r="D5256" s="25">
        <f>$C$7+(RAND()*($C$5-$C$7))</f>
        <v/>
      </c>
    </row>
    <row r="5257">
      <c r="C5257">
        <f>ROW()-20</f>
        <v/>
      </c>
      <c r="D5257" s="25">
        <f>$C$7+(RAND()*($C$5-$C$7))</f>
        <v/>
      </c>
    </row>
    <row r="5258">
      <c r="C5258">
        <f>ROW()-20</f>
        <v/>
      </c>
      <c r="D5258" s="25">
        <f>$C$7+(RAND()*($C$5-$C$7))</f>
        <v/>
      </c>
    </row>
    <row r="5259">
      <c r="C5259">
        <f>ROW()-20</f>
        <v/>
      </c>
      <c r="D5259" s="25">
        <f>$C$7+(RAND()*($C$5-$C$7))</f>
        <v/>
      </c>
    </row>
    <row r="5260">
      <c r="C5260">
        <f>ROW()-20</f>
        <v/>
      </c>
      <c r="D5260" s="25">
        <f>$C$7+(RAND()*($C$5-$C$7))</f>
        <v/>
      </c>
    </row>
    <row r="5261">
      <c r="C5261">
        <f>ROW()-20</f>
        <v/>
      </c>
      <c r="D5261" s="25">
        <f>$C$7+(RAND()*($C$5-$C$7))</f>
        <v/>
      </c>
    </row>
    <row r="5262">
      <c r="C5262">
        <f>ROW()-20</f>
        <v/>
      </c>
      <c r="D5262" s="25">
        <f>$C$7+(RAND()*($C$5-$C$7))</f>
        <v/>
      </c>
    </row>
    <row r="5263">
      <c r="C5263">
        <f>ROW()-20</f>
        <v/>
      </c>
      <c r="D5263" s="25">
        <f>$C$7+(RAND()*($C$5-$C$7))</f>
        <v/>
      </c>
    </row>
    <row r="5264">
      <c r="C5264">
        <f>ROW()-20</f>
        <v/>
      </c>
      <c r="D5264" s="25">
        <f>$C$7+(RAND()*($C$5-$C$7))</f>
        <v/>
      </c>
    </row>
    <row r="5265">
      <c r="C5265">
        <f>ROW()-20</f>
        <v/>
      </c>
      <c r="D5265" s="25">
        <f>$C$7+(RAND()*($C$5-$C$7))</f>
        <v/>
      </c>
    </row>
    <row r="5266">
      <c r="C5266">
        <f>ROW()-20</f>
        <v/>
      </c>
      <c r="D5266" s="25">
        <f>$C$7+(RAND()*($C$5-$C$7))</f>
        <v/>
      </c>
    </row>
    <row r="5267">
      <c r="C5267">
        <f>ROW()-20</f>
        <v/>
      </c>
      <c r="D5267" s="25">
        <f>$C$7+(RAND()*($C$5-$C$7))</f>
        <v/>
      </c>
    </row>
    <row r="5268">
      <c r="C5268">
        <f>ROW()-20</f>
        <v/>
      </c>
      <c r="D5268" s="25">
        <f>$C$7+(RAND()*($C$5-$C$7))</f>
        <v/>
      </c>
    </row>
    <row r="5269">
      <c r="C5269">
        <f>ROW()-20</f>
        <v/>
      </c>
      <c r="D5269" s="25">
        <f>$C$7+(RAND()*($C$5-$C$7))</f>
        <v/>
      </c>
    </row>
    <row r="5270">
      <c r="C5270">
        <f>ROW()-20</f>
        <v/>
      </c>
      <c r="D5270" s="25">
        <f>$C$7+(RAND()*($C$5-$C$7))</f>
        <v/>
      </c>
    </row>
    <row r="5271">
      <c r="C5271">
        <f>ROW()-20</f>
        <v/>
      </c>
      <c r="D5271" s="25">
        <f>$C$7+(RAND()*($C$5-$C$7))</f>
        <v/>
      </c>
    </row>
    <row r="5272">
      <c r="C5272">
        <f>ROW()-20</f>
        <v/>
      </c>
      <c r="D5272" s="25">
        <f>$C$7+(RAND()*($C$5-$C$7))</f>
        <v/>
      </c>
    </row>
    <row r="5273">
      <c r="C5273">
        <f>ROW()-20</f>
        <v/>
      </c>
      <c r="D5273" s="25">
        <f>$C$7+(RAND()*($C$5-$C$7))</f>
        <v/>
      </c>
    </row>
    <row r="5274">
      <c r="C5274">
        <f>ROW()-20</f>
        <v/>
      </c>
      <c r="D5274" s="25">
        <f>$C$7+(RAND()*($C$5-$C$7))</f>
        <v/>
      </c>
    </row>
    <row r="5275">
      <c r="C5275">
        <f>ROW()-20</f>
        <v/>
      </c>
      <c r="D5275" s="25">
        <f>$C$7+(RAND()*($C$5-$C$7))</f>
        <v/>
      </c>
    </row>
    <row r="5276">
      <c r="C5276">
        <f>ROW()-20</f>
        <v/>
      </c>
      <c r="D5276" s="25">
        <f>$C$7+(RAND()*($C$5-$C$7))</f>
        <v/>
      </c>
    </row>
    <row r="5277">
      <c r="C5277">
        <f>ROW()-20</f>
        <v/>
      </c>
      <c r="D5277" s="25">
        <f>$C$7+(RAND()*($C$5-$C$7))</f>
        <v/>
      </c>
    </row>
    <row r="5278">
      <c r="C5278">
        <f>ROW()-20</f>
        <v/>
      </c>
      <c r="D5278" s="25">
        <f>$C$7+(RAND()*($C$5-$C$7))</f>
        <v/>
      </c>
    </row>
    <row r="5279">
      <c r="C5279">
        <f>ROW()-20</f>
        <v/>
      </c>
      <c r="D5279" s="25">
        <f>$C$7+(RAND()*($C$5-$C$7))</f>
        <v/>
      </c>
    </row>
    <row r="5280">
      <c r="C5280">
        <f>ROW()-20</f>
        <v/>
      </c>
      <c r="D5280" s="25">
        <f>$C$7+(RAND()*($C$5-$C$7))</f>
        <v/>
      </c>
    </row>
    <row r="5281">
      <c r="C5281">
        <f>ROW()-20</f>
        <v/>
      </c>
      <c r="D5281" s="25">
        <f>$C$7+(RAND()*($C$5-$C$7))</f>
        <v/>
      </c>
    </row>
    <row r="5282">
      <c r="C5282">
        <f>ROW()-20</f>
        <v/>
      </c>
      <c r="D5282" s="25">
        <f>$C$7+(RAND()*($C$5-$C$7))</f>
        <v/>
      </c>
    </row>
    <row r="5283">
      <c r="C5283">
        <f>ROW()-20</f>
        <v/>
      </c>
      <c r="D5283" s="25">
        <f>$C$7+(RAND()*($C$5-$C$7))</f>
        <v/>
      </c>
    </row>
    <row r="5284">
      <c r="C5284">
        <f>ROW()-20</f>
        <v/>
      </c>
      <c r="D5284" s="25">
        <f>$C$7+(RAND()*($C$5-$C$7))</f>
        <v/>
      </c>
    </row>
    <row r="5285">
      <c r="C5285">
        <f>ROW()-20</f>
        <v/>
      </c>
      <c r="D5285" s="25">
        <f>$C$7+(RAND()*($C$5-$C$7))</f>
        <v/>
      </c>
    </row>
    <row r="5286">
      <c r="C5286">
        <f>ROW()-20</f>
        <v/>
      </c>
      <c r="D5286" s="25">
        <f>$C$7+(RAND()*($C$5-$C$7))</f>
        <v/>
      </c>
    </row>
    <row r="5287">
      <c r="C5287">
        <f>ROW()-20</f>
        <v/>
      </c>
      <c r="D5287" s="25">
        <f>$C$7+(RAND()*($C$5-$C$7))</f>
        <v/>
      </c>
    </row>
    <row r="5288">
      <c r="C5288">
        <f>ROW()-20</f>
        <v/>
      </c>
      <c r="D5288" s="25">
        <f>$C$7+(RAND()*($C$5-$C$7))</f>
        <v/>
      </c>
    </row>
    <row r="5289">
      <c r="C5289">
        <f>ROW()-20</f>
        <v/>
      </c>
      <c r="D5289" s="25">
        <f>$C$7+(RAND()*($C$5-$C$7))</f>
        <v/>
      </c>
    </row>
    <row r="5290">
      <c r="C5290">
        <f>ROW()-20</f>
        <v/>
      </c>
      <c r="D5290" s="25">
        <f>$C$7+(RAND()*($C$5-$C$7))</f>
        <v/>
      </c>
    </row>
    <row r="5291">
      <c r="C5291">
        <f>ROW()-20</f>
        <v/>
      </c>
      <c r="D5291" s="25">
        <f>$C$7+(RAND()*($C$5-$C$7))</f>
        <v/>
      </c>
    </row>
    <row r="5292">
      <c r="C5292">
        <f>ROW()-20</f>
        <v/>
      </c>
      <c r="D5292" s="25">
        <f>$C$7+(RAND()*($C$5-$C$7))</f>
        <v/>
      </c>
    </row>
    <row r="5293">
      <c r="C5293">
        <f>ROW()-20</f>
        <v/>
      </c>
      <c r="D5293" s="25">
        <f>$C$7+(RAND()*($C$5-$C$7))</f>
        <v/>
      </c>
    </row>
    <row r="5294">
      <c r="C5294">
        <f>ROW()-20</f>
        <v/>
      </c>
      <c r="D5294" s="25">
        <f>$C$7+(RAND()*($C$5-$C$7))</f>
        <v/>
      </c>
    </row>
    <row r="5295">
      <c r="C5295">
        <f>ROW()-20</f>
        <v/>
      </c>
      <c r="D5295" s="25">
        <f>$C$7+(RAND()*($C$5-$C$7))</f>
        <v/>
      </c>
    </row>
    <row r="5296">
      <c r="C5296">
        <f>ROW()-20</f>
        <v/>
      </c>
      <c r="D5296" s="25">
        <f>$C$7+(RAND()*($C$5-$C$7))</f>
        <v/>
      </c>
    </row>
    <row r="5297">
      <c r="C5297">
        <f>ROW()-20</f>
        <v/>
      </c>
      <c r="D5297" s="25">
        <f>$C$7+(RAND()*($C$5-$C$7))</f>
        <v/>
      </c>
    </row>
    <row r="5298">
      <c r="C5298">
        <f>ROW()-20</f>
        <v/>
      </c>
      <c r="D5298" s="25">
        <f>$C$7+(RAND()*($C$5-$C$7))</f>
        <v/>
      </c>
    </row>
    <row r="5299">
      <c r="C5299">
        <f>ROW()-20</f>
        <v/>
      </c>
      <c r="D5299" s="25">
        <f>$C$7+(RAND()*($C$5-$C$7))</f>
        <v/>
      </c>
    </row>
    <row r="5300">
      <c r="C5300">
        <f>ROW()-20</f>
        <v/>
      </c>
      <c r="D5300" s="25">
        <f>$C$7+(RAND()*($C$5-$C$7))</f>
        <v/>
      </c>
    </row>
    <row r="5301">
      <c r="C5301">
        <f>ROW()-20</f>
        <v/>
      </c>
      <c r="D5301" s="25">
        <f>$C$7+(RAND()*($C$5-$C$7))</f>
        <v/>
      </c>
    </row>
    <row r="5302">
      <c r="C5302">
        <f>ROW()-20</f>
        <v/>
      </c>
      <c r="D5302" s="25">
        <f>$C$7+(RAND()*($C$5-$C$7))</f>
        <v/>
      </c>
    </row>
    <row r="5303">
      <c r="C5303">
        <f>ROW()-20</f>
        <v/>
      </c>
      <c r="D5303" s="25">
        <f>$C$7+(RAND()*($C$5-$C$7))</f>
        <v/>
      </c>
    </row>
    <row r="5304">
      <c r="C5304">
        <f>ROW()-20</f>
        <v/>
      </c>
      <c r="D5304" s="25">
        <f>$C$7+(RAND()*($C$5-$C$7))</f>
        <v/>
      </c>
    </row>
    <row r="5305">
      <c r="C5305">
        <f>ROW()-20</f>
        <v/>
      </c>
      <c r="D5305" s="25">
        <f>$C$7+(RAND()*($C$5-$C$7))</f>
        <v/>
      </c>
    </row>
    <row r="5306">
      <c r="C5306">
        <f>ROW()-20</f>
        <v/>
      </c>
      <c r="D5306" s="25">
        <f>$C$7+(RAND()*($C$5-$C$7))</f>
        <v/>
      </c>
    </row>
    <row r="5307">
      <c r="C5307">
        <f>ROW()-20</f>
        <v/>
      </c>
      <c r="D5307" s="25">
        <f>$C$7+(RAND()*($C$5-$C$7))</f>
        <v/>
      </c>
    </row>
    <row r="5308">
      <c r="C5308">
        <f>ROW()-20</f>
        <v/>
      </c>
      <c r="D5308" s="25">
        <f>$C$7+(RAND()*($C$5-$C$7))</f>
        <v/>
      </c>
    </row>
    <row r="5309">
      <c r="C5309">
        <f>ROW()-20</f>
        <v/>
      </c>
      <c r="D5309" s="25">
        <f>$C$7+(RAND()*($C$5-$C$7))</f>
        <v/>
      </c>
    </row>
    <row r="5310">
      <c r="C5310">
        <f>ROW()-20</f>
        <v/>
      </c>
      <c r="D5310" s="25">
        <f>$C$7+(RAND()*($C$5-$C$7))</f>
        <v/>
      </c>
    </row>
    <row r="5311">
      <c r="C5311">
        <f>ROW()-20</f>
        <v/>
      </c>
      <c r="D5311" s="25">
        <f>$C$7+(RAND()*($C$5-$C$7))</f>
        <v/>
      </c>
    </row>
    <row r="5312">
      <c r="C5312">
        <f>ROW()-20</f>
        <v/>
      </c>
      <c r="D5312" s="25">
        <f>$C$7+(RAND()*($C$5-$C$7))</f>
        <v/>
      </c>
    </row>
    <row r="5313">
      <c r="C5313">
        <f>ROW()-20</f>
        <v/>
      </c>
      <c r="D5313" s="25">
        <f>$C$7+(RAND()*($C$5-$C$7))</f>
        <v/>
      </c>
    </row>
    <row r="5314">
      <c r="C5314">
        <f>ROW()-20</f>
        <v/>
      </c>
      <c r="D5314" s="25">
        <f>$C$7+(RAND()*($C$5-$C$7))</f>
        <v/>
      </c>
    </row>
    <row r="5315">
      <c r="C5315">
        <f>ROW()-20</f>
        <v/>
      </c>
      <c r="D5315" s="25">
        <f>$C$7+(RAND()*($C$5-$C$7))</f>
        <v/>
      </c>
    </row>
    <row r="5316">
      <c r="C5316">
        <f>ROW()-20</f>
        <v/>
      </c>
      <c r="D5316" s="25">
        <f>$C$7+(RAND()*($C$5-$C$7))</f>
        <v/>
      </c>
    </row>
    <row r="5317">
      <c r="C5317">
        <f>ROW()-20</f>
        <v/>
      </c>
      <c r="D5317" s="25">
        <f>$C$7+(RAND()*($C$5-$C$7))</f>
        <v/>
      </c>
    </row>
    <row r="5318">
      <c r="C5318">
        <f>ROW()-20</f>
        <v/>
      </c>
      <c r="D5318" s="25">
        <f>$C$7+(RAND()*($C$5-$C$7))</f>
        <v/>
      </c>
    </row>
    <row r="5319">
      <c r="C5319">
        <f>ROW()-20</f>
        <v/>
      </c>
      <c r="D5319" s="25">
        <f>$C$7+(RAND()*($C$5-$C$7))</f>
        <v/>
      </c>
    </row>
    <row r="5320">
      <c r="C5320">
        <f>ROW()-20</f>
        <v/>
      </c>
      <c r="D5320" s="25">
        <f>$C$7+(RAND()*($C$5-$C$7))</f>
        <v/>
      </c>
    </row>
    <row r="5321">
      <c r="C5321">
        <f>ROW()-20</f>
        <v/>
      </c>
      <c r="D5321" s="25">
        <f>$C$7+(RAND()*($C$5-$C$7))</f>
        <v/>
      </c>
    </row>
    <row r="5322">
      <c r="C5322">
        <f>ROW()-20</f>
        <v/>
      </c>
      <c r="D5322" s="25">
        <f>$C$7+(RAND()*($C$5-$C$7))</f>
        <v/>
      </c>
    </row>
    <row r="5323">
      <c r="C5323">
        <f>ROW()-20</f>
        <v/>
      </c>
      <c r="D5323" s="25">
        <f>$C$7+(RAND()*($C$5-$C$7))</f>
        <v/>
      </c>
    </row>
    <row r="5324">
      <c r="C5324">
        <f>ROW()-20</f>
        <v/>
      </c>
      <c r="D5324" s="25">
        <f>$C$7+(RAND()*($C$5-$C$7))</f>
        <v/>
      </c>
    </row>
    <row r="5325">
      <c r="C5325">
        <f>ROW()-20</f>
        <v/>
      </c>
      <c r="D5325" s="25">
        <f>$C$7+(RAND()*($C$5-$C$7))</f>
        <v/>
      </c>
    </row>
    <row r="5326">
      <c r="C5326">
        <f>ROW()-20</f>
        <v/>
      </c>
      <c r="D5326" s="25">
        <f>$C$7+(RAND()*($C$5-$C$7))</f>
        <v/>
      </c>
    </row>
    <row r="5327">
      <c r="C5327">
        <f>ROW()-20</f>
        <v/>
      </c>
      <c r="D5327" s="25">
        <f>$C$7+(RAND()*($C$5-$C$7))</f>
        <v/>
      </c>
    </row>
    <row r="5328">
      <c r="C5328">
        <f>ROW()-20</f>
        <v/>
      </c>
      <c r="D5328" s="25">
        <f>$C$7+(RAND()*($C$5-$C$7))</f>
        <v/>
      </c>
    </row>
    <row r="5329">
      <c r="C5329">
        <f>ROW()-20</f>
        <v/>
      </c>
      <c r="D5329" s="25">
        <f>$C$7+(RAND()*($C$5-$C$7))</f>
        <v/>
      </c>
    </row>
    <row r="5330">
      <c r="C5330">
        <f>ROW()-20</f>
        <v/>
      </c>
      <c r="D5330" s="25">
        <f>$C$7+(RAND()*($C$5-$C$7))</f>
        <v/>
      </c>
    </row>
    <row r="5331">
      <c r="C5331">
        <f>ROW()-20</f>
        <v/>
      </c>
      <c r="D5331" s="25">
        <f>$C$7+(RAND()*($C$5-$C$7))</f>
        <v/>
      </c>
    </row>
    <row r="5332">
      <c r="C5332">
        <f>ROW()-20</f>
        <v/>
      </c>
      <c r="D5332" s="25">
        <f>$C$7+(RAND()*($C$5-$C$7))</f>
        <v/>
      </c>
    </row>
    <row r="5333">
      <c r="C5333">
        <f>ROW()-20</f>
        <v/>
      </c>
      <c r="D5333" s="25">
        <f>$C$7+(RAND()*($C$5-$C$7))</f>
        <v/>
      </c>
    </row>
    <row r="5334">
      <c r="C5334">
        <f>ROW()-20</f>
        <v/>
      </c>
      <c r="D5334" s="25">
        <f>$C$7+(RAND()*($C$5-$C$7))</f>
        <v/>
      </c>
    </row>
    <row r="5335">
      <c r="C5335">
        <f>ROW()-20</f>
        <v/>
      </c>
      <c r="D5335" s="25">
        <f>$C$7+(RAND()*($C$5-$C$7))</f>
        <v/>
      </c>
    </row>
    <row r="5336">
      <c r="C5336">
        <f>ROW()-20</f>
        <v/>
      </c>
      <c r="D5336" s="25">
        <f>$C$7+(RAND()*($C$5-$C$7))</f>
        <v/>
      </c>
    </row>
    <row r="5337">
      <c r="C5337">
        <f>ROW()-20</f>
        <v/>
      </c>
      <c r="D5337" s="25">
        <f>$C$7+(RAND()*($C$5-$C$7))</f>
        <v/>
      </c>
    </row>
    <row r="5338">
      <c r="C5338">
        <f>ROW()-20</f>
        <v/>
      </c>
      <c r="D5338" s="25">
        <f>$C$7+(RAND()*($C$5-$C$7))</f>
        <v/>
      </c>
    </row>
    <row r="5339">
      <c r="C5339">
        <f>ROW()-20</f>
        <v/>
      </c>
      <c r="D5339" s="25">
        <f>$C$7+(RAND()*($C$5-$C$7))</f>
        <v/>
      </c>
    </row>
    <row r="5340">
      <c r="C5340">
        <f>ROW()-20</f>
        <v/>
      </c>
      <c r="D5340" s="25">
        <f>$C$7+(RAND()*($C$5-$C$7))</f>
        <v/>
      </c>
    </row>
    <row r="5341">
      <c r="C5341">
        <f>ROW()-20</f>
        <v/>
      </c>
      <c r="D5341" s="25">
        <f>$C$7+(RAND()*($C$5-$C$7))</f>
        <v/>
      </c>
    </row>
    <row r="5342">
      <c r="C5342">
        <f>ROW()-20</f>
        <v/>
      </c>
      <c r="D5342" s="25">
        <f>$C$7+(RAND()*($C$5-$C$7))</f>
        <v/>
      </c>
    </row>
    <row r="5343">
      <c r="C5343">
        <f>ROW()-20</f>
        <v/>
      </c>
      <c r="D5343" s="25">
        <f>$C$7+(RAND()*($C$5-$C$7))</f>
        <v/>
      </c>
    </row>
    <row r="5344">
      <c r="C5344">
        <f>ROW()-20</f>
        <v/>
      </c>
      <c r="D5344" s="25">
        <f>$C$7+(RAND()*($C$5-$C$7))</f>
        <v/>
      </c>
    </row>
    <row r="5345">
      <c r="C5345">
        <f>ROW()-20</f>
        <v/>
      </c>
      <c r="D5345" s="25">
        <f>$C$7+(RAND()*($C$5-$C$7))</f>
        <v/>
      </c>
    </row>
    <row r="5346">
      <c r="C5346">
        <f>ROW()-20</f>
        <v/>
      </c>
      <c r="D5346" s="25">
        <f>$C$7+(RAND()*($C$5-$C$7))</f>
        <v/>
      </c>
    </row>
    <row r="5347">
      <c r="C5347">
        <f>ROW()-20</f>
        <v/>
      </c>
      <c r="D5347" s="25">
        <f>$C$7+(RAND()*($C$5-$C$7))</f>
        <v/>
      </c>
    </row>
    <row r="5348">
      <c r="C5348">
        <f>ROW()-20</f>
        <v/>
      </c>
      <c r="D5348" s="25">
        <f>$C$7+(RAND()*($C$5-$C$7))</f>
        <v/>
      </c>
    </row>
    <row r="5349">
      <c r="C5349">
        <f>ROW()-20</f>
        <v/>
      </c>
      <c r="D5349" s="25">
        <f>$C$7+(RAND()*($C$5-$C$7))</f>
        <v/>
      </c>
    </row>
    <row r="5350">
      <c r="C5350">
        <f>ROW()-20</f>
        <v/>
      </c>
      <c r="D5350" s="25">
        <f>$C$7+(RAND()*($C$5-$C$7))</f>
        <v/>
      </c>
    </row>
    <row r="5351">
      <c r="C5351">
        <f>ROW()-20</f>
        <v/>
      </c>
      <c r="D5351" s="25">
        <f>$C$7+(RAND()*($C$5-$C$7))</f>
        <v/>
      </c>
    </row>
    <row r="5352">
      <c r="C5352">
        <f>ROW()-20</f>
        <v/>
      </c>
      <c r="D5352" s="25">
        <f>$C$7+(RAND()*($C$5-$C$7))</f>
        <v/>
      </c>
    </row>
    <row r="5353">
      <c r="C5353">
        <f>ROW()-20</f>
        <v/>
      </c>
      <c r="D5353" s="25">
        <f>$C$7+(RAND()*($C$5-$C$7))</f>
        <v/>
      </c>
    </row>
    <row r="5354">
      <c r="C5354">
        <f>ROW()-20</f>
        <v/>
      </c>
      <c r="D5354" s="25">
        <f>$C$7+(RAND()*($C$5-$C$7))</f>
        <v/>
      </c>
    </row>
    <row r="5355">
      <c r="C5355">
        <f>ROW()-20</f>
        <v/>
      </c>
      <c r="D5355" s="25">
        <f>$C$7+(RAND()*($C$5-$C$7))</f>
        <v/>
      </c>
    </row>
    <row r="5356">
      <c r="C5356">
        <f>ROW()-20</f>
        <v/>
      </c>
      <c r="D5356" s="25">
        <f>$C$7+(RAND()*($C$5-$C$7))</f>
        <v/>
      </c>
    </row>
    <row r="5357">
      <c r="C5357">
        <f>ROW()-20</f>
        <v/>
      </c>
      <c r="D5357" s="25">
        <f>$C$7+(RAND()*($C$5-$C$7))</f>
        <v/>
      </c>
    </row>
    <row r="5358">
      <c r="C5358">
        <f>ROW()-20</f>
        <v/>
      </c>
      <c r="D5358" s="25">
        <f>$C$7+(RAND()*($C$5-$C$7))</f>
        <v/>
      </c>
    </row>
    <row r="5359">
      <c r="C5359">
        <f>ROW()-20</f>
        <v/>
      </c>
      <c r="D5359" s="25">
        <f>$C$7+(RAND()*($C$5-$C$7))</f>
        <v/>
      </c>
    </row>
    <row r="5360">
      <c r="C5360">
        <f>ROW()-20</f>
        <v/>
      </c>
      <c r="D5360" s="25">
        <f>$C$7+(RAND()*($C$5-$C$7))</f>
        <v/>
      </c>
    </row>
    <row r="5361">
      <c r="C5361">
        <f>ROW()-20</f>
        <v/>
      </c>
      <c r="D5361" s="25">
        <f>$C$7+(RAND()*($C$5-$C$7))</f>
        <v/>
      </c>
    </row>
    <row r="5362">
      <c r="C5362">
        <f>ROW()-20</f>
        <v/>
      </c>
      <c r="D5362" s="25">
        <f>$C$7+(RAND()*($C$5-$C$7))</f>
        <v/>
      </c>
    </row>
    <row r="5363">
      <c r="C5363">
        <f>ROW()-20</f>
        <v/>
      </c>
      <c r="D5363" s="25">
        <f>$C$7+(RAND()*($C$5-$C$7))</f>
        <v/>
      </c>
    </row>
    <row r="5364">
      <c r="C5364">
        <f>ROW()-20</f>
        <v/>
      </c>
      <c r="D5364" s="25">
        <f>$C$7+(RAND()*($C$5-$C$7))</f>
        <v/>
      </c>
    </row>
    <row r="5365">
      <c r="C5365">
        <f>ROW()-20</f>
        <v/>
      </c>
      <c r="D5365" s="25">
        <f>$C$7+(RAND()*($C$5-$C$7))</f>
        <v/>
      </c>
    </row>
    <row r="5366">
      <c r="C5366">
        <f>ROW()-20</f>
        <v/>
      </c>
      <c r="D5366" s="25">
        <f>$C$7+(RAND()*($C$5-$C$7))</f>
        <v/>
      </c>
    </row>
    <row r="5367">
      <c r="C5367">
        <f>ROW()-20</f>
        <v/>
      </c>
      <c r="D5367" s="25">
        <f>$C$7+(RAND()*($C$5-$C$7))</f>
        <v/>
      </c>
    </row>
    <row r="5368">
      <c r="C5368">
        <f>ROW()-20</f>
        <v/>
      </c>
      <c r="D5368" s="25">
        <f>$C$7+(RAND()*($C$5-$C$7))</f>
        <v/>
      </c>
    </row>
    <row r="5369">
      <c r="C5369">
        <f>ROW()-20</f>
        <v/>
      </c>
      <c r="D5369" s="25">
        <f>$C$7+(RAND()*($C$5-$C$7))</f>
        <v/>
      </c>
    </row>
    <row r="5370">
      <c r="C5370">
        <f>ROW()-20</f>
        <v/>
      </c>
      <c r="D5370" s="25">
        <f>$C$7+(RAND()*($C$5-$C$7))</f>
        <v/>
      </c>
    </row>
    <row r="5371">
      <c r="C5371">
        <f>ROW()-20</f>
        <v/>
      </c>
      <c r="D5371" s="25">
        <f>$C$7+(RAND()*($C$5-$C$7))</f>
        <v/>
      </c>
    </row>
    <row r="5372">
      <c r="C5372">
        <f>ROW()-20</f>
        <v/>
      </c>
      <c r="D5372" s="25">
        <f>$C$7+(RAND()*($C$5-$C$7))</f>
        <v/>
      </c>
    </row>
    <row r="5373">
      <c r="C5373">
        <f>ROW()-20</f>
        <v/>
      </c>
      <c r="D5373" s="25">
        <f>$C$7+(RAND()*($C$5-$C$7))</f>
        <v/>
      </c>
    </row>
    <row r="5374">
      <c r="C5374">
        <f>ROW()-20</f>
        <v/>
      </c>
      <c r="D5374" s="25">
        <f>$C$7+(RAND()*($C$5-$C$7))</f>
        <v/>
      </c>
    </row>
    <row r="5375">
      <c r="C5375">
        <f>ROW()-20</f>
        <v/>
      </c>
      <c r="D5375" s="25">
        <f>$C$7+(RAND()*($C$5-$C$7))</f>
        <v/>
      </c>
    </row>
    <row r="5376">
      <c r="C5376">
        <f>ROW()-20</f>
        <v/>
      </c>
      <c r="D5376" s="25">
        <f>$C$7+(RAND()*($C$5-$C$7))</f>
        <v/>
      </c>
    </row>
    <row r="5377">
      <c r="C5377">
        <f>ROW()-20</f>
        <v/>
      </c>
      <c r="D5377" s="25">
        <f>$C$7+(RAND()*($C$5-$C$7))</f>
        <v/>
      </c>
    </row>
    <row r="5378">
      <c r="C5378">
        <f>ROW()-20</f>
        <v/>
      </c>
      <c r="D5378" s="25">
        <f>$C$7+(RAND()*($C$5-$C$7))</f>
        <v/>
      </c>
    </row>
    <row r="5379">
      <c r="C5379">
        <f>ROW()-20</f>
        <v/>
      </c>
      <c r="D5379" s="25">
        <f>$C$7+(RAND()*($C$5-$C$7))</f>
        <v/>
      </c>
    </row>
    <row r="5380">
      <c r="C5380">
        <f>ROW()-20</f>
        <v/>
      </c>
      <c r="D5380" s="25">
        <f>$C$7+(RAND()*($C$5-$C$7))</f>
        <v/>
      </c>
    </row>
    <row r="5381">
      <c r="C5381">
        <f>ROW()-20</f>
        <v/>
      </c>
      <c r="D5381" s="25">
        <f>$C$7+(RAND()*($C$5-$C$7))</f>
        <v/>
      </c>
    </row>
    <row r="5382">
      <c r="C5382">
        <f>ROW()-20</f>
        <v/>
      </c>
      <c r="D5382" s="25">
        <f>$C$7+(RAND()*($C$5-$C$7))</f>
        <v/>
      </c>
    </row>
    <row r="5383">
      <c r="C5383">
        <f>ROW()-20</f>
        <v/>
      </c>
      <c r="D5383" s="25">
        <f>$C$7+(RAND()*($C$5-$C$7))</f>
        <v/>
      </c>
    </row>
    <row r="5384">
      <c r="C5384">
        <f>ROW()-20</f>
        <v/>
      </c>
      <c r="D5384" s="25">
        <f>$C$7+(RAND()*($C$5-$C$7))</f>
        <v/>
      </c>
    </row>
    <row r="5385">
      <c r="C5385">
        <f>ROW()-20</f>
        <v/>
      </c>
      <c r="D5385" s="25">
        <f>$C$7+(RAND()*($C$5-$C$7))</f>
        <v/>
      </c>
    </row>
    <row r="5386">
      <c r="C5386">
        <f>ROW()-20</f>
        <v/>
      </c>
      <c r="D5386" s="25">
        <f>$C$7+(RAND()*($C$5-$C$7))</f>
        <v/>
      </c>
    </row>
    <row r="5387">
      <c r="C5387">
        <f>ROW()-20</f>
        <v/>
      </c>
      <c r="D5387" s="25">
        <f>$C$7+(RAND()*($C$5-$C$7))</f>
        <v/>
      </c>
    </row>
    <row r="5388">
      <c r="C5388">
        <f>ROW()-20</f>
        <v/>
      </c>
      <c r="D5388" s="25">
        <f>$C$7+(RAND()*($C$5-$C$7))</f>
        <v/>
      </c>
    </row>
    <row r="5389">
      <c r="C5389">
        <f>ROW()-20</f>
        <v/>
      </c>
      <c r="D5389" s="25">
        <f>$C$7+(RAND()*($C$5-$C$7))</f>
        <v/>
      </c>
    </row>
    <row r="5390">
      <c r="C5390">
        <f>ROW()-20</f>
        <v/>
      </c>
      <c r="D5390" s="25">
        <f>$C$7+(RAND()*($C$5-$C$7))</f>
        <v/>
      </c>
    </row>
    <row r="5391">
      <c r="C5391">
        <f>ROW()-20</f>
        <v/>
      </c>
      <c r="D5391" s="25">
        <f>$C$7+(RAND()*($C$5-$C$7))</f>
        <v/>
      </c>
    </row>
    <row r="5392">
      <c r="C5392">
        <f>ROW()-20</f>
        <v/>
      </c>
      <c r="D5392" s="25">
        <f>$C$7+(RAND()*($C$5-$C$7))</f>
        <v/>
      </c>
    </row>
    <row r="5393">
      <c r="C5393">
        <f>ROW()-20</f>
        <v/>
      </c>
      <c r="D5393" s="25">
        <f>$C$7+(RAND()*($C$5-$C$7))</f>
        <v/>
      </c>
    </row>
    <row r="5394">
      <c r="C5394">
        <f>ROW()-20</f>
        <v/>
      </c>
      <c r="D5394" s="25">
        <f>$C$7+(RAND()*($C$5-$C$7))</f>
        <v/>
      </c>
    </row>
    <row r="5395">
      <c r="C5395">
        <f>ROW()-20</f>
        <v/>
      </c>
      <c r="D5395" s="25">
        <f>$C$7+(RAND()*($C$5-$C$7))</f>
        <v/>
      </c>
    </row>
    <row r="5396">
      <c r="C5396">
        <f>ROW()-20</f>
        <v/>
      </c>
      <c r="D5396" s="25">
        <f>$C$7+(RAND()*($C$5-$C$7))</f>
        <v/>
      </c>
    </row>
    <row r="5397">
      <c r="C5397">
        <f>ROW()-20</f>
        <v/>
      </c>
      <c r="D5397" s="25">
        <f>$C$7+(RAND()*($C$5-$C$7))</f>
        <v/>
      </c>
    </row>
    <row r="5398">
      <c r="C5398">
        <f>ROW()-20</f>
        <v/>
      </c>
      <c r="D5398" s="25">
        <f>$C$7+(RAND()*($C$5-$C$7))</f>
        <v/>
      </c>
    </row>
    <row r="5399">
      <c r="C5399">
        <f>ROW()-20</f>
        <v/>
      </c>
      <c r="D5399" s="25">
        <f>$C$7+(RAND()*($C$5-$C$7))</f>
        <v/>
      </c>
    </row>
    <row r="5400">
      <c r="C5400">
        <f>ROW()-20</f>
        <v/>
      </c>
      <c r="D5400" s="25">
        <f>$C$7+(RAND()*($C$5-$C$7))</f>
        <v/>
      </c>
    </row>
    <row r="5401">
      <c r="C5401">
        <f>ROW()-20</f>
        <v/>
      </c>
      <c r="D5401" s="25">
        <f>$C$7+(RAND()*($C$5-$C$7))</f>
        <v/>
      </c>
    </row>
    <row r="5402">
      <c r="C5402">
        <f>ROW()-20</f>
        <v/>
      </c>
      <c r="D5402" s="25">
        <f>$C$7+(RAND()*($C$5-$C$7))</f>
        <v/>
      </c>
    </row>
    <row r="5403">
      <c r="C5403">
        <f>ROW()-20</f>
        <v/>
      </c>
      <c r="D5403" s="25">
        <f>$C$7+(RAND()*($C$5-$C$7))</f>
        <v/>
      </c>
    </row>
    <row r="5404">
      <c r="C5404">
        <f>ROW()-20</f>
        <v/>
      </c>
      <c r="D5404" s="25">
        <f>$C$7+(RAND()*($C$5-$C$7))</f>
        <v/>
      </c>
    </row>
    <row r="5405">
      <c r="C5405">
        <f>ROW()-20</f>
        <v/>
      </c>
      <c r="D5405" s="25">
        <f>$C$7+(RAND()*($C$5-$C$7))</f>
        <v/>
      </c>
    </row>
    <row r="5406">
      <c r="C5406">
        <f>ROW()-20</f>
        <v/>
      </c>
      <c r="D5406" s="25">
        <f>$C$7+(RAND()*($C$5-$C$7))</f>
        <v/>
      </c>
    </row>
    <row r="5407">
      <c r="C5407">
        <f>ROW()-20</f>
        <v/>
      </c>
      <c r="D5407" s="25">
        <f>$C$7+(RAND()*($C$5-$C$7))</f>
        <v/>
      </c>
    </row>
    <row r="5408">
      <c r="C5408">
        <f>ROW()-20</f>
        <v/>
      </c>
      <c r="D5408" s="25">
        <f>$C$7+(RAND()*($C$5-$C$7))</f>
        <v/>
      </c>
    </row>
    <row r="5409">
      <c r="C5409">
        <f>ROW()-20</f>
        <v/>
      </c>
      <c r="D5409" s="25">
        <f>$C$7+(RAND()*($C$5-$C$7))</f>
        <v/>
      </c>
    </row>
    <row r="5410">
      <c r="C5410">
        <f>ROW()-20</f>
        <v/>
      </c>
      <c r="D5410" s="25">
        <f>$C$7+(RAND()*($C$5-$C$7))</f>
        <v/>
      </c>
    </row>
    <row r="5411">
      <c r="C5411">
        <f>ROW()-20</f>
        <v/>
      </c>
      <c r="D5411" s="25">
        <f>$C$7+(RAND()*($C$5-$C$7))</f>
        <v/>
      </c>
    </row>
    <row r="5412">
      <c r="C5412">
        <f>ROW()-20</f>
        <v/>
      </c>
      <c r="D5412" s="25">
        <f>$C$7+(RAND()*($C$5-$C$7))</f>
        <v/>
      </c>
    </row>
    <row r="5413">
      <c r="C5413">
        <f>ROW()-20</f>
        <v/>
      </c>
      <c r="D5413" s="25">
        <f>$C$7+(RAND()*($C$5-$C$7))</f>
        <v/>
      </c>
    </row>
    <row r="5414">
      <c r="C5414">
        <f>ROW()-20</f>
        <v/>
      </c>
      <c r="D5414" s="25">
        <f>$C$7+(RAND()*($C$5-$C$7))</f>
        <v/>
      </c>
    </row>
    <row r="5415">
      <c r="C5415">
        <f>ROW()-20</f>
        <v/>
      </c>
      <c r="D5415" s="25">
        <f>$C$7+(RAND()*($C$5-$C$7))</f>
        <v/>
      </c>
    </row>
    <row r="5416">
      <c r="C5416">
        <f>ROW()-20</f>
        <v/>
      </c>
      <c r="D5416" s="25">
        <f>$C$7+(RAND()*($C$5-$C$7))</f>
        <v/>
      </c>
    </row>
    <row r="5417">
      <c r="C5417">
        <f>ROW()-20</f>
        <v/>
      </c>
      <c r="D5417" s="25">
        <f>$C$7+(RAND()*($C$5-$C$7))</f>
        <v/>
      </c>
    </row>
    <row r="5418">
      <c r="C5418">
        <f>ROW()-20</f>
        <v/>
      </c>
      <c r="D5418" s="25">
        <f>$C$7+(RAND()*($C$5-$C$7))</f>
        <v/>
      </c>
    </row>
    <row r="5419">
      <c r="C5419">
        <f>ROW()-20</f>
        <v/>
      </c>
      <c r="D5419" s="25">
        <f>$C$7+(RAND()*($C$5-$C$7))</f>
        <v/>
      </c>
    </row>
    <row r="5420">
      <c r="C5420">
        <f>ROW()-20</f>
        <v/>
      </c>
      <c r="D5420" s="25">
        <f>$C$7+(RAND()*($C$5-$C$7))</f>
        <v/>
      </c>
    </row>
    <row r="5421">
      <c r="C5421">
        <f>ROW()-20</f>
        <v/>
      </c>
      <c r="D5421" s="25">
        <f>$C$7+(RAND()*($C$5-$C$7))</f>
        <v/>
      </c>
    </row>
    <row r="5422">
      <c r="C5422">
        <f>ROW()-20</f>
        <v/>
      </c>
      <c r="D5422" s="25">
        <f>$C$7+(RAND()*($C$5-$C$7))</f>
        <v/>
      </c>
    </row>
    <row r="5423">
      <c r="C5423">
        <f>ROW()-20</f>
        <v/>
      </c>
      <c r="D5423" s="25">
        <f>$C$7+(RAND()*($C$5-$C$7))</f>
        <v/>
      </c>
    </row>
    <row r="5424">
      <c r="C5424">
        <f>ROW()-20</f>
        <v/>
      </c>
      <c r="D5424" s="25">
        <f>$C$7+(RAND()*($C$5-$C$7))</f>
        <v/>
      </c>
    </row>
    <row r="5425">
      <c r="C5425">
        <f>ROW()-20</f>
        <v/>
      </c>
      <c r="D5425" s="25">
        <f>$C$7+(RAND()*($C$5-$C$7))</f>
        <v/>
      </c>
    </row>
    <row r="5426">
      <c r="C5426">
        <f>ROW()-20</f>
        <v/>
      </c>
      <c r="D5426" s="25">
        <f>$C$7+(RAND()*($C$5-$C$7))</f>
        <v/>
      </c>
    </row>
    <row r="5427">
      <c r="C5427">
        <f>ROW()-20</f>
        <v/>
      </c>
      <c r="D5427" s="25">
        <f>$C$7+(RAND()*($C$5-$C$7))</f>
        <v/>
      </c>
    </row>
    <row r="5428">
      <c r="C5428">
        <f>ROW()-20</f>
        <v/>
      </c>
      <c r="D5428" s="25">
        <f>$C$7+(RAND()*($C$5-$C$7))</f>
        <v/>
      </c>
    </row>
    <row r="5429">
      <c r="C5429">
        <f>ROW()-20</f>
        <v/>
      </c>
      <c r="D5429" s="25">
        <f>$C$7+(RAND()*($C$5-$C$7))</f>
        <v/>
      </c>
    </row>
    <row r="5430">
      <c r="C5430">
        <f>ROW()-20</f>
        <v/>
      </c>
      <c r="D5430" s="25">
        <f>$C$7+(RAND()*($C$5-$C$7))</f>
        <v/>
      </c>
    </row>
    <row r="5431">
      <c r="C5431">
        <f>ROW()-20</f>
        <v/>
      </c>
      <c r="D5431" s="25">
        <f>$C$7+(RAND()*($C$5-$C$7))</f>
        <v/>
      </c>
    </row>
    <row r="5432">
      <c r="C5432">
        <f>ROW()-20</f>
        <v/>
      </c>
      <c r="D5432" s="25">
        <f>$C$7+(RAND()*($C$5-$C$7))</f>
        <v/>
      </c>
    </row>
    <row r="5433">
      <c r="C5433">
        <f>ROW()-20</f>
        <v/>
      </c>
      <c r="D5433" s="25">
        <f>$C$7+(RAND()*($C$5-$C$7))</f>
        <v/>
      </c>
    </row>
    <row r="5434">
      <c r="C5434">
        <f>ROW()-20</f>
        <v/>
      </c>
      <c r="D5434" s="25">
        <f>$C$7+(RAND()*($C$5-$C$7))</f>
        <v/>
      </c>
    </row>
    <row r="5435">
      <c r="C5435">
        <f>ROW()-20</f>
        <v/>
      </c>
      <c r="D5435" s="25">
        <f>$C$7+(RAND()*($C$5-$C$7))</f>
        <v/>
      </c>
    </row>
    <row r="5436">
      <c r="C5436">
        <f>ROW()-20</f>
        <v/>
      </c>
      <c r="D5436" s="25">
        <f>$C$7+(RAND()*($C$5-$C$7))</f>
        <v/>
      </c>
    </row>
    <row r="5437">
      <c r="C5437">
        <f>ROW()-20</f>
        <v/>
      </c>
      <c r="D5437" s="25">
        <f>$C$7+(RAND()*($C$5-$C$7))</f>
        <v/>
      </c>
    </row>
    <row r="5438">
      <c r="C5438">
        <f>ROW()-20</f>
        <v/>
      </c>
      <c r="D5438" s="25">
        <f>$C$7+(RAND()*($C$5-$C$7))</f>
        <v/>
      </c>
    </row>
    <row r="5439">
      <c r="C5439">
        <f>ROW()-20</f>
        <v/>
      </c>
      <c r="D5439" s="25">
        <f>$C$7+(RAND()*($C$5-$C$7))</f>
        <v/>
      </c>
    </row>
    <row r="5440">
      <c r="C5440">
        <f>ROW()-20</f>
        <v/>
      </c>
      <c r="D5440" s="25">
        <f>$C$7+(RAND()*($C$5-$C$7))</f>
        <v/>
      </c>
    </row>
    <row r="5441">
      <c r="C5441">
        <f>ROW()-20</f>
        <v/>
      </c>
      <c r="D5441" s="25">
        <f>$C$7+(RAND()*($C$5-$C$7))</f>
        <v/>
      </c>
    </row>
    <row r="5442">
      <c r="C5442">
        <f>ROW()-20</f>
        <v/>
      </c>
      <c r="D5442" s="25">
        <f>$C$7+(RAND()*($C$5-$C$7))</f>
        <v/>
      </c>
    </row>
    <row r="5443">
      <c r="C5443">
        <f>ROW()-20</f>
        <v/>
      </c>
      <c r="D5443" s="25">
        <f>$C$7+(RAND()*($C$5-$C$7))</f>
        <v/>
      </c>
    </row>
    <row r="5444">
      <c r="C5444">
        <f>ROW()-20</f>
        <v/>
      </c>
      <c r="D5444" s="25">
        <f>$C$7+(RAND()*($C$5-$C$7))</f>
        <v/>
      </c>
    </row>
    <row r="5445">
      <c r="C5445">
        <f>ROW()-20</f>
        <v/>
      </c>
      <c r="D5445" s="25">
        <f>$C$7+(RAND()*($C$5-$C$7))</f>
        <v/>
      </c>
    </row>
    <row r="5446">
      <c r="C5446">
        <f>ROW()-20</f>
        <v/>
      </c>
      <c r="D5446" s="25">
        <f>$C$7+(RAND()*($C$5-$C$7))</f>
        <v/>
      </c>
    </row>
    <row r="5447">
      <c r="C5447">
        <f>ROW()-20</f>
        <v/>
      </c>
      <c r="D5447" s="25">
        <f>$C$7+(RAND()*($C$5-$C$7))</f>
        <v/>
      </c>
    </row>
    <row r="5448">
      <c r="C5448">
        <f>ROW()-20</f>
        <v/>
      </c>
      <c r="D5448" s="25">
        <f>$C$7+(RAND()*($C$5-$C$7))</f>
        <v/>
      </c>
    </row>
    <row r="5449">
      <c r="C5449">
        <f>ROW()-20</f>
        <v/>
      </c>
      <c r="D5449" s="25">
        <f>$C$7+(RAND()*($C$5-$C$7))</f>
        <v/>
      </c>
    </row>
    <row r="5450">
      <c r="C5450">
        <f>ROW()-20</f>
        <v/>
      </c>
      <c r="D5450" s="25">
        <f>$C$7+(RAND()*($C$5-$C$7))</f>
        <v/>
      </c>
    </row>
    <row r="5451">
      <c r="C5451">
        <f>ROW()-20</f>
        <v/>
      </c>
      <c r="D5451" s="25">
        <f>$C$7+(RAND()*($C$5-$C$7))</f>
        <v/>
      </c>
    </row>
    <row r="5452">
      <c r="C5452">
        <f>ROW()-20</f>
        <v/>
      </c>
      <c r="D5452" s="25">
        <f>$C$7+(RAND()*($C$5-$C$7))</f>
        <v/>
      </c>
    </row>
    <row r="5453">
      <c r="C5453">
        <f>ROW()-20</f>
        <v/>
      </c>
      <c r="D5453" s="25">
        <f>$C$7+(RAND()*($C$5-$C$7))</f>
        <v/>
      </c>
    </row>
    <row r="5454">
      <c r="C5454">
        <f>ROW()-20</f>
        <v/>
      </c>
      <c r="D5454" s="25">
        <f>$C$7+(RAND()*($C$5-$C$7))</f>
        <v/>
      </c>
    </row>
    <row r="5455">
      <c r="C5455">
        <f>ROW()-20</f>
        <v/>
      </c>
      <c r="D5455" s="25">
        <f>$C$7+(RAND()*($C$5-$C$7))</f>
        <v/>
      </c>
    </row>
    <row r="5456">
      <c r="C5456">
        <f>ROW()-20</f>
        <v/>
      </c>
      <c r="D5456" s="25">
        <f>$C$7+(RAND()*($C$5-$C$7))</f>
        <v/>
      </c>
    </row>
    <row r="5457">
      <c r="C5457">
        <f>ROW()-20</f>
        <v/>
      </c>
      <c r="D5457" s="25">
        <f>$C$7+(RAND()*($C$5-$C$7))</f>
        <v/>
      </c>
    </row>
    <row r="5458">
      <c r="C5458">
        <f>ROW()-20</f>
        <v/>
      </c>
      <c r="D5458" s="25">
        <f>$C$7+(RAND()*($C$5-$C$7))</f>
        <v/>
      </c>
    </row>
    <row r="5459">
      <c r="C5459">
        <f>ROW()-20</f>
        <v/>
      </c>
      <c r="D5459" s="25">
        <f>$C$7+(RAND()*($C$5-$C$7))</f>
        <v/>
      </c>
    </row>
    <row r="5460">
      <c r="C5460">
        <f>ROW()-20</f>
        <v/>
      </c>
      <c r="D5460" s="25">
        <f>$C$7+(RAND()*($C$5-$C$7))</f>
        <v/>
      </c>
    </row>
    <row r="5461">
      <c r="C5461">
        <f>ROW()-20</f>
        <v/>
      </c>
      <c r="D5461" s="25">
        <f>$C$7+(RAND()*($C$5-$C$7))</f>
        <v/>
      </c>
    </row>
    <row r="5462">
      <c r="C5462">
        <f>ROW()-20</f>
        <v/>
      </c>
      <c r="D5462" s="25">
        <f>$C$7+(RAND()*($C$5-$C$7))</f>
        <v/>
      </c>
    </row>
    <row r="5463">
      <c r="C5463">
        <f>ROW()-20</f>
        <v/>
      </c>
      <c r="D5463" s="25">
        <f>$C$7+(RAND()*($C$5-$C$7))</f>
        <v/>
      </c>
    </row>
    <row r="5464">
      <c r="C5464">
        <f>ROW()-20</f>
        <v/>
      </c>
      <c r="D5464" s="25">
        <f>$C$7+(RAND()*($C$5-$C$7))</f>
        <v/>
      </c>
    </row>
    <row r="5465">
      <c r="C5465">
        <f>ROW()-20</f>
        <v/>
      </c>
      <c r="D5465" s="25">
        <f>$C$7+(RAND()*($C$5-$C$7))</f>
        <v/>
      </c>
    </row>
    <row r="5466">
      <c r="C5466">
        <f>ROW()-20</f>
        <v/>
      </c>
      <c r="D5466" s="25">
        <f>$C$7+(RAND()*($C$5-$C$7))</f>
        <v/>
      </c>
    </row>
    <row r="5467">
      <c r="C5467">
        <f>ROW()-20</f>
        <v/>
      </c>
      <c r="D5467" s="25">
        <f>$C$7+(RAND()*($C$5-$C$7))</f>
        <v/>
      </c>
    </row>
    <row r="5468">
      <c r="C5468">
        <f>ROW()-20</f>
        <v/>
      </c>
      <c r="D5468" s="25">
        <f>$C$7+(RAND()*($C$5-$C$7))</f>
        <v/>
      </c>
    </row>
    <row r="5469">
      <c r="C5469">
        <f>ROW()-20</f>
        <v/>
      </c>
      <c r="D5469" s="25">
        <f>$C$7+(RAND()*($C$5-$C$7))</f>
        <v/>
      </c>
    </row>
    <row r="5470">
      <c r="C5470">
        <f>ROW()-20</f>
        <v/>
      </c>
      <c r="D5470" s="25">
        <f>$C$7+(RAND()*($C$5-$C$7))</f>
        <v/>
      </c>
    </row>
    <row r="5471">
      <c r="C5471">
        <f>ROW()-20</f>
        <v/>
      </c>
      <c r="D5471" s="25">
        <f>$C$7+(RAND()*($C$5-$C$7))</f>
        <v/>
      </c>
    </row>
    <row r="5472">
      <c r="C5472">
        <f>ROW()-20</f>
        <v/>
      </c>
      <c r="D5472" s="25">
        <f>$C$7+(RAND()*($C$5-$C$7))</f>
        <v/>
      </c>
    </row>
    <row r="5473">
      <c r="C5473">
        <f>ROW()-20</f>
        <v/>
      </c>
      <c r="D5473" s="25">
        <f>$C$7+(RAND()*($C$5-$C$7))</f>
        <v/>
      </c>
    </row>
    <row r="5474">
      <c r="C5474">
        <f>ROW()-20</f>
        <v/>
      </c>
      <c r="D5474" s="25">
        <f>$C$7+(RAND()*($C$5-$C$7))</f>
        <v/>
      </c>
    </row>
    <row r="5475">
      <c r="C5475">
        <f>ROW()-20</f>
        <v/>
      </c>
      <c r="D5475" s="25">
        <f>$C$7+(RAND()*($C$5-$C$7))</f>
        <v/>
      </c>
    </row>
    <row r="5476">
      <c r="C5476">
        <f>ROW()-20</f>
        <v/>
      </c>
      <c r="D5476" s="25">
        <f>$C$7+(RAND()*($C$5-$C$7))</f>
        <v/>
      </c>
    </row>
    <row r="5477">
      <c r="C5477">
        <f>ROW()-20</f>
        <v/>
      </c>
      <c r="D5477" s="25">
        <f>$C$7+(RAND()*($C$5-$C$7))</f>
        <v/>
      </c>
    </row>
    <row r="5478">
      <c r="C5478">
        <f>ROW()-20</f>
        <v/>
      </c>
      <c r="D5478" s="25">
        <f>$C$7+(RAND()*($C$5-$C$7))</f>
        <v/>
      </c>
    </row>
    <row r="5479">
      <c r="C5479">
        <f>ROW()-20</f>
        <v/>
      </c>
      <c r="D5479" s="25">
        <f>$C$7+(RAND()*($C$5-$C$7))</f>
        <v/>
      </c>
    </row>
    <row r="5480">
      <c r="C5480">
        <f>ROW()-20</f>
        <v/>
      </c>
      <c r="D5480" s="25">
        <f>$C$7+(RAND()*($C$5-$C$7))</f>
        <v/>
      </c>
    </row>
    <row r="5481">
      <c r="C5481">
        <f>ROW()-20</f>
        <v/>
      </c>
      <c r="D5481" s="25">
        <f>$C$7+(RAND()*($C$5-$C$7))</f>
        <v/>
      </c>
    </row>
    <row r="5482">
      <c r="C5482">
        <f>ROW()-20</f>
        <v/>
      </c>
      <c r="D5482" s="25">
        <f>$C$7+(RAND()*($C$5-$C$7))</f>
        <v/>
      </c>
    </row>
    <row r="5483">
      <c r="C5483">
        <f>ROW()-20</f>
        <v/>
      </c>
      <c r="D5483" s="25">
        <f>$C$7+(RAND()*($C$5-$C$7))</f>
        <v/>
      </c>
    </row>
    <row r="5484">
      <c r="C5484">
        <f>ROW()-20</f>
        <v/>
      </c>
      <c r="D5484" s="25">
        <f>$C$7+(RAND()*($C$5-$C$7))</f>
        <v/>
      </c>
    </row>
    <row r="5485">
      <c r="C5485">
        <f>ROW()-20</f>
        <v/>
      </c>
      <c r="D5485" s="25">
        <f>$C$7+(RAND()*($C$5-$C$7))</f>
        <v/>
      </c>
    </row>
    <row r="5486">
      <c r="C5486">
        <f>ROW()-20</f>
        <v/>
      </c>
      <c r="D5486" s="25">
        <f>$C$7+(RAND()*($C$5-$C$7))</f>
        <v/>
      </c>
    </row>
    <row r="5487">
      <c r="C5487">
        <f>ROW()-20</f>
        <v/>
      </c>
      <c r="D5487" s="25">
        <f>$C$7+(RAND()*($C$5-$C$7))</f>
        <v/>
      </c>
    </row>
    <row r="5488">
      <c r="C5488">
        <f>ROW()-20</f>
        <v/>
      </c>
      <c r="D5488" s="25">
        <f>$C$7+(RAND()*($C$5-$C$7))</f>
        <v/>
      </c>
    </row>
    <row r="5489">
      <c r="C5489">
        <f>ROW()-20</f>
        <v/>
      </c>
      <c r="D5489" s="25">
        <f>$C$7+(RAND()*($C$5-$C$7))</f>
        <v/>
      </c>
    </row>
    <row r="5490">
      <c r="C5490">
        <f>ROW()-20</f>
        <v/>
      </c>
      <c r="D5490" s="25">
        <f>$C$7+(RAND()*($C$5-$C$7))</f>
        <v/>
      </c>
    </row>
    <row r="5491">
      <c r="C5491">
        <f>ROW()-20</f>
        <v/>
      </c>
      <c r="D5491" s="25">
        <f>$C$7+(RAND()*($C$5-$C$7))</f>
        <v/>
      </c>
    </row>
    <row r="5492">
      <c r="C5492">
        <f>ROW()-20</f>
        <v/>
      </c>
      <c r="D5492" s="25">
        <f>$C$7+(RAND()*($C$5-$C$7))</f>
        <v/>
      </c>
    </row>
    <row r="5493">
      <c r="C5493">
        <f>ROW()-20</f>
        <v/>
      </c>
      <c r="D5493" s="25">
        <f>$C$7+(RAND()*($C$5-$C$7))</f>
        <v/>
      </c>
    </row>
    <row r="5494">
      <c r="C5494">
        <f>ROW()-20</f>
        <v/>
      </c>
      <c r="D5494" s="25">
        <f>$C$7+(RAND()*($C$5-$C$7))</f>
        <v/>
      </c>
    </row>
    <row r="5495">
      <c r="C5495">
        <f>ROW()-20</f>
        <v/>
      </c>
      <c r="D5495" s="25">
        <f>$C$7+(RAND()*($C$5-$C$7))</f>
        <v/>
      </c>
    </row>
    <row r="5496">
      <c r="C5496">
        <f>ROW()-20</f>
        <v/>
      </c>
      <c r="D5496" s="25">
        <f>$C$7+(RAND()*($C$5-$C$7))</f>
        <v/>
      </c>
    </row>
    <row r="5497">
      <c r="C5497">
        <f>ROW()-20</f>
        <v/>
      </c>
      <c r="D5497" s="25">
        <f>$C$7+(RAND()*($C$5-$C$7))</f>
        <v/>
      </c>
    </row>
    <row r="5498">
      <c r="C5498">
        <f>ROW()-20</f>
        <v/>
      </c>
      <c r="D5498" s="25">
        <f>$C$7+(RAND()*($C$5-$C$7))</f>
        <v/>
      </c>
    </row>
    <row r="5499">
      <c r="C5499">
        <f>ROW()-20</f>
        <v/>
      </c>
      <c r="D5499" s="25">
        <f>$C$7+(RAND()*($C$5-$C$7))</f>
        <v/>
      </c>
    </row>
    <row r="5500">
      <c r="C5500">
        <f>ROW()-20</f>
        <v/>
      </c>
      <c r="D5500" s="25">
        <f>$C$7+(RAND()*($C$5-$C$7))</f>
        <v/>
      </c>
    </row>
    <row r="5501">
      <c r="C5501">
        <f>ROW()-20</f>
        <v/>
      </c>
      <c r="D5501" s="25">
        <f>$C$7+(RAND()*($C$5-$C$7))</f>
        <v/>
      </c>
    </row>
    <row r="5502">
      <c r="C5502">
        <f>ROW()-20</f>
        <v/>
      </c>
      <c r="D5502" s="25">
        <f>$C$7+(RAND()*($C$5-$C$7))</f>
        <v/>
      </c>
    </row>
    <row r="5503">
      <c r="C5503">
        <f>ROW()-20</f>
        <v/>
      </c>
      <c r="D5503" s="25">
        <f>$C$7+(RAND()*($C$5-$C$7))</f>
        <v/>
      </c>
    </row>
    <row r="5504">
      <c r="C5504">
        <f>ROW()-20</f>
        <v/>
      </c>
      <c r="D5504" s="25">
        <f>$C$7+(RAND()*($C$5-$C$7))</f>
        <v/>
      </c>
    </row>
    <row r="5505">
      <c r="C5505">
        <f>ROW()-20</f>
        <v/>
      </c>
      <c r="D5505" s="25">
        <f>$C$7+(RAND()*($C$5-$C$7))</f>
        <v/>
      </c>
    </row>
    <row r="5506">
      <c r="C5506">
        <f>ROW()-20</f>
        <v/>
      </c>
      <c r="D5506" s="25">
        <f>$C$7+(RAND()*($C$5-$C$7))</f>
        <v/>
      </c>
    </row>
    <row r="5507">
      <c r="C5507">
        <f>ROW()-20</f>
        <v/>
      </c>
      <c r="D5507" s="25">
        <f>$C$7+(RAND()*($C$5-$C$7))</f>
        <v/>
      </c>
    </row>
    <row r="5508">
      <c r="C5508">
        <f>ROW()-20</f>
        <v/>
      </c>
      <c r="D5508" s="25">
        <f>$C$7+(RAND()*($C$5-$C$7))</f>
        <v/>
      </c>
    </row>
    <row r="5509">
      <c r="C5509">
        <f>ROW()-20</f>
        <v/>
      </c>
      <c r="D5509" s="25">
        <f>$C$7+(RAND()*($C$5-$C$7))</f>
        <v/>
      </c>
    </row>
    <row r="5510">
      <c r="C5510">
        <f>ROW()-20</f>
        <v/>
      </c>
      <c r="D5510" s="25">
        <f>$C$7+(RAND()*($C$5-$C$7))</f>
        <v/>
      </c>
    </row>
    <row r="5511">
      <c r="C5511">
        <f>ROW()-20</f>
        <v/>
      </c>
      <c r="D5511" s="25">
        <f>$C$7+(RAND()*($C$5-$C$7))</f>
        <v/>
      </c>
    </row>
    <row r="5512">
      <c r="C5512">
        <f>ROW()-20</f>
        <v/>
      </c>
      <c r="D5512" s="25">
        <f>$C$7+(RAND()*($C$5-$C$7))</f>
        <v/>
      </c>
    </row>
    <row r="5513">
      <c r="C5513">
        <f>ROW()-20</f>
        <v/>
      </c>
      <c r="D5513" s="25">
        <f>$C$7+(RAND()*($C$5-$C$7))</f>
        <v/>
      </c>
    </row>
    <row r="5514">
      <c r="C5514">
        <f>ROW()-20</f>
        <v/>
      </c>
      <c r="D5514" s="25">
        <f>$C$7+(RAND()*($C$5-$C$7))</f>
        <v/>
      </c>
    </row>
    <row r="5515">
      <c r="C5515">
        <f>ROW()-20</f>
        <v/>
      </c>
      <c r="D5515" s="25">
        <f>$C$7+(RAND()*($C$5-$C$7))</f>
        <v/>
      </c>
    </row>
    <row r="5516">
      <c r="C5516">
        <f>ROW()-20</f>
        <v/>
      </c>
      <c r="D5516" s="25">
        <f>$C$7+(RAND()*($C$5-$C$7))</f>
        <v/>
      </c>
    </row>
    <row r="5517">
      <c r="C5517">
        <f>ROW()-20</f>
        <v/>
      </c>
      <c r="D5517" s="25">
        <f>$C$7+(RAND()*($C$5-$C$7))</f>
        <v/>
      </c>
    </row>
    <row r="5518">
      <c r="C5518">
        <f>ROW()-20</f>
        <v/>
      </c>
      <c r="D5518" s="25">
        <f>$C$7+(RAND()*($C$5-$C$7))</f>
        <v/>
      </c>
    </row>
    <row r="5519">
      <c r="C5519">
        <f>ROW()-20</f>
        <v/>
      </c>
      <c r="D5519" s="25">
        <f>$C$7+(RAND()*($C$5-$C$7))</f>
        <v/>
      </c>
    </row>
    <row r="5520">
      <c r="C5520">
        <f>ROW()-20</f>
        <v/>
      </c>
      <c r="D5520" s="25">
        <f>$C$7+(RAND()*($C$5-$C$7))</f>
        <v/>
      </c>
    </row>
    <row r="5521">
      <c r="C5521">
        <f>ROW()-20</f>
        <v/>
      </c>
      <c r="D5521" s="25">
        <f>$C$7+(RAND()*($C$5-$C$7))</f>
        <v/>
      </c>
    </row>
    <row r="5522">
      <c r="C5522">
        <f>ROW()-20</f>
        <v/>
      </c>
      <c r="D5522" s="25">
        <f>$C$7+(RAND()*($C$5-$C$7))</f>
        <v/>
      </c>
    </row>
    <row r="5523">
      <c r="C5523">
        <f>ROW()-20</f>
        <v/>
      </c>
      <c r="D5523" s="25">
        <f>$C$7+(RAND()*($C$5-$C$7))</f>
        <v/>
      </c>
    </row>
    <row r="5524">
      <c r="C5524">
        <f>ROW()-20</f>
        <v/>
      </c>
      <c r="D5524" s="25">
        <f>$C$7+(RAND()*($C$5-$C$7))</f>
        <v/>
      </c>
    </row>
    <row r="5525">
      <c r="C5525">
        <f>ROW()-20</f>
        <v/>
      </c>
      <c r="D5525" s="25">
        <f>$C$7+(RAND()*($C$5-$C$7))</f>
        <v/>
      </c>
    </row>
    <row r="5526">
      <c r="C5526">
        <f>ROW()-20</f>
        <v/>
      </c>
      <c r="D5526" s="25">
        <f>$C$7+(RAND()*($C$5-$C$7))</f>
        <v/>
      </c>
    </row>
    <row r="5527">
      <c r="C5527">
        <f>ROW()-20</f>
        <v/>
      </c>
      <c r="D5527" s="25">
        <f>$C$7+(RAND()*($C$5-$C$7))</f>
        <v/>
      </c>
    </row>
    <row r="5528">
      <c r="C5528">
        <f>ROW()-20</f>
        <v/>
      </c>
      <c r="D5528" s="25">
        <f>$C$7+(RAND()*($C$5-$C$7))</f>
        <v/>
      </c>
    </row>
    <row r="5529">
      <c r="C5529">
        <f>ROW()-20</f>
        <v/>
      </c>
      <c r="D5529" s="25">
        <f>$C$7+(RAND()*($C$5-$C$7))</f>
        <v/>
      </c>
    </row>
    <row r="5530">
      <c r="C5530">
        <f>ROW()-20</f>
        <v/>
      </c>
      <c r="D5530" s="25">
        <f>$C$7+(RAND()*($C$5-$C$7))</f>
        <v/>
      </c>
    </row>
    <row r="5531">
      <c r="C5531">
        <f>ROW()-20</f>
        <v/>
      </c>
      <c r="D5531" s="25">
        <f>$C$7+(RAND()*($C$5-$C$7))</f>
        <v/>
      </c>
    </row>
    <row r="5532">
      <c r="C5532">
        <f>ROW()-20</f>
        <v/>
      </c>
      <c r="D5532" s="25">
        <f>$C$7+(RAND()*($C$5-$C$7))</f>
        <v/>
      </c>
    </row>
    <row r="5533">
      <c r="C5533">
        <f>ROW()-20</f>
        <v/>
      </c>
      <c r="D5533" s="25">
        <f>$C$7+(RAND()*($C$5-$C$7))</f>
        <v/>
      </c>
    </row>
    <row r="5534">
      <c r="C5534">
        <f>ROW()-20</f>
        <v/>
      </c>
      <c r="D5534" s="25">
        <f>$C$7+(RAND()*($C$5-$C$7))</f>
        <v/>
      </c>
    </row>
    <row r="5535">
      <c r="C5535">
        <f>ROW()-20</f>
        <v/>
      </c>
      <c r="D5535" s="25">
        <f>$C$7+(RAND()*($C$5-$C$7))</f>
        <v/>
      </c>
    </row>
    <row r="5536">
      <c r="C5536">
        <f>ROW()-20</f>
        <v/>
      </c>
      <c r="D5536" s="25">
        <f>$C$7+(RAND()*($C$5-$C$7))</f>
        <v/>
      </c>
    </row>
    <row r="5537">
      <c r="C5537">
        <f>ROW()-20</f>
        <v/>
      </c>
      <c r="D5537" s="25">
        <f>$C$7+(RAND()*($C$5-$C$7))</f>
        <v/>
      </c>
    </row>
    <row r="5538">
      <c r="C5538">
        <f>ROW()-20</f>
        <v/>
      </c>
      <c r="D5538" s="25">
        <f>$C$7+(RAND()*($C$5-$C$7))</f>
        <v/>
      </c>
    </row>
    <row r="5539">
      <c r="C5539">
        <f>ROW()-20</f>
        <v/>
      </c>
      <c r="D5539" s="25">
        <f>$C$7+(RAND()*($C$5-$C$7))</f>
        <v/>
      </c>
    </row>
    <row r="5540">
      <c r="C5540">
        <f>ROW()-20</f>
        <v/>
      </c>
      <c r="D5540" s="25">
        <f>$C$7+(RAND()*($C$5-$C$7))</f>
        <v/>
      </c>
    </row>
    <row r="5541">
      <c r="C5541">
        <f>ROW()-20</f>
        <v/>
      </c>
      <c r="D5541" s="25">
        <f>$C$7+(RAND()*($C$5-$C$7))</f>
        <v/>
      </c>
    </row>
    <row r="5542">
      <c r="C5542">
        <f>ROW()-20</f>
        <v/>
      </c>
      <c r="D5542" s="25">
        <f>$C$7+(RAND()*($C$5-$C$7))</f>
        <v/>
      </c>
    </row>
    <row r="5543">
      <c r="C5543">
        <f>ROW()-20</f>
        <v/>
      </c>
      <c r="D5543" s="25">
        <f>$C$7+(RAND()*($C$5-$C$7))</f>
        <v/>
      </c>
    </row>
    <row r="5544">
      <c r="C5544">
        <f>ROW()-20</f>
        <v/>
      </c>
      <c r="D5544" s="25">
        <f>$C$7+(RAND()*($C$5-$C$7))</f>
        <v/>
      </c>
    </row>
    <row r="5545">
      <c r="C5545">
        <f>ROW()-20</f>
        <v/>
      </c>
      <c r="D5545" s="25">
        <f>$C$7+(RAND()*($C$5-$C$7))</f>
        <v/>
      </c>
    </row>
    <row r="5546">
      <c r="C5546">
        <f>ROW()-20</f>
        <v/>
      </c>
      <c r="D5546" s="25">
        <f>$C$7+(RAND()*($C$5-$C$7))</f>
        <v/>
      </c>
    </row>
    <row r="5547">
      <c r="C5547">
        <f>ROW()-20</f>
        <v/>
      </c>
      <c r="D5547" s="25">
        <f>$C$7+(RAND()*($C$5-$C$7))</f>
        <v/>
      </c>
    </row>
    <row r="5548">
      <c r="C5548">
        <f>ROW()-20</f>
        <v/>
      </c>
      <c r="D5548" s="25">
        <f>$C$7+(RAND()*($C$5-$C$7))</f>
        <v/>
      </c>
    </row>
    <row r="5549">
      <c r="C5549">
        <f>ROW()-20</f>
        <v/>
      </c>
      <c r="D5549" s="25">
        <f>$C$7+(RAND()*($C$5-$C$7))</f>
        <v/>
      </c>
    </row>
    <row r="5550">
      <c r="C5550">
        <f>ROW()-20</f>
        <v/>
      </c>
      <c r="D5550" s="25">
        <f>$C$7+(RAND()*($C$5-$C$7))</f>
        <v/>
      </c>
    </row>
    <row r="5551">
      <c r="C5551">
        <f>ROW()-20</f>
        <v/>
      </c>
      <c r="D5551" s="25">
        <f>$C$7+(RAND()*($C$5-$C$7))</f>
        <v/>
      </c>
    </row>
    <row r="5552">
      <c r="C5552">
        <f>ROW()-20</f>
        <v/>
      </c>
      <c r="D5552" s="25">
        <f>$C$7+(RAND()*($C$5-$C$7))</f>
        <v/>
      </c>
    </row>
    <row r="5553">
      <c r="C5553">
        <f>ROW()-20</f>
        <v/>
      </c>
      <c r="D5553" s="25">
        <f>$C$7+(RAND()*($C$5-$C$7))</f>
        <v/>
      </c>
    </row>
    <row r="5554">
      <c r="C5554">
        <f>ROW()-20</f>
        <v/>
      </c>
      <c r="D5554" s="25">
        <f>$C$7+(RAND()*($C$5-$C$7))</f>
        <v/>
      </c>
    </row>
    <row r="5555">
      <c r="C5555">
        <f>ROW()-20</f>
        <v/>
      </c>
      <c r="D5555" s="25">
        <f>$C$7+(RAND()*($C$5-$C$7))</f>
        <v/>
      </c>
    </row>
    <row r="5556">
      <c r="C5556">
        <f>ROW()-20</f>
        <v/>
      </c>
      <c r="D5556" s="25">
        <f>$C$7+(RAND()*($C$5-$C$7))</f>
        <v/>
      </c>
    </row>
    <row r="5557">
      <c r="C5557">
        <f>ROW()-20</f>
        <v/>
      </c>
      <c r="D5557" s="25">
        <f>$C$7+(RAND()*($C$5-$C$7))</f>
        <v/>
      </c>
    </row>
    <row r="5558">
      <c r="C5558">
        <f>ROW()-20</f>
        <v/>
      </c>
      <c r="D5558" s="25">
        <f>$C$7+(RAND()*($C$5-$C$7))</f>
        <v/>
      </c>
    </row>
    <row r="5559">
      <c r="C5559">
        <f>ROW()-20</f>
        <v/>
      </c>
      <c r="D5559" s="25">
        <f>$C$7+(RAND()*($C$5-$C$7))</f>
        <v/>
      </c>
    </row>
    <row r="5560">
      <c r="C5560">
        <f>ROW()-20</f>
        <v/>
      </c>
      <c r="D5560" s="25">
        <f>$C$7+(RAND()*($C$5-$C$7))</f>
        <v/>
      </c>
    </row>
    <row r="5561">
      <c r="C5561">
        <f>ROW()-20</f>
        <v/>
      </c>
      <c r="D5561" s="25">
        <f>$C$7+(RAND()*($C$5-$C$7))</f>
        <v/>
      </c>
    </row>
    <row r="5562">
      <c r="C5562">
        <f>ROW()-20</f>
        <v/>
      </c>
      <c r="D5562" s="25">
        <f>$C$7+(RAND()*($C$5-$C$7))</f>
        <v/>
      </c>
    </row>
    <row r="5563">
      <c r="C5563">
        <f>ROW()-20</f>
        <v/>
      </c>
      <c r="D5563" s="25">
        <f>$C$7+(RAND()*($C$5-$C$7))</f>
        <v/>
      </c>
    </row>
    <row r="5564">
      <c r="C5564">
        <f>ROW()-20</f>
        <v/>
      </c>
      <c r="D5564" s="25">
        <f>$C$7+(RAND()*($C$5-$C$7))</f>
        <v/>
      </c>
    </row>
    <row r="5565">
      <c r="C5565">
        <f>ROW()-20</f>
        <v/>
      </c>
      <c r="D5565" s="25">
        <f>$C$7+(RAND()*($C$5-$C$7))</f>
        <v/>
      </c>
    </row>
    <row r="5566">
      <c r="C5566">
        <f>ROW()-20</f>
        <v/>
      </c>
      <c r="D5566" s="25">
        <f>$C$7+(RAND()*($C$5-$C$7))</f>
        <v/>
      </c>
    </row>
    <row r="5567">
      <c r="C5567">
        <f>ROW()-20</f>
        <v/>
      </c>
      <c r="D5567" s="25">
        <f>$C$7+(RAND()*($C$5-$C$7))</f>
        <v/>
      </c>
    </row>
    <row r="5568">
      <c r="C5568">
        <f>ROW()-20</f>
        <v/>
      </c>
      <c r="D5568" s="25">
        <f>$C$7+(RAND()*($C$5-$C$7))</f>
        <v/>
      </c>
    </row>
    <row r="5569">
      <c r="C5569">
        <f>ROW()-20</f>
        <v/>
      </c>
      <c r="D5569" s="25">
        <f>$C$7+(RAND()*($C$5-$C$7))</f>
        <v/>
      </c>
    </row>
    <row r="5570">
      <c r="C5570">
        <f>ROW()-20</f>
        <v/>
      </c>
      <c r="D5570" s="25">
        <f>$C$7+(RAND()*($C$5-$C$7))</f>
        <v/>
      </c>
    </row>
    <row r="5571">
      <c r="C5571">
        <f>ROW()-20</f>
        <v/>
      </c>
      <c r="D5571" s="25">
        <f>$C$7+(RAND()*($C$5-$C$7))</f>
        <v/>
      </c>
    </row>
    <row r="5572">
      <c r="C5572">
        <f>ROW()-20</f>
        <v/>
      </c>
      <c r="D5572" s="25">
        <f>$C$7+(RAND()*($C$5-$C$7))</f>
        <v/>
      </c>
    </row>
    <row r="5573">
      <c r="C5573">
        <f>ROW()-20</f>
        <v/>
      </c>
      <c r="D5573" s="25">
        <f>$C$7+(RAND()*($C$5-$C$7))</f>
        <v/>
      </c>
    </row>
    <row r="5574">
      <c r="C5574">
        <f>ROW()-20</f>
        <v/>
      </c>
      <c r="D5574" s="25">
        <f>$C$7+(RAND()*($C$5-$C$7))</f>
        <v/>
      </c>
    </row>
    <row r="5575">
      <c r="C5575">
        <f>ROW()-20</f>
        <v/>
      </c>
      <c r="D5575" s="25">
        <f>$C$7+(RAND()*($C$5-$C$7))</f>
        <v/>
      </c>
    </row>
    <row r="5576">
      <c r="C5576">
        <f>ROW()-20</f>
        <v/>
      </c>
      <c r="D5576" s="25">
        <f>$C$7+(RAND()*($C$5-$C$7))</f>
        <v/>
      </c>
    </row>
    <row r="5577">
      <c r="C5577">
        <f>ROW()-20</f>
        <v/>
      </c>
      <c r="D5577" s="25">
        <f>$C$7+(RAND()*($C$5-$C$7))</f>
        <v/>
      </c>
    </row>
    <row r="5578">
      <c r="C5578">
        <f>ROW()-20</f>
        <v/>
      </c>
      <c r="D5578" s="25">
        <f>$C$7+(RAND()*($C$5-$C$7))</f>
        <v/>
      </c>
    </row>
    <row r="5579">
      <c r="C5579">
        <f>ROW()-20</f>
        <v/>
      </c>
      <c r="D5579" s="25">
        <f>$C$7+(RAND()*($C$5-$C$7))</f>
        <v/>
      </c>
    </row>
    <row r="5580">
      <c r="C5580">
        <f>ROW()-20</f>
        <v/>
      </c>
      <c r="D5580" s="25">
        <f>$C$7+(RAND()*($C$5-$C$7))</f>
        <v/>
      </c>
    </row>
    <row r="5581">
      <c r="C5581">
        <f>ROW()-20</f>
        <v/>
      </c>
      <c r="D5581" s="25">
        <f>$C$7+(RAND()*($C$5-$C$7))</f>
        <v/>
      </c>
    </row>
    <row r="5582">
      <c r="C5582">
        <f>ROW()-20</f>
        <v/>
      </c>
      <c r="D5582" s="25">
        <f>$C$7+(RAND()*($C$5-$C$7))</f>
        <v/>
      </c>
    </row>
    <row r="5583">
      <c r="C5583">
        <f>ROW()-20</f>
        <v/>
      </c>
      <c r="D5583" s="25">
        <f>$C$7+(RAND()*($C$5-$C$7))</f>
        <v/>
      </c>
    </row>
    <row r="5584">
      <c r="C5584">
        <f>ROW()-20</f>
        <v/>
      </c>
      <c r="D5584" s="25">
        <f>$C$7+(RAND()*($C$5-$C$7))</f>
        <v/>
      </c>
    </row>
    <row r="5585">
      <c r="C5585">
        <f>ROW()-20</f>
        <v/>
      </c>
      <c r="D5585" s="25">
        <f>$C$7+(RAND()*($C$5-$C$7))</f>
        <v/>
      </c>
    </row>
    <row r="5586">
      <c r="C5586">
        <f>ROW()-20</f>
        <v/>
      </c>
      <c r="D5586" s="25">
        <f>$C$7+(RAND()*($C$5-$C$7))</f>
        <v/>
      </c>
    </row>
    <row r="5587">
      <c r="C5587">
        <f>ROW()-20</f>
        <v/>
      </c>
      <c r="D5587" s="25">
        <f>$C$7+(RAND()*($C$5-$C$7))</f>
        <v/>
      </c>
    </row>
    <row r="5588">
      <c r="C5588">
        <f>ROW()-20</f>
        <v/>
      </c>
      <c r="D5588" s="25">
        <f>$C$7+(RAND()*($C$5-$C$7))</f>
        <v/>
      </c>
    </row>
    <row r="5589">
      <c r="C5589">
        <f>ROW()-20</f>
        <v/>
      </c>
      <c r="D5589" s="25">
        <f>$C$7+(RAND()*($C$5-$C$7))</f>
        <v/>
      </c>
    </row>
    <row r="5590">
      <c r="C5590">
        <f>ROW()-20</f>
        <v/>
      </c>
      <c r="D5590" s="25">
        <f>$C$7+(RAND()*($C$5-$C$7))</f>
        <v/>
      </c>
    </row>
    <row r="5591">
      <c r="C5591">
        <f>ROW()-20</f>
        <v/>
      </c>
      <c r="D5591" s="25">
        <f>$C$7+(RAND()*($C$5-$C$7))</f>
        <v/>
      </c>
    </row>
    <row r="5592">
      <c r="C5592">
        <f>ROW()-20</f>
        <v/>
      </c>
      <c r="D5592" s="25">
        <f>$C$7+(RAND()*($C$5-$C$7))</f>
        <v/>
      </c>
    </row>
    <row r="5593">
      <c r="C5593">
        <f>ROW()-20</f>
        <v/>
      </c>
      <c r="D5593" s="25">
        <f>$C$7+(RAND()*($C$5-$C$7))</f>
        <v/>
      </c>
    </row>
    <row r="5594">
      <c r="C5594">
        <f>ROW()-20</f>
        <v/>
      </c>
      <c r="D5594" s="25">
        <f>$C$7+(RAND()*($C$5-$C$7))</f>
        <v/>
      </c>
    </row>
    <row r="5595">
      <c r="C5595">
        <f>ROW()-20</f>
        <v/>
      </c>
      <c r="D5595" s="25">
        <f>$C$7+(RAND()*($C$5-$C$7))</f>
        <v/>
      </c>
    </row>
    <row r="5596">
      <c r="C5596">
        <f>ROW()-20</f>
        <v/>
      </c>
      <c r="D5596" s="25">
        <f>$C$7+(RAND()*($C$5-$C$7))</f>
        <v/>
      </c>
    </row>
    <row r="5597">
      <c r="C5597">
        <f>ROW()-20</f>
        <v/>
      </c>
      <c r="D5597" s="25">
        <f>$C$7+(RAND()*($C$5-$C$7))</f>
        <v/>
      </c>
    </row>
    <row r="5598">
      <c r="C5598">
        <f>ROW()-20</f>
        <v/>
      </c>
      <c r="D5598" s="25">
        <f>$C$7+(RAND()*($C$5-$C$7))</f>
        <v/>
      </c>
    </row>
    <row r="5599">
      <c r="C5599">
        <f>ROW()-20</f>
        <v/>
      </c>
      <c r="D5599" s="25">
        <f>$C$7+(RAND()*($C$5-$C$7))</f>
        <v/>
      </c>
    </row>
    <row r="5600">
      <c r="C5600">
        <f>ROW()-20</f>
        <v/>
      </c>
      <c r="D5600" s="25">
        <f>$C$7+(RAND()*($C$5-$C$7))</f>
        <v/>
      </c>
    </row>
    <row r="5601">
      <c r="C5601">
        <f>ROW()-20</f>
        <v/>
      </c>
      <c r="D5601" s="25">
        <f>$C$7+(RAND()*($C$5-$C$7))</f>
        <v/>
      </c>
    </row>
    <row r="5602">
      <c r="C5602">
        <f>ROW()-20</f>
        <v/>
      </c>
      <c r="D5602" s="25">
        <f>$C$7+(RAND()*($C$5-$C$7))</f>
        <v/>
      </c>
    </row>
    <row r="5603">
      <c r="C5603">
        <f>ROW()-20</f>
        <v/>
      </c>
      <c r="D5603" s="25">
        <f>$C$7+(RAND()*($C$5-$C$7))</f>
        <v/>
      </c>
    </row>
    <row r="5604">
      <c r="C5604">
        <f>ROW()-20</f>
        <v/>
      </c>
      <c r="D5604" s="25">
        <f>$C$7+(RAND()*($C$5-$C$7))</f>
        <v/>
      </c>
    </row>
    <row r="5605">
      <c r="C5605">
        <f>ROW()-20</f>
        <v/>
      </c>
      <c r="D5605" s="25">
        <f>$C$7+(RAND()*($C$5-$C$7))</f>
        <v/>
      </c>
    </row>
    <row r="5606">
      <c r="C5606">
        <f>ROW()-20</f>
        <v/>
      </c>
      <c r="D5606" s="25">
        <f>$C$7+(RAND()*($C$5-$C$7))</f>
        <v/>
      </c>
    </row>
    <row r="5607">
      <c r="C5607">
        <f>ROW()-20</f>
        <v/>
      </c>
      <c r="D5607" s="25">
        <f>$C$7+(RAND()*($C$5-$C$7))</f>
        <v/>
      </c>
    </row>
    <row r="5608">
      <c r="C5608">
        <f>ROW()-20</f>
        <v/>
      </c>
      <c r="D5608" s="25">
        <f>$C$7+(RAND()*($C$5-$C$7))</f>
        <v/>
      </c>
    </row>
    <row r="5609">
      <c r="C5609">
        <f>ROW()-20</f>
        <v/>
      </c>
      <c r="D5609" s="25">
        <f>$C$7+(RAND()*($C$5-$C$7))</f>
        <v/>
      </c>
    </row>
    <row r="5610">
      <c r="C5610">
        <f>ROW()-20</f>
        <v/>
      </c>
      <c r="D5610" s="25">
        <f>$C$7+(RAND()*($C$5-$C$7))</f>
        <v/>
      </c>
    </row>
    <row r="5611">
      <c r="C5611">
        <f>ROW()-20</f>
        <v/>
      </c>
      <c r="D5611" s="25">
        <f>$C$7+(RAND()*($C$5-$C$7))</f>
        <v/>
      </c>
    </row>
    <row r="5612">
      <c r="C5612">
        <f>ROW()-20</f>
        <v/>
      </c>
      <c r="D5612" s="25">
        <f>$C$7+(RAND()*($C$5-$C$7))</f>
        <v/>
      </c>
    </row>
    <row r="5613">
      <c r="C5613">
        <f>ROW()-20</f>
        <v/>
      </c>
      <c r="D5613" s="25">
        <f>$C$7+(RAND()*($C$5-$C$7))</f>
        <v/>
      </c>
    </row>
    <row r="5614">
      <c r="C5614">
        <f>ROW()-20</f>
        <v/>
      </c>
      <c r="D5614" s="25">
        <f>$C$7+(RAND()*($C$5-$C$7))</f>
        <v/>
      </c>
    </row>
    <row r="5615">
      <c r="C5615">
        <f>ROW()-20</f>
        <v/>
      </c>
      <c r="D5615" s="25">
        <f>$C$7+(RAND()*($C$5-$C$7))</f>
        <v/>
      </c>
    </row>
    <row r="5616">
      <c r="C5616">
        <f>ROW()-20</f>
        <v/>
      </c>
      <c r="D5616" s="25">
        <f>$C$7+(RAND()*($C$5-$C$7))</f>
        <v/>
      </c>
    </row>
    <row r="5617">
      <c r="C5617">
        <f>ROW()-20</f>
        <v/>
      </c>
      <c r="D5617" s="25">
        <f>$C$7+(RAND()*($C$5-$C$7))</f>
        <v/>
      </c>
    </row>
    <row r="5618">
      <c r="C5618">
        <f>ROW()-20</f>
        <v/>
      </c>
      <c r="D5618" s="25">
        <f>$C$7+(RAND()*($C$5-$C$7))</f>
        <v/>
      </c>
    </row>
    <row r="5619">
      <c r="C5619">
        <f>ROW()-20</f>
        <v/>
      </c>
      <c r="D5619" s="25">
        <f>$C$7+(RAND()*($C$5-$C$7))</f>
        <v/>
      </c>
    </row>
    <row r="5620">
      <c r="C5620">
        <f>ROW()-20</f>
        <v/>
      </c>
      <c r="D5620" s="25">
        <f>$C$7+(RAND()*($C$5-$C$7))</f>
        <v/>
      </c>
    </row>
    <row r="5621">
      <c r="C5621">
        <f>ROW()-20</f>
        <v/>
      </c>
      <c r="D5621" s="25">
        <f>$C$7+(RAND()*($C$5-$C$7))</f>
        <v/>
      </c>
    </row>
    <row r="5622">
      <c r="C5622">
        <f>ROW()-20</f>
        <v/>
      </c>
      <c r="D5622" s="25">
        <f>$C$7+(RAND()*($C$5-$C$7))</f>
        <v/>
      </c>
    </row>
    <row r="5623">
      <c r="C5623">
        <f>ROW()-20</f>
        <v/>
      </c>
      <c r="D5623" s="25">
        <f>$C$7+(RAND()*($C$5-$C$7))</f>
        <v/>
      </c>
    </row>
    <row r="5624">
      <c r="C5624">
        <f>ROW()-20</f>
        <v/>
      </c>
      <c r="D5624" s="25">
        <f>$C$7+(RAND()*($C$5-$C$7))</f>
        <v/>
      </c>
    </row>
    <row r="5625">
      <c r="C5625">
        <f>ROW()-20</f>
        <v/>
      </c>
      <c r="D5625" s="25">
        <f>$C$7+(RAND()*($C$5-$C$7))</f>
        <v/>
      </c>
    </row>
    <row r="5626">
      <c r="C5626">
        <f>ROW()-20</f>
        <v/>
      </c>
      <c r="D5626" s="25">
        <f>$C$7+(RAND()*($C$5-$C$7))</f>
        <v/>
      </c>
    </row>
    <row r="5627">
      <c r="C5627">
        <f>ROW()-20</f>
        <v/>
      </c>
      <c r="D5627" s="25">
        <f>$C$7+(RAND()*($C$5-$C$7))</f>
        <v/>
      </c>
    </row>
    <row r="5628">
      <c r="C5628">
        <f>ROW()-20</f>
        <v/>
      </c>
      <c r="D5628" s="25">
        <f>$C$7+(RAND()*($C$5-$C$7))</f>
        <v/>
      </c>
    </row>
    <row r="5629">
      <c r="C5629">
        <f>ROW()-20</f>
        <v/>
      </c>
      <c r="D5629" s="25">
        <f>$C$7+(RAND()*($C$5-$C$7))</f>
        <v/>
      </c>
    </row>
    <row r="5630">
      <c r="C5630">
        <f>ROW()-20</f>
        <v/>
      </c>
      <c r="D5630" s="25">
        <f>$C$7+(RAND()*($C$5-$C$7))</f>
        <v/>
      </c>
    </row>
    <row r="5631">
      <c r="C5631">
        <f>ROW()-20</f>
        <v/>
      </c>
      <c r="D5631" s="25">
        <f>$C$7+(RAND()*($C$5-$C$7))</f>
        <v/>
      </c>
    </row>
    <row r="5632">
      <c r="C5632">
        <f>ROW()-20</f>
        <v/>
      </c>
      <c r="D5632" s="25">
        <f>$C$7+(RAND()*($C$5-$C$7))</f>
        <v/>
      </c>
    </row>
    <row r="5633">
      <c r="C5633">
        <f>ROW()-20</f>
        <v/>
      </c>
      <c r="D5633" s="25">
        <f>$C$7+(RAND()*($C$5-$C$7))</f>
        <v/>
      </c>
    </row>
    <row r="5634">
      <c r="C5634">
        <f>ROW()-20</f>
        <v/>
      </c>
      <c r="D5634" s="25">
        <f>$C$7+(RAND()*($C$5-$C$7))</f>
        <v/>
      </c>
    </row>
    <row r="5635">
      <c r="C5635">
        <f>ROW()-20</f>
        <v/>
      </c>
      <c r="D5635" s="25">
        <f>$C$7+(RAND()*($C$5-$C$7))</f>
        <v/>
      </c>
    </row>
    <row r="5636">
      <c r="C5636">
        <f>ROW()-20</f>
        <v/>
      </c>
      <c r="D5636" s="25">
        <f>$C$7+(RAND()*($C$5-$C$7))</f>
        <v/>
      </c>
    </row>
    <row r="5637">
      <c r="C5637">
        <f>ROW()-20</f>
        <v/>
      </c>
      <c r="D5637" s="25">
        <f>$C$7+(RAND()*($C$5-$C$7))</f>
        <v/>
      </c>
    </row>
    <row r="5638">
      <c r="C5638">
        <f>ROW()-20</f>
        <v/>
      </c>
      <c r="D5638" s="25">
        <f>$C$7+(RAND()*($C$5-$C$7))</f>
        <v/>
      </c>
    </row>
    <row r="5639">
      <c r="C5639">
        <f>ROW()-20</f>
        <v/>
      </c>
      <c r="D5639" s="25">
        <f>$C$7+(RAND()*($C$5-$C$7))</f>
        <v/>
      </c>
    </row>
    <row r="5640">
      <c r="C5640">
        <f>ROW()-20</f>
        <v/>
      </c>
      <c r="D5640" s="25">
        <f>$C$7+(RAND()*($C$5-$C$7))</f>
        <v/>
      </c>
    </row>
    <row r="5641">
      <c r="C5641">
        <f>ROW()-20</f>
        <v/>
      </c>
      <c r="D5641" s="25">
        <f>$C$7+(RAND()*($C$5-$C$7))</f>
        <v/>
      </c>
    </row>
    <row r="5642">
      <c r="C5642">
        <f>ROW()-20</f>
        <v/>
      </c>
      <c r="D5642" s="25">
        <f>$C$7+(RAND()*($C$5-$C$7))</f>
        <v/>
      </c>
    </row>
    <row r="5643">
      <c r="C5643">
        <f>ROW()-20</f>
        <v/>
      </c>
      <c r="D5643" s="25">
        <f>$C$7+(RAND()*($C$5-$C$7))</f>
        <v/>
      </c>
    </row>
    <row r="5644">
      <c r="C5644">
        <f>ROW()-20</f>
        <v/>
      </c>
      <c r="D5644" s="25">
        <f>$C$7+(RAND()*($C$5-$C$7))</f>
        <v/>
      </c>
    </row>
    <row r="5645">
      <c r="C5645">
        <f>ROW()-20</f>
        <v/>
      </c>
      <c r="D5645" s="25">
        <f>$C$7+(RAND()*($C$5-$C$7))</f>
        <v/>
      </c>
    </row>
    <row r="5646">
      <c r="C5646">
        <f>ROW()-20</f>
        <v/>
      </c>
      <c r="D5646" s="25">
        <f>$C$7+(RAND()*($C$5-$C$7))</f>
        <v/>
      </c>
    </row>
    <row r="5647">
      <c r="C5647">
        <f>ROW()-20</f>
        <v/>
      </c>
      <c r="D5647" s="25">
        <f>$C$7+(RAND()*($C$5-$C$7))</f>
        <v/>
      </c>
    </row>
    <row r="5648">
      <c r="C5648">
        <f>ROW()-20</f>
        <v/>
      </c>
      <c r="D5648" s="25">
        <f>$C$7+(RAND()*($C$5-$C$7))</f>
        <v/>
      </c>
    </row>
    <row r="5649">
      <c r="C5649">
        <f>ROW()-20</f>
        <v/>
      </c>
      <c r="D5649" s="25">
        <f>$C$7+(RAND()*($C$5-$C$7))</f>
        <v/>
      </c>
    </row>
    <row r="5650">
      <c r="C5650">
        <f>ROW()-20</f>
        <v/>
      </c>
      <c r="D5650" s="25">
        <f>$C$7+(RAND()*($C$5-$C$7))</f>
        <v/>
      </c>
    </row>
    <row r="5651">
      <c r="C5651">
        <f>ROW()-20</f>
        <v/>
      </c>
      <c r="D5651" s="25">
        <f>$C$7+(RAND()*($C$5-$C$7))</f>
        <v/>
      </c>
    </row>
    <row r="5652">
      <c r="C5652">
        <f>ROW()-20</f>
        <v/>
      </c>
      <c r="D5652" s="25">
        <f>$C$7+(RAND()*($C$5-$C$7))</f>
        <v/>
      </c>
    </row>
    <row r="5653">
      <c r="C5653">
        <f>ROW()-20</f>
        <v/>
      </c>
      <c r="D5653" s="25">
        <f>$C$7+(RAND()*($C$5-$C$7))</f>
        <v/>
      </c>
    </row>
    <row r="5654">
      <c r="C5654">
        <f>ROW()-20</f>
        <v/>
      </c>
      <c r="D5654" s="25">
        <f>$C$7+(RAND()*($C$5-$C$7))</f>
        <v/>
      </c>
    </row>
    <row r="5655">
      <c r="C5655">
        <f>ROW()-20</f>
        <v/>
      </c>
      <c r="D5655" s="25">
        <f>$C$7+(RAND()*($C$5-$C$7))</f>
        <v/>
      </c>
    </row>
    <row r="5656">
      <c r="C5656">
        <f>ROW()-20</f>
        <v/>
      </c>
      <c r="D5656" s="25">
        <f>$C$7+(RAND()*($C$5-$C$7))</f>
        <v/>
      </c>
    </row>
    <row r="5657">
      <c r="C5657">
        <f>ROW()-20</f>
        <v/>
      </c>
      <c r="D5657" s="25">
        <f>$C$7+(RAND()*($C$5-$C$7))</f>
        <v/>
      </c>
    </row>
    <row r="5658">
      <c r="C5658">
        <f>ROW()-20</f>
        <v/>
      </c>
      <c r="D5658" s="25">
        <f>$C$7+(RAND()*($C$5-$C$7))</f>
        <v/>
      </c>
    </row>
    <row r="5659">
      <c r="C5659">
        <f>ROW()-20</f>
        <v/>
      </c>
      <c r="D5659" s="25">
        <f>$C$7+(RAND()*($C$5-$C$7))</f>
        <v/>
      </c>
    </row>
    <row r="5660">
      <c r="C5660">
        <f>ROW()-20</f>
        <v/>
      </c>
      <c r="D5660" s="25">
        <f>$C$7+(RAND()*($C$5-$C$7))</f>
        <v/>
      </c>
    </row>
    <row r="5661">
      <c r="C5661">
        <f>ROW()-20</f>
        <v/>
      </c>
      <c r="D5661" s="25">
        <f>$C$7+(RAND()*($C$5-$C$7))</f>
        <v/>
      </c>
    </row>
    <row r="5662">
      <c r="C5662">
        <f>ROW()-20</f>
        <v/>
      </c>
      <c r="D5662" s="25">
        <f>$C$7+(RAND()*($C$5-$C$7))</f>
        <v/>
      </c>
    </row>
    <row r="5663">
      <c r="C5663">
        <f>ROW()-20</f>
        <v/>
      </c>
      <c r="D5663" s="25">
        <f>$C$7+(RAND()*($C$5-$C$7))</f>
        <v/>
      </c>
    </row>
    <row r="5664">
      <c r="C5664">
        <f>ROW()-20</f>
        <v/>
      </c>
      <c r="D5664" s="25">
        <f>$C$7+(RAND()*($C$5-$C$7))</f>
        <v/>
      </c>
    </row>
    <row r="5665">
      <c r="C5665">
        <f>ROW()-20</f>
        <v/>
      </c>
      <c r="D5665" s="25">
        <f>$C$7+(RAND()*($C$5-$C$7))</f>
        <v/>
      </c>
    </row>
    <row r="5666">
      <c r="C5666">
        <f>ROW()-20</f>
        <v/>
      </c>
      <c r="D5666" s="25">
        <f>$C$7+(RAND()*($C$5-$C$7))</f>
        <v/>
      </c>
    </row>
    <row r="5667">
      <c r="C5667">
        <f>ROW()-20</f>
        <v/>
      </c>
      <c r="D5667" s="25">
        <f>$C$7+(RAND()*($C$5-$C$7))</f>
        <v/>
      </c>
    </row>
    <row r="5668">
      <c r="C5668">
        <f>ROW()-20</f>
        <v/>
      </c>
      <c r="D5668" s="25">
        <f>$C$7+(RAND()*($C$5-$C$7))</f>
        <v/>
      </c>
    </row>
    <row r="5669">
      <c r="C5669">
        <f>ROW()-20</f>
        <v/>
      </c>
      <c r="D5669" s="25">
        <f>$C$7+(RAND()*($C$5-$C$7))</f>
        <v/>
      </c>
    </row>
    <row r="5670">
      <c r="C5670">
        <f>ROW()-20</f>
        <v/>
      </c>
      <c r="D5670" s="25">
        <f>$C$7+(RAND()*($C$5-$C$7))</f>
        <v/>
      </c>
    </row>
    <row r="5671">
      <c r="C5671">
        <f>ROW()-20</f>
        <v/>
      </c>
      <c r="D5671" s="25">
        <f>$C$7+(RAND()*($C$5-$C$7))</f>
        <v/>
      </c>
    </row>
    <row r="5672">
      <c r="C5672">
        <f>ROW()-20</f>
        <v/>
      </c>
      <c r="D5672" s="25">
        <f>$C$7+(RAND()*($C$5-$C$7))</f>
        <v/>
      </c>
    </row>
    <row r="5673">
      <c r="C5673">
        <f>ROW()-20</f>
        <v/>
      </c>
      <c r="D5673" s="25">
        <f>$C$7+(RAND()*($C$5-$C$7))</f>
        <v/>
      </c>
    </row>
    <row r="5674">
      <c r="C5674">
        <f>ROW()-20</f>
        <v/>
      </c>
      <c r="D5674" s="25">
        <f>$C$7+(RAND()*($C$5-$C$7))</f>
        <v/>
      </c>
    </row>
    <row r="5675">
      <c r="C5675">
        <f>ROW()-20</f>
        <v/>
      </c>
      <c r="D5675" s="25">
        <f>$C$7+(RAND()*($C$5-$C$7))</f>
        <v/>
      </c>
    </row>
    <row r="5676">
      <c r="C5676">
        <f>ROW()-20</f>
        <v/>
      </c>
      <c r="D5676" s="25">
        <f>$C$7+(RAND()*($C$5-$C$7))</f>
        <v/>
      </c>
    </row>
    <row r="5677">
      <c r="C5677">
        <f>ROW()-20</f>
        <v/>
      </c>
      <c r="D5677" s="25">
        <f>$C$7+(RAND()*($C$5-$C$7))</f>
        <v/>
      </c>
    </row>
    <row r="5678">
      <c r="C5678">
        <f>ROW()-20</f>
        <v/>
      </c>
      <c r="D5678" s="25">
        <f>$C$7+(RAND()*($C$5-$C$7))</f>
        <v/>
      </c>
    </row>
    <row r="5679">
      <c r="C5679">
        <f>ROW()-20</f>
        <v/>
      </c>
      <c r="D5679" s="25">
        <f>$C$7+(RAND()*($C$5-$C$7))</f>
        <v/>
      </c>
    </row>
    <row r="5680">
      <c r="C5680">
        <f>ROW()-20</f>
        <v/>
      </c>
      <c r="D5680" s="25">
        <f>$C$7+(RAND()*($C$5-$C$7))</f>
        <v/>
      </c>
    </row>
    <row r="5681">
      <c r="C5681">
        <f>ROW()-20</f>
        <v/>
      </c>
      <c r="D5681" s="25">
        <f>$C$7+(RAND()*($C$5-$C$7))</f>
        <v/>
      </c>
    </row>
    <row r="5682">
      <c r="C5682">
        <f>ROW()-20</f>
        <v/>
      </c>
      <c r="D5682" s="25">
        <f>$C$7+(RAND()*($C$5-$C$7))</f>
        <v/>
      </c>
    </row>
    <row r="5683">
      <c r="C5683">
        <f>ROW()-20</f>
        <v/>
      </c>
      <c r="D5683" s="25">
        <f>$C$7+(RAND()*($C$5-$C$7))</f>
        <v/>
      </c>
    </row>
    <row r="5684">
      <c r="C5684">
        <f>ROW()-20</f>
        <v/>
      </c>
      <c r="D5684" s="25">
        <f>$C$7+(RAND()*($C$5-$C$7))</f>
        <v/>
      </c>
    </row>
    <row r="5685">
      <c r="C5685">
        <f>ROW()-20</f>
        <v/>
      </c>
      <c r="D5685" s="25">
        <f>$C$7+(RAND()*($C$5-$C$7))</f>
        <v/>
      </c>
    </row>
    <row r="5686">
      <c r="C5686">
        <f>ROW()-20</f>
        <v/>
      </c>
      <c r="D5686" s="25">
        <f>$C$7+(RAND()*($C$5-$C$7))</f>
        <v/>
      </c>
    </row>
    <row r="5687">
      <c r="C5687">
        <f>ROW()-20</f>
        <v/>
      </c>
      <c r="D5687" s="25">
        <f>$C$7+(RAND()*($C$5-$C$7))</f>
        <v/>
      </c>
    </row>
    <row r="5688">
      <c r="C5688">
        <f>ROW()-20</f>
        <v/>
      </c>
      <c r="D5688" s="25">
        <f>$C$7+(RAND()*($C$5-$C$7))</f>
        <v/>
      </c>
    </row>
    <row r="5689">
      <c r="C5689">
        <f>ROW()-20</f>
        <v/>
      </c>
      <c r="D5689" s="25">
        <f>$C$7+(RAND()*($C$5-$C$7))</f>
        <v/>
      </c>
    </row>
    <row r="5690">
      <c r="C5690">
        <f>ROW()-20</f>
        <v/>
      </c>
      <c r="D5690" s="25">
        <f>$C$7+(RAND()*($C$5-$C$7))</f>
        <v/>
      </c>
    </row>
    <row r="5691">
      <c r="C5691">
        <f>ROW()-20</f>
        <v/>
      </c>
      <c r="D5691" s="25">
        <f>$C$7+(RAND()*($C$5-$C$7))</f>
        <v/>
      </c>
    </row>
    <row r="5692">
      <c r="C5692">
        <f>ROW()-20</f>
        <v/>
      </c>
      <c r="D5692" s="25">
        <f>$C$7+(RAND()*($C$5-$C$7))</f>
        <v/>
      </c>
    </row>
    <row r="5693">
      <c r="C5693">
        <f>ROW()-20</f>
        <v/>
      </c>
      <c r="D5693" s="25">
        <f>$C$7+(RAND()*($C$5-$C$7))</f>
        <v/>
      </c>
    </row>
    <row r="5694">
      <c r="C5694">
        <f>ROW()-20</f>
        <v/>
      </c>
      <c r="D5694" s="25">
        <f>$C$7+(RAND()*($C$5-$C$7))</f>
        <v/>
      </c>
    </row>
    <row r="5695">
      <c r="C5695">
        <f>ROW()-20</f>
        <v/>
      </c>
      <c r="D5695" s="25">
        <f>$C$7+(RAND()*($C$5-$C$7))</f>
        <v/>
      </c>
    </row>
    <row r="5696">
      <c r="C5696">
        <f>ROW()-20</f>
        <v/>
      </c>
      <c r="D5696" s="25">
        <f>$C$7+(RAND()*($C$5-$C$7))</f>
        <v/>
      </c>
    </row>
    <row r="5697">
      <c r="C5697">
        <f>ROW()-20</f>
        <v/>
      </c>
      <c r="D5697" s="25">
        <f>$C$7+(RAND()*($C$5-$C$7))</f>
        <v/>
      </c>
    </row>
    <row r="5698">
      <c r="C5698">
        <f>ROW()-20</f>
        <v/>
      </c>
      <c r="D5698" s="25">
        <f>$C$7+(RAND()*($C$5-$C$7))</f>
        <v/>
      </c>
    </row>
    <row r="5699">
      <c r="C5699">
        <f>ROW()-20</f>
        <v/>
      </c>
      <c r="D5699" s="25">
        <f>$C$7+(RAND()*($C$5-$C$7))</f>
        <v/>
      </c>
    </row>
    <row r="5700">
      <c r="C5700">
        <f>ROW()-20</f>
        <v/>
      </c>
      <c r="D5700" s="25">
        <f>$C$7+(RAND()*($C$5-$C$7))</f>
        <v/>
      </c>
    </row>
    <row r="5701">
      <c r="C5701">
        <f>ROW()-20</f>
        <v/>
      </c>
      <c r="D5701" s="25">
        <f>$C$7+(RAND()*($C$5-$C$7))</f>
        <v/>
      </c>
    </row>
    <row r="5702">
      <c r="C5702">
        <f>ROW()-20</f>
        <v/>
      </c>
      <c r="D5702" s="25">
        <f>$C$7+(RAND()*($C$5-$C$7))</f>
        <v/>
      </c>
    </row>
    <row r="5703">
      <c r="C5703">
        <f>ROW()-20</f>
        <v/>
      </c>
      <c r="D5703" s="25">
        <f>$C$7+(RAND()*($C$5-$C$7))</f>
        <v/>
      </c>
    </row>
    <row r="5704">
      <c r="C5704">
        <f>ROW()-20</f>
        <v/>
      </c>
      <c r="D5704" s="25">
        <f>$C$7+(RAND()*($C$5-$C$7))</f>
        <v/>
      </c>
    </row>
    <row r="5705">
      <c r="C5705">
        <f>ROW()-20</f>
        <v/>
      </c>
      <c r="D5705" s="25">
        <f>$C$7+(RAND()*($C$5-$C$7))</f>
        <v/>
      </c>
    </row>
    <row r="5706">
      <c r="C5706">
        <f>ROW()-20</f>
        <v/>
      </c>
      <c r="D5706" s="25">
        <f>$C$7+(RAND()*($C$5-$C$7))</f>
        <v/>
      </c>
    </row>
    <row r="5707">
      <c r="C5707">
        <f>ROW()-20</f>
        <v/>
      </c>
      <c r="D5707" s="25">
        <f>$C$7+(RAND()*($C$5-$C$7))</f>
        <v/>
      </c>
    </row>
    <row r="5708">
      <c r="C5708">
        <f>ROW()-20</f>
        <v/>
      </c>
      <c r="D5708" s="25">
        <f>$C$7+(RAND()*($C$5-$C$7))</f>
        <v/>
      </c>
    </row>
    <row r="5709">
      <c r="C5709">
        <f>ROW()-20</f>
        <v/>
      </c>
      <c r="D5709" s="25">
        <f>$C$7+(RAND()*($C$5-$C$7))</f>
        <v/>
      </c>
    </row>
    <row r="5710">
      <c r="C5710">
        <f>ROW()-20</f>
        <v/>
      </c>
      <c r="D5710" s="25">
        <f>$C$7+(RAND()*($C$5-$C$7))</f>
        <v/>
      </c>
    </row>
    <row r="5711">
      <c r="C5711">
        <f>ROW()-20</f>
        <v/>
      </c>
      <c r="D5711" s="25">
        <f>$C$7+(RAND()*($C$5-$C$7))</f>
        <v/>
      </c>
    </row>
    <row r="5712">
      <c r="C5712">
        <f>ROW()-20</f>
        <v/>
      </c>
      <c r="D5712" s="25">
        <f>$C$7+(RAND()*($C$5-$C$7))</f>
        <v/>
      </c>
    </row>
    <row r="5713">
      <c r="C5713">
        <f>ROW()-20</f>
        <v/>
      </c>
      <c r="D5713" s="25">
        <f>$C$7+(RAND()*($C$5-$C$7))</f>
        <v/>
      </c>
    </row>
    <row r="5714">
      <c r="C5714">
        <f>ROW()-20</f>
        <v/>
      </c>
      <c r="D5714" s="25">
        <f>$C$7+(RAND()*($C$5-$C$7))</f>
        <v/>
      </c>
    </row>
    <row r="5715">
      <c r="C5715">
        <f>ROW()-20</f>
        <v/>
      </c>
      <c r="D5715" s="25">
        <f>$C$7+(RAND()*($C$5-$C$7))</f>
        <v/>
      </c>
    </row>
    <row r="5716">
      <c r="C5716">
        <f>ROW()-20</f>
        <v/>
      </c>
      <c r="D5716" s="25">
        <f>$C$7+(RAND()*($C$5-$C$7))</f>
        <v/>
      </c>
    </row>
    <row r="5717">
      <c r="C5717">
        <f>ROW()-20</f>
        <v/>
      </c>
      <c r="D5717" s="25">
        <f>$C$7+(RAND()*($C$5-$C$7))</f>
        <v/>
      </c>
    </row>
    <row r="5718">
      <c r="C5718">
        <f>ROW()-20</f>
        <v/>
      </c>
      <c r="D5718" s="25">
        <f>$C$7+(RAND()*($C$5-$C$7))</f>
        <v/>
      </c>
    </row>
    <row r="5719">
      <c r="C5719">
        <f>ROW()-20</f>
        <v/>
      </c>
      <c r="D5719" s="25">
        <f>$C$7+(RAND()*($C$5-$C$7))</f>
        <v/>
      </c>
    </row>
    <row r="5720">
      <c r="C5720">
        <f>ROW()-20</f>
        <v/>
      </c>
      <c r="D5720" s="25">
        <f>$C$7+(RAND()*($C$5-$C$7))</f>
        <v/>
      </c>
    </row>
    <row r="5721">
      <c r="C5721">
        <f>ROW()-20</f>
        <v/>
      </c>
      <c r="D5721" s="25">
        <f>$C$7+(RAND()*($C$5-$C$7))</f>
        <v/>
      </c>
    </row>
    <row r="5722">
      <c r="C5722">
        <f>ROW()-20</f>
        <v/>
      </c>
      <c r="D5722" s="25">
        <f>$C$7+(RAND()*($C$5-$C$7))</f>
        <v/>
      </c>
    </row>
    <row r="5723">
      <c r="C5723">
        <f>ROW()-20</f>
        <v/>
      </c>
      <c r="D5723" s="25">
        <f>$C$7+(RAND()*($C$5-$C$7))</f>
        <v/>
      </c>
    </row>
    <row r="5724">
      <c r="C5724">
        <f>ROW()-20</f>
        <v/>
      </c>
      <c r="D5724" s="25">
        <f>$C$7+(RAND()*($C$5-$C$7))</f>
        <v/>
      </c>
    </row>
    <row r="5725">
      <c r="C5725">
        <f>ROW()-20</f>
        <v/>
      </c>
      <c r="D5725" s="25">
        <f>$C$7+(RAND()*($C$5-$C$7))</f>
        <v/>
      </c>
    </row>
    <row r="5726">
      <c r="C5726">
        <f>ROW()-20</f>
        <v/>
      </c>
      <c r="D5726" s="25">
        <f>$C$7+(RAND()*($C$5-$C$7))</f>
        <v/>
      </c>
    </row>
    <row r="5727">
      <c r="C5727">
        <f>ROW()-20</f>
        <v/>
      </c>
      <c r="D5727" s="25">
        <f>$C$7+(RAND()*($C$5-$C$7))</f>
        <v/>
      </c>
    </row>
    <row r="5728">
      <c r="C5728">
        <f>ROW()-20</f>
        <v/>
      </c>
      <c r="D5728" s="25">
        <f>$C$7+(RAND()*($C$5-$C$7))</f>
        <v/>
      </c>
    </row>
    <row r="5729">
      <c r="C5729">
        <f>ROW()-20</f>
        <v/>
      </c>
      <c r="D5729" s="25">
        <f>$C$7+(RAND()*($C$5-$C$7))</f>
        <v/>
      </c>
    </row>
    <row r="5730">
      <c r="C5730">
        <f>ROW()-20</f>
        <v/>
      </c>
      <c r="D5730" s="25">
        <f>$C$7+(RAND()*($C$5-$C$7))</f>
        <v/>
      </c>
    </row>
    <row r="5731">
      <c r="C5731">
        <f>ROW()-20</f>
        <v/>
      </c>
      <c r="D5731" s="25">
        <f>$C$7+(RAND()*($C$5-$C$7))</f>
        <v/>
      </c>
    </row>
    <row r="5732">
      <c r="C5732">
        <f>ROW()-20</f>
        <v/>
      </c>
      <c r="D5732" s="25">
        <f>$C$7+(RAND()*($C$5-$C$7))</f>
        <v/>
      </c>
    </row>
    <row r="5733">
      <c r="C5733">
        <f>ROW()-20</f>
        <v/>
      </c>
      <c r="D5733" s="25">
        <f>$C$7+(RAND()*($C$5-$C$7))</f>
        <v/>
      </c>
    </row>
    <row r="5734">
      <c r="C5734">
        <f>ROW()-20</f>
        <v/>
      </c>
      <c r="D5734" s="25">
        <f>$C$7+(RAND()*($C$5-$C$7))</f>
        <v/>
      </c>
    </row>
    <row r="5735">
      <c r="C5735">
        <f>ROW()-20</f>
        <v/>
      </c>
      <c r="D5735" s="25">
        <f>$C$7+(RAND()*($C$5-$C$7))</f>
        <v/>
      </c>
    </row>
    <row r="5736">
      <c r="C5736">
        <f>ROW()-20</f>
        <v/>
      </c>
      <c r="D5736" s="25">
        <f>$C$7+(RAND()*($C$5-$C$7))</f>
        <v/>
      </c>
    </row>
    <row r="5737">
      <c r="C5737">
        <f>ROW()-20</f>
        <v/>
      </c>
      <c r="D5737" s="25">
        <f>$C$7+(RAND()*($C$5-$C$7))</f>
        <v/>
      </c>
    </row>
    <row r="5738">
      <c r="C5738">
        <f>ROW()-20</f>
        <v/>
      </c>
      <c r="D5738" s="25">
        <f>$C$7+(RAND()*($C$5-$C$7))</f>
        <v/>
      </c>
    </row>
    <row r="5739">
      <c r="C5739">
        <f>ROW()-20</f>
        <v/>
      </c>
      <c r="D5739" s="25">
        <f>$C$7+(RAND()*($C$5-$C$7))</f>
        <v/>
      </c>
    </row>
    <row r="5740">
      <c r="C5740">
        <f>ROW()-20</f>
        <v/>
      </c>
      <c r="D5740" s="25">
        <f>$C$7+(RAND()*($C$5-$C$7))</f>
        <v/>
      </c>
    </row>
    <row r="5741">
      <c r="C5741">
        <f>ROW()-20</f>
        <v/>
      </c>
      <c r="D5741" s="25">
        <f>$C$7+(RAND()*($C$5-$C$7))</f>
        <v/>
      </c>
    </row>
    <row r="5742">
      <c r="C5742">
        <f>ROW()-20</f>
        <v/>
      </c>
      <c r="D5742" s="25">
        <f>$C$7+(RAND()*($C$5-$C$7))</f>
        <v/>
      </c>
    </row>
    <row r="5743">
      <c r="C5743">
        <f>ROW()-20</f>
        <v/>
      </c>
      <c r="D5743" s="25">
        <f>$C$7+(RAND()*($C$5-$C$7))</f>
        <v/>
      </c>
    </row>
    <row r="5744">
      <c r="C5744">
        <f>ROW()-20</f>
        <v/>
      </c>
      <c r="D5744" s="25">
        <f>$C$7+(RAND()*($C$5-$C$7))</f>
        <v/>
      </c>
    </row>
    <row r="5745">
      <c r="C5745">
        <f>ROW()-20</f>
        <v/>
      </c>
      <c r="D5745" s="25">
        <f>$C$7+(RAND()*($C$5-$C$7))</f>
        <v/>
      </c>
    </row>
    <row r="5746">
      <c r="C5746">
        <f>ROW()-20</f>
        <v/>
      </c>
      <c r="D5746" s="25">
        <f>$C$7+(RAND()*($C$5-$C$7))</f>
        <v/>
      </c>
    </row>
    <row r="5747">
      <c r="C5747">
        <f>ROW()-20</f>
        <v/>
      </c>
      <c r="D5747" s="25">
        <f>$C$7+(RAND()*($C$5-$C$7))</f>
        <v/>
      </c>
    </row>
    <row r="5748">
      <c r="C5748">
        <f>ROW()-20</f>
        <v/>
      </c>
      <c r="D5748" s="25">
        <f>$C$7+(RAND()*($C$5-$C$7))</f>
        <v/>
      </c>
    </row>
    <row r="5749">
      <c r="C5749">
        <f>ROW()-20</f>
        <v/>
      </c>
      <c r="D5749" s="25">
        <f>$C$7+(RAND()*($C$5-$C$7))</f>
        <v/>
      </c>
    </row>
    <row r="5750">
      <c r="C5750">
        <f>ROW()-20</f>
        <v/>
      </c>
      <c r="D5750" s="25">
        <f>$C$7+(RAND()*($C$5-$C$7))</f>
        <v/>
      </c>
    </row>
    <row r="5751">
      <c r="C5751">
        <f>ROW()-20</f>
        <v/>
      </c>
      <c r="D5751" s="25">
        <f>$C$7+(RAND()*($C$5-$C$7))</f>
        <v/>
      </c>
    </row>
    <row r="5752">
      <c r="C5752">
        <f>ROW()-20</f>
        <v/>
      </c>
      <c r="D5752" s="25">
        <f>$C$7+(RAND()*($C$5-$C$7))</f>
        <v/>
      </c>
    </row>
    <row r="5753">
      <c r="C5753">
        <f>ROW()-20</f>
        <v/>
      </c>
      <c r="D5753" s="25">
        <f>$C$7+(RAND()*($C$5-$C$7))</f>
        <v/>
      </c>
    </row>
    <row r="5754">
      <c r="C5754">
        <f>ROW()-20</f>
        <v/>
      </c>
      <c r="D5754" s="25">
        <f>$C$7+(RAND()*($C$5-$C$7))</f>
        <v/>
      </c>
    </row>
    <row r="5755">
      <c r="C5755">
        <f>ROW()-20</f>
        <v/>
      </c>
      <c r="D5755" s="25">
        <f>$C$7+(RAND()*($C$5-$C$7))</f>
        <v/>
      </c>
    </row>
    <row r="5756">
      <c r="C5756">
        <f>ROW()-20</f>
        <v/>
      </c>
      <c r="D5756" s="25">
        <f>$C$7+(RAND()*($C$5-$C$7))</f>
        <v/>
      </c>
    </row>
    <row r="5757">
      <c r="C5757">
        <f>ROW()-20</f>
        <v/>
      </c>
      <c r="D5757" s="25">
        <f>$C$7+(RAND()*($C$5-$C$7))</f>
        <v/>
      </c>
    </row>
    <row r="5758">
      <c r="C5758">
        <f>ROW()-20</f>
        <v/>
      </c>
      <c r="D5758" s="25">
        <f>$C$7+(RAND()*($C$5-$C$7))</f>
        <v/>
      </c>
    </row>
    <row r="5759">
      <c r="C5759">
        <f>ROW()-20</f>
        <v/>
      </c>
      <c r="D5759" s="25">
        <f>$C$7+(RAND()*($C$5-$C$7))</f>
        <v/>
      </c>
    </row>
    <row r="5760">
      <c r="C5760">
        <f>ROW()-20</f>
        <v/>
      </c>
      <c r="D5760" s="25">
        <f>$C$7+(RAND()*($C$5-$C$7))</f>
        <v/>
      </c>
    </row>
    <row r="5761">
      <c r="C5761">
        <f>ROW()-20</f>
        <v/>
      </c>
      <c r="D5761" s="25">
        <f>$C$7+(RAND()*($C$5-$C$7))</f>
        <v/>
      </c>
    </row>
    <row r="5762">
      <c r="C5762">
        <f>ROW()-20</f>
        <v/>
      </c>
      <c r="D5762" s="25">
        <f>$C$7+(RAND()*($C$5-$C$7))</f>
        <v/>
      </c>
    </row>
    <row r="5763">
      <c r="C5763">
        <f>ROW()-20</f>
        <v/>
      </c>
      <c r="D5763" s="25">
        <f>$C$7+(RAND()*($C$5-$C$7))</f>
        <v/>
      </c>
    </row>
    <row r="5764">
      <c r="C5764">
        <f>ROW()-20</f>
        <v/>
      </c>
      <c r="D5764" s="25">
        <f>$C$7+(RAND()*($C$5-$C$7))</f>
        <v/>
      </c>
    </row>
    <row r="5765">
      <c r="C5765">
        <f>ROW()-20</f>
        <v/>
      </c>
      <c r="D5765" s="25">
        <f>$C$7+(RAND()*($C$5-$C$7))</f>
        <v/>
      </c>
    </row>
    <row r="5766">
      <c r="C5766">
        <f>ROW()-20</f>
        <v/>
      </c>
      <c r="D5766" s="25">
        <f>$C$7+(RAND()*($C$5-$C$7))</f>
        <v/>
      </c>
    </row>
    <row r="5767">
      <c r="C5767">
        <f>ROW()-20</f>
        <v/>
      </c>
      <c r="D5767" s="25">
        <f>$C$7+(RAND()*($C$5-$C$7))</f>
        <v/>
      </c>
    </row>
    <row r="5768">
      <c r="C5768">
        <f>ROW()-20</f>
        <v/>
      </c>
      <c r="D5768" s="25">
        <f>$C$7+(RAND()*($C$5-$C$7))</f>
        <v/>
      </c>
    </row>
    <row r="5769">
      <c r="C5769">
        <f>ROW()-20</f>
        <v/>
      </c>
      <c r="D5769" s="25">
        <f>$C$7+(RAND()*($C$5-$C$7))</f>
        <v/>
      </c>
    </row>
    <row r="5770">
      <c r="C5770">
        <f>ROW()-20</f>
        <v/>
      </c>
      <c r="D5770" s="25">
        <f>$C$7+(RAND()*($C$5-$C$7))</f>
        <v/>
      </c>
    </row>
    <row r="5771">
      <c r="C5771">
        <f>ROW()-20</f>
        <v/>
      </c>
      <c r="D5771" s="25">
        <f>$C$7+(RAND()*($C$5-$C$7))</f>
        <v/>
      </c>
    </row>
    <row r="5772">
      <c r="C5772">
        <f>ROW()-20</f>
        <v/>
      </c>
      <c r="D5772" s="25">
        <f>$C$7+(RAND()*($C$5-$C$7))</f>
        <v/>
      </c>
    </row>
    <row r="5773">
      <c r="C5773">
        <f>ROW()-20</f>
        <v/>
      </c>
      <c r="D5773" s="25">
        <f>$C$7+(RAND()*($C$5-$C$7))</f>
        <v/>
      </c>
    </row>
    <row r="5774">
      <c r="C5774">
        <f>ROW()-20</f>
        <v/>
      </c>
      <c r="D5774" s="25">
        <f>$C$7+(RAND()*($C$5-$C$7))</f>
        <v/>
      </c>
    </row>
    <row r="5775">
      <c r="C5775">
        <f>ROW()-20</f>
        <v/>
      </c>
      <c r="D5775" s="25">
        <f>$C$7+(RAND()*($C$5-$C$7))</f>
        <v/>
      </c>
    </row>
    <row r="5776">
      <c r="C5776">
        <f>ROW()-20</f>
        <v/>
      </c>
      <c r="D5776" s="25">
        <f>$C$7+(RAND()*($C$5-$C$7))</f>
        <v/>
      </c>
    </row>
    <row r="5777">
      <c r="C5777">
        <f>ROW()-20</f>
        <v/>
      </c>
      <c r="D5777" s="25">
        <f>$C$7+(RAND()*($C$5-$C$7))</f>
        <v/>
      </c>
    </row>
    <row r="5778">
      <c r="C5778">
        <f>ROW()-20</f>
        <v/>
      </c>
      <c r="D5778" s="25">
        <f>$C$7+(RAND()*($C$5-$C$7))</f>
        <v/>
      </c>
    </row>
    <row r="5779">
      <c r="C5779">
        <f>ROW()-20</f>
        <v/>
      </c>
      <c r="D5779" s="25">
        <f>$C$7+(RAND()*($C$5-$C$7))</f>
        <v/>
      </c>
    </row>
    <row r="5780">
      <c r="C5780">
        <f>ROW()-20</f>
        <v/>
      </c>
      <c r="D5780" s="25">
        <f>$C$7+(RAND()*($C$5-$C$7))</f>
        <v/>
      </c>
    </row>
    <row r="5781">
      <c r="C5781">
        <f>ROW()-20</f>
        <v/>
      </c>
      <c r="D5781" s="25">
        <f>$C$7+(RAND()*($C$5-$C$7))</f>
        <v/>
      </c>
    </row>
    <row r="5782">
      <c r="C5782">
        <f>ROW()-20</f>
        <v/>
      </c>
      <c r="D5782" s="25">
        <f>$C$7+(RAND()*($C$5-$C$7))</f>
        <v/>
      </c>
    </row>
    <row r="5783">
      <c r="C5783">
        <f>ROW()-20</f>
        <v/>
      </c>
      <c r="D5783" s="25">
        <f>$C$7+(RAND()*($C$5-$C$7))</f>
        <v/>
      </c>
    </row>
    <row r="5784">
      <c r="C5784">
        <f>ROW()-20</f>
        <v/>
      </c>
      <c r="D5784" s="25">
        <f>$C$7+(RAND()*($C$5-$C$7))</f>
        <v/>
      </c>
    </row>
    <row r="5785">
      <c r="C5785">
        <f>ROW()-20</f>
        <v/>
      </c>
      <c r="D5785" s="25">
        <f>$C$7+(RAND()*($C$5-$C$7))</f>
        <v/>
      </c>
    </row>
    <row r="5786">
      <c r="C5786">
        <f>ROW()-20</f>
        <v/>
      </c>
      <c r="D5786" s="25">
        <f>$C$7+(RAND()*($C$5-$C$7))</f>
        <v/>
      </c>
    </row>
    <row r="5787">
      <c r="C5787">
        <f>ROW()-20</f>
        <v/>
      </c>
      <c r="D5787" s="25">
        <f>$C$7+(RAND()*($C$5-$C$7))</f>
        <v/>
      </c>
    </row>
    <row r="5788">
      <c r="C5788">
        <f>ROW()-20</f>
        <v/>
      </c>
      <c r="D5788" s="25">
        <f>$C$7+(RAND()*($C$5-$C$7))</f>
        <v/>
      </c>
    </row>
    <row r="5789">
      <c r="C5789">
        <f>ROW()-20</f>
        <v/>
      </c>
      <c r="D5789" s="25">
        <f>$C$7+(RAND()*($C$5-$C$7))</f>
        <v/>
      </c>
    </row>
    <row r="5790">
      <c r="C5790">
        <f>ROW()-20</f>
        <v/>
      </c>
      <c r="D5790" s="25">
        <f>$C$7+(RAND()*($C$5-$C$7))</f>
        <v/>
      </c>
    </row>
    <row r="5791">
      <c r="C5791">
        <f>ROW()-20</f>
        <v/>
      </c>
      <c r="D5791" s="25">
        <f>$C$7+(RAND()*($C$5-$C$7))</f>
        <v/>
      </c>
    </row>
    <row r="5792">
      <c r="C5792">
        <f>ROW()-20</f>
        <v/>
      </c>
      <c r="D5792" s="25">
        <f>$C$7+(RAND()*($C$5-$C$7))</f>
        <v/>
      </c>
    </row>
    <row r="5793">
      <c r="C5793">
        <f>ROW()-20</f>
        <v/>
      </c>
      <c r="D5793" s="25">
        <f>$C$7+(RAND()*($C$5-$C$7))</f>
        <v/>
      </c>
    </row>
    <row r="5794">
      <c r="C5794">
        <f>ROW()-20</f>
        <v/>
      </c>
      <c r="D5794" s="25">
        <f>$C$7+(RAND()*($C$5-$C$7))</f>
        <v/>
      </c>
    </row>
    <row r="5795">
      <c r="C5795">
        <f>ROW()-20</f>
        <v/>
      </c>
      <c r="D5795" s="25">
        <f>$C$7+(RAND()*($C$5-$C$7))</f>
        <v/>
      </c>
    </row>
    <row r="5796">
      <c r="C5796">
        <f>ROW()-20</f>
        <v/>
      </c>
      <c r="D5796" s="25">
        <f>$C$7+(RAND()*($C$5-$C$7))</f>
        <v/>
      </c>
    </row>
    <row r="5797">
      <c r="C5797">
        <f>ROW()-20</f>
        <v/>
      </c>
      <c r="D5797" s="25">
        <f>$C$7+(RAND()*($C$5-$C$7))</f>
        <v/>
      </c>
    </row>
    <row r="5798">
      <c r="C5798">
        <f>ROW()-20</f>
        <v/>
      </c>
      <c r="D5798" s="25">
        <f>$C$7+(RAND()*($C$5-$C$7))</f>
        <v/>
      </c>
    </row>
    <row r="5799">
      <c r="C5799">
        <f>ROW()-20</f>
        <v/>
      </c>
      <c r="D5799" s="25">
        <f>$C$7+(RAND()*($C$5-$C$7))</f>
        <v/>
      </c>
    </row>
    <row r="5800">
      <c r="C5800">
        <f>ROW()-20</f>
        <v/>
      </c>
      <c r="D5800" s="25">
        <f>$C$7+(RAND()*($C$5-$C$7))</f>
        <v/>
      </c>
    </row>
    <row r="5801">
      <c r="C5801">
        <f>ROW()-20</f>
        <v/>
      </c>
      <c r="D5801" s="25">
        <f>$C$7+(RAND()*($C$5-$C$7))</f>
        <v/>
      </c>
    </row>
    <row r="5802">
      <c r="C5802">
        <f>ROW()-20</f>
        <v/>
      </c>
      <c r="D5802" s="25">
        <f>$C$7+(RAND()*($C$5-$C$7))</f>
        <v/>
      </c>
    </row>
    <row r="5803">
      <c r="C5803">
        <f>ROW()-20</f>
        <v/>
      </c>
      <c r="D5803" s="25">
        <f>$C$7+(RAND()*($C$5-$C$7))</f>
        <v/>
      </c>
    </row>
    <row r="5804">
      <c r="C5804">
        <f>ROW()-20</f>
        <v/>
      </c>
      <c r="D5804" s="25">
        <f>$C$7+(RAND()*($C$5-$C$7))</f>
        <v/>
      </c>
    </row>
    <row r="5805">
      <c r="C5805">
        <f>ROW()-20</f>
        <v/>
      </c>
      <c r="D5805" s="25">
        <f>$C$7+(RAND()*($C$5-$C$7))</f>
        <v/>
      </c>
    </row>
    <row r="5806">
      <c r="C5806">
        <f>ROW()-20</f>
        <v/>
      </c>
      <c r="D5806" s="25">
        <f>$C$7+(RAND()*($C$5-$C$7))</f>
        <v/>
      </c>
    </row>
    <row r="5807">
      <c r="C5807">
        <f>ROW()-20</f>
        <v/>
      </c>
      <c r="D5807" s="25">
        <f>$C$7+(RAND()*($C$5-$C$7))</f>
        <v/>
      </c>
    </row>
    <row r="5808">
      <c r="C5808">
        <f>ROW()-20</f>
        <v/>
      </c>
      <c r="D5808" s="25">
        <f>$C$7+(RAND()*($C$5-$C$7))</f>
        <v/>
      </c>
    </row>
    <row r="5809">
      <c r="C5809">
        <f>ROW()-20</f>
        <v/>
      </c>
      <c r="D5809" s="25">
        <f>$C$7+(RAND()*($C$5-$C$7))</f>
        <v/>
      </c>
    </row>
    <row r="5810">
      <c r="C5810">
        <f>ROW()-20</f>
        <v/>
      </c>
      <c r="D5810" s="25">
        <f>$C$7+(RAND()*($C$5-$C$7))</f>
        <v/>
      </c>
    </row>
    <row r="5811">
      <c r="C5811">
        <f>ROW()-20</f>
        <v/>
      </c>
      <c r="D5811" s="25">
        <f>$C$7+(RAND()*($C$5-$C$7))</f>
        <v/>
      </c>
    </row>
    <row r="5812">
      <c r="C5812">
        <f>ROW()-20</f>
        <v/>
      </c>
      <c r="D5812" s="25">
        <f>$C$7+(RAND()*($C$5-$C$7))</f>
        <v/>
      </c>
    </row>
    <row r="5813">
      <c r="C5813">
        <f>ROW()-20</f>
        <v/>
      </c>
      <c r="D5813" s="25">
        <f>$C$7+(RAND()*($C$5-$C$7))</f>
        <v/>
      </c>
    </row>
    <row r="5814">
      <c r="C5814">
        <f>ROW()-20</f>
        <v/>
      </c>
      <c r="D5814" s="25">
        <f>$C$7+(RAND()*($C$5-$C$7))</f>
        <v/>
      </c>
    </row>
    <row r="5815">
      <c r="C5815">
        <f>ROW()-20</f>
        <v/>
      </c>
      <c r="D5815" s="25">
        <f>$C$7+(RAND()*($C$5-$C$7))</f>
        <v/>
      </c>
    </row>
    <row r="5816">
      <c r="C5816">
        <f>ROW()-20</f>
        <v/>
      </c>
      <c r="D5816" s="25">
        <f>$C$7+(RAND()*($C$5-$C$7))</f>
        <v/>
      </c>
    </row>
    <row r="5817">
      <c r="C5817">
        <f>ROW()-20</f>
        <v/>
      </c>
      <c r="D5817" s="25">
        <f>$C$7+(RAND()*($C$5-$C$7))</f>
        <v/>
      </c>
    </row>
    <row r="5818">
      <c r="C5818">
        <f>ROW()-20</f>
        <v/>
      </c>
      <c r="D5818" s="25">
        <f>$C$7+(RAND()*($C$5-$C$7))</f>
        <v/>
      </c>
    </row>
    <row r="5819">
      <c r="C5819">
        <f>ROW()-20</f>
        <v/>
      </c>
      <c r="D5819" s="25">
        <f>$C$7+(RAND()*($C$5-$C$7))</f>
        <v/>
      </c>
    </row>
    <row r="5820">
      <c r="C5820">
        <f>ROW()-20</f>
        <v/>
      </c>
      <c r="D5820" s="25">
        <f>$C$7+(RAND()*($C$5-$C$7))</f>
        <v/>
      </c>
    </row>
    <row r="5821">
      <c r="C5821">
        <f>ROW()-20</f>
        <v/>
      </c>
      <c r="D5821" s="25">
        <f>$C$7+(RAND()*($C$5-$C$7))</f>
        <v/>
      </c>
    </row>
    <row r="5822">
      <c r="C5822">
        <f>ROW()-20</f>
        <v/>
      </c>
      <c r="D5822" s="25">
        <f>$C$7+(RAND()*($C$5-$C$7))</f>
        <v/>
      </c>
    </row>
    <row r="5823">
      <c r="C5823">
        <f>ROW()-20</f>
        <v/>
      </c>
      <c r="D5823" s="25">
        <f>$C$7+(RAND()*($C$5-$C$7))</f>
        <v/>
      </c>
    </row>
    <row r="5824">
      <c r="C5824">
        <f>ROW()-20</f>
        <v/>
      </c>
      <c r="D5824" s="25">
        <f>$C$7+(RAND()*($C$5-$C$7))</f>
        <v/>
      </c>
    </row>
    <row r="5825">
      <c r="C5825">
        <f>ROW()-20</f>
        <v/>
      </c>
      <c r="D5825" s="25">
        <f>$C$7+(RAND()*($C$5-$C$7))</f>
        <v/>
      </c>
    </row>
    <row r="5826">
      <c r="C5826">
        <f>ROW()-20</f>
        <v/>
      </c>
      <c r="D5826" s="25">
        <f>$C$7+(RAND()*($C$5-$C$7))</f>
        <v/>
      </c>
    </row>
    <row r="5827">
      <c r="C5827">
        <f>ROW()-20</f>
        <v/>
      </c>
      <c r="D5827" s="25">
        <f>$C$7+(RAND()*($C$5-$C$7))</f>
        <v/>
      </c>
    </row>
    <row r="5828">
      <c r="C5828">
        <f>ROW()-20</f>
        <v/>
      </c>
      <c r="D5828" s="25">
        <f>$C$7+(RAND()*($C$5-$C$7))</f>
        <v/>
      </c>
    </row>
    <row r="5829">
      <c r="C5829">
        <f>ROW()-20</f>
        <v/>
      </c>
      <c r="D5829" s="25">
        <f>$C$7+(RAND()*($C$5-$C$7))</f>
        <v/>
      </c>
    </row>
    <row r="5830">
      <c r="C5830">
        <f>ROW()-20</f>
        <v/>
      </c>
      <c r="D5830" s="25">
        <f>$C$7+(RAND()*($C$5-$C$7))</f>
        <v/>
      </c>
    </row>
    <row r="5831">
      <c r="C5831">
        <f>ROW()-20</f>
        <v/>
      </c>
      <c r="D5831" s="25">
        <f>$C$7+(RAND()*($C$5-$C$7))</f>
        <v/>
      </c>
    </row>
    <row r="5832">
      <c r="C5832">
        <f>ROW()-20</f>
        <v/>
      </c>
      <c r="D5832" s="25">
        <f>$C$7+(RAND()*($C$5-$C$7))</f>
        <v/>
      </c>
    </row>
    <row r="5833">
      <c r="C5833">
        <f>ROW()-20</f>
        <v/>
      </c>
      <c r="D5833" s="25">
        <f>$C$7+(RAND()*($C$5-$C$7))</f>
        <v/>
      </c>
    </row>
    <row r="5834">
      <c r="C5834">
        <f>ROW()-20</f>
        <v/>
      </c>
      <c r="D5834" s="25">
        <f>$C$7+(RAND()*($C$5-$C$7))</f>
        <v/>
      </c>
    </row>
    <row r="5835">
      <c r="C5835">
        <f>ROW()-20</f>
        <v/>
      </c>
      <c r="D5835" s="25">
        <f>$C$7+(RAND()*($C$5-$C$7))</f>
        <v/>
      </c>
    </row>
    <row r="5836">
      <c r="C5836">
        <f>ROW()-20</f>
        <v/>
      </c>
      <c r="D5836" s="25">
        <f>$C$7+(RAND()*($C$5-$C$7))</f>
        <v/>
      </c>
    </row>
    <row r="5837">
      <c r="C5837">
        <f>ROW()-20</f>
        <v/>
      </c>
      <c r="D5837" s="25">
        <f>$C$7+(RAND()*($C$5-$C$7))</f>
        <v/>
      </c>
    </row>
    <row r="5838">
      <c r="C5838">
        <f>ROW()-20</f>
        <v/>
      </c>
      <c r="D5838" s="25">
        <f>$C$7+(RAND()*($C$5-$C$7))</f>
        <v/>
      </c>
    </row>
    <row r="5839">
      <c r="C5839">
        <f>ROW()-20</f>
        <v/>
      </c>
      <c r="D5839" s="25">
        <f>$C$7+(RAND()*($C$5-$C$7))</f>
        <v/>
      </c>
    </row>
    <row r="5840">
      <c r="C5840">
        <f>ROW()-20</f>
        <v/>
      </c>
      <c r="D5840" s="25">
        <f>$C$7+(RAND()*($C$5-$C$7))</f>
        <v/>
      </c>
    </row>
    <row r="5841">
      <c r="C5841">
        <f>ROW()-20</f>
        <v/>
      </c>
      <c r="D5841" s="25">
        <f>$C$7+(RAND()*($C$5-$C$7))</f>
        <v/>
      </c>
    </row>
    <row r="5842">
      <c r="C5842">
        <f>ROW()-20</f>
        <v/>
      </c>
      <c r="D5842" s="25">
        <f>$C$7+(RAND()*($C$5-$C$7))</f>
        <v/>
      </c>
    </row>
    <row r="5843">
      <c r="C5843">
        <f>ROW()-20</f>
        <v/>
      </c>
      <c r="D5843" s="25">
        <f>$C$7+(RAND()*($C$5-$C$7))</f>
        <v/>
      </c>
    </row>
    <row r="5844">
      <c r="C5844">
        <f>ROW()-20</f>
        <v/>
      </c>
      <c r="D5844" s="25">
        <f>$C$7+(RAND()*($C$5-$C$7))</f>
        <v/>
      </c>
    </row>
    <row r="5845">
      <c r="C5845">
        <f>ROW()-20</f>
        <v/>
      </c>
      <c r="D5845" s="25">
        <f>$C$7+(RAND()*($C$5-$C$7))</f>
        <v/>
      </c>
    </row>
    <row r="5846">
      <c r="C5846">
        <f>ROW()-20</f>
        <v/>
      </c>
      <c r="D5846" s="25">
        <f>$C$7+(RAND()*($C$5-$C$7))</f>
        <v/>
      </c>
    </row>
    <row r="5847">
      <c r="C5847">
        <f>ROW()-20</f>
        <v/>
      </c>
      <c r="D5847" s="25">
        <f>$C$7+(RAND()*($C$5-$C$7))</f>
        <v/>
      </c>
    </row>
    <row r="5848">
      <c r="C5848">
        <f>ROW()-20</f>
        <v/>
      </c>
      <c r="D5848" s="25">
        <f>$C$7+(RAND()*($C$5-$C$7))</f>
        <v/>
      </c>
    </row>
    <row r="5849">
      <c r="C5849">
        <f>ROW()-20</f>
        <v/>
      </c>
      <c r="D5849" s="25">
        <f>$C$7+(RAND()*($C$5-$C$7))</f>
        <v/>
      </c>
    </row>
    <row r="5850">
      <c r="C5850">
        <f>ROW()-20</f>
        <v/>
      </c>
      <c r="D5850" s="25">
        <f>$C$7+(RAND()*($C$5-$C$7))</f>
        <v/>
      </c>
    </row>
    <row r="5851">
      <c r="C5851">
        <f>ROW()-20</f>
        <v/>
      </c>
      <c r="D5851" s="25">
        <f>$C$7+(RAND()*($C$5-$C$7))</f>
        <v/>
      </c>
    </row>
    <row r="5852">
      <c r="C5852">
        <f>ROW()-20</f>
        <v/>
      </c>
      <c r="D5852" s="25">
        <f>$C$7+(RAND()*($C$5-$C$7))</f>
        <v/>
      </c>
    </row>
    <row r="5853">
      <c r="C5853">
        <f>ROW()-20</f>
        <v/>
      </c>
      <c r="D5853" s="25">
        <f>$C$7+(RAND()*($C$5-$C$7))</f>
        <v/>
      </c>
    </row>
    <row r="5854">
      <c r="C5854">
        <f>ROW()-20</f>
        <v/>
      </c>
      <c r="D5854" s="25">
        <f>$C$7+(RAND()*($C$5-$C$7))</f>
        <v/>
      </c>
    </row>
    <row r="5855">
      <c r="C5855">
        <f>ROW()-20</f>
        <v/>
      </c>
      <c r="D5855" s="25">
        <f>$C$7+(RAND()*($C$5-$C$7))</f>
        <v/>
      </c>
    </row>
    <row r="5856">
      <c r="C5856">
        <f>ROW()-20</f>
        <v/>
      </c>
      <c r="D5856" s="25">
        <f>$C$7+(RAND()*($C$5-$C$7))</f>
        <v/>
      </c>
    </row>
    <row r="5857">
      <c r="C5857">
        <f>ROW()-20</f>
        <v/>
      </c>
      <c r="D5857" s="25">
        <f>$C$7+(RAND()*($C$5-$C$7))</f>
        <v/>
      </c>
    </row>
    <row r="5858">
      <c r="C5858">
        <f>ROW()-20</f>
        <v/>
      </c>
      <c r="D5858" s="25">
        <f>$C$7+(RAND()*($C$5-$C$7))</f>
        <v/>
      </c>
    </row>
    <row r="5859">
      <c r="C5859">
        <f>ROW()-20</f>
        <v/>
      </c>
      <c r="D5859" s="25">
        <f>$C$7+(RAND()*($C$5-$C$7))</f>
        <v/>
      </c>
    </row>
    <row r="5860">
      <c r="C5860">
        <f>ROW()-20</f>
        <v/>
      </c>
      <c r="D5860" s="25">
        <f>$C$7+(RAND()*($C$5-$C$7))</f>
        <v/>
      </c>
    </row>
    <row r="5861">
      <c r="C5861">
        <f>ROW()-20</f>
        <v/>
      </c>
      <c r="D5861" s="25">
        <f>$C$7+(RAND()*($C$5-$C$7))</f>
        <v/>
      </c>
    </row>
    <row r="5862">
      <c r="C5862">
        <f>ROW()-20</f>
        <v/>
      </c>
      <c r="D5862" s="25">
        <f>$C$7+(RAND()*($C$5-$C$7))</f>
        <v/>
      </c>
    </row>
    <row r="5863">
      <c r="C5863">
        <f>ROW()-20</f>
        <v/>
      </c>
      <c r="D5863" s="25">
        <f>$C$7+(RAND()*($C$5-$C$7))</f>
        <v/>
      </c>
    </row>
    <row r="5864">
      <c r="C5864">
        <f>ROW()-20</f>
        <v/>
      </c>
      <c r="D5864" s="25">
        <f>$C$7+(RAND()*($C$5-$C$7))</f>
        <v/>
      </c>
    </row>
    <row r="5865">
      <c r="C5865">
        <f>ROW()-20</f>
        <v/>
      </c>
      <c r="D5865" s="25">
        <f>$C$7+(RAND()*($C$5-$C$7))</f>
        <v/>
      </c>
    </row>
    <row r="5866">
      <c r="C5866">
        <f>ROW()-20</f>
        <v/>
      </c>
      <c r="D5866" s="25">
        <f>$C$7+(RAND()*($C$5-$C$7))</f>
        <v/>
      </c>
    </row>
    <row r="5867">
      <c r="C5867">
        <f>ROW()-20</f>
        <v/>
      </c>
      <c r="D5867" s="25">
        <f>$C$7+(RAND()*($C$5-$C$7))</f>
        <v/>
      </c>
    </row>
    <row r="5868">
      <c r="C5868">
        <f>ROW()-20</f>
        <v/>
      </c>
      <c r="D5868" s="25">
        <f>$C$7+(RAND()*($C$5-$C$7))</f>
        <v/>
      </c>
    </row>
    <row r="5869">
      <c r="C5869">
        <f>ROW()-20</f>
        <v/>
      </c>
      <c r="D5869" s="25">
        <f>$C$7+(RAND()*($C$5-$C$7))</f>
        <v/>
      </c>
    </row>
    <row r="5870">
      <c r="C5870">
        <f>ROW()-20</f>
        <v/>
      </c>
      <c r="D5870" s="25">
        <f>$C$7+(RAND()*($C$5-$C$7))</f>
        <v/>
      </c>
    </row>
    <row r="5871">
      <c r="C5871">
        <f>ROW()-20</f>
        <v/>
      </c>
      <c r="D5871" s="25">
        <f>$C$7+(RAND()*($C$5-$C$7))</f>
        <v/>
      </c>
    </row>
    <row r="5872">
      <c r="C5872">
        <f>ROW()-20</f>
        <v/>
      </c>
      <c r="D5872" s="25">
        <f>$C$7+(RAND()*($C$5-$C$7))</f>
        <v/>
      </c>
    </row>
    <row r="5873">
      <c r="C5873">
        <f>ROW()-20</f>
        <v/>
      </c>
      <c r="D5873" s="25">
        <f>$C$7+(RAND()*($C$5-$C$7))</f>
        <v/>
      </c>
    </row>
    <row r="5874">
      <c r="C5874">
        <f>ROW()-20</f>
        <v/>
      </c>
      <c r="D5874" s="25">
        <f>$C$7+(RAND()*($C$5-$C$7))</f>
        <v/>
      </c>
    </row>
    <row r="5875">
      <c r="C5875">
        <f>ROW()-20</f>
        <v/>
      </c>
      <c r="D5875" s="25">
        <f>$C$7+(RAND()*($C$5-$C$7))</f>
        <v/>
      </c>
    </row>
    <row r="5876">
      <c r="C5876">
        <f>ROW()-20</f>
        <v/>
      </c>
      <c r="D5876" s="25">
        <f>$C$7+(RAND()*($C$5-$C$7))</f>
        <v/>
      </c>
    </row>
    <row r="5877">
      <c r="C5877">
        <f>ROW()-20</f>
        <v/>
      </c>
      <c r="D5877" s="25">
        <f>$C$7+(RAND()*($C$5-$C$7))</f>
        <v/>
      </c>
    </row>
    <row r="5878">
      <c r="C5878">
        <f>ROW()-20</f>
        <v/>
      </c>
      <c r="D5878" s="25">
        <f>$C$7+(RAND()*($C$5-$C$7))</f>
        <v/>
      </c>
    </row>
    <row r="5879">
      <c r="C5879">
        <f>ROW()-20</f>
        <v/>
      </c>
      <c r="D5879" s="25">
        <f>$C$7+(RAND()*($C$5-$C$7))</f>
        <v/>
      </c>
    </row>
    <row r="5880">
      <c r="C5880">
        <f>ROW()-20</f>
        <v/>
      </c>
      <c r="D5880" s="25">
        <f>$C$7+(RAND()*($C$5-$C$7))</f>
        <v/>
      </c>
    </row>
    <row r="5881">
      <c r="C5881">
        <f>ROW()-20</f>
        <v/>
      </c>
      <c r="D5881" s="25">
        <f>$C$7+(RAND()*($C$5-$C$7))</f>
        <v/>
      </c>
    </row>
    <row r="5882">
      <c r="C5882">
        <f>ROW()-20</f>
        <v/>
      </c>
      <c r="D5882" s="25">
        <f>$C$7+(RAND()*($C$5-$C$7))</f>
        <v/>
      </c>
    </row>
    <row r="5883">
      <c r="C5883">
        <f>ROW()-20</f>
        <v/>
      </c>
      <c r="D5883" s="25">
        <f>$C$7+(RAND()*($C$5-$C$7))</f>
        <v/>
      </c>
    </row>
    <row r="5884">
      <c r="C5884">
        <f>ROW()-20</f>
        <v/>
      </c>
      <c r="D5884" s="25">
        <f>$C$7+(RAND()*($C$5-$C$7))</f>
        <v/>
      </c>
    </row>
    <row r="5885">
      <c r="C5885">
        <f>ROW()-20</f>
        <v/>
      </c>
      <c r="D5885" s="25">
        <f>$C$7+(RAND()*($C$5-$C$7))</f>
        <v/>
      </c>
    </row>
    <row r="5886">
      <c r="C5886">
        <f>ROW()-20</f>
        <v/>
      </c>
      <c r="D5886" s="25">
        <f>$C$7+(RAND()*($C$5-$C$7))</f>
        <v/>
      </c>
    </row>
    <row r="5887">
      <c r="C5887">
        <f>ROW()-20</f>
        <v/>
      </c>
      <c r="D5887" s="25">
        <f>$C$7+(RAND()*($C$5-$C$7))</f>
        <v/>
      </c>
    </row>
    <row r="5888">
      <c r="C5888">
        <f>ROW()-20</f>
        <v/>
      </c>
      <c r="D5888" s="25">
        <f>$C$7+(RAND()*($C$5-$C$7))</f>
        <v/>
      </c>
    </row>
    <row r="5889">
      <c r="C5889">
        <f>ROW()-20</f>
        <v/>
      </c>
      <c r="D5889" s="25">
        <f>$C$7+(RAND()*($C$5-$C$7))</f>
        <v/>
      </c>
    </row>
    <row r="5890">
      <c r="C5890">
        <f>ROW()-20</f>
        <v/>
      </c>
      <c r="D5890" s="25">
        <f>$C$7+(RAND()*($C$5-$C$7))</f>
        <v/>
      </c>
    </row>
    <row r="5891">
      <c r="C5891">
        <f>ROW()-20</f>
        <v/>
      </c>
      <c r="D5891" s="25">
        <f>$C$7+(RAND()*($C$5-$C$7))</f>
        <v/>
      </c>
    </row>
    <row r="5892">
      <c r="C5892">
        <f>ROW()-20</f>
        <v/>
      </c>
      <c r="D5892" s="25">
        <f>$C$7+(RAND()*($C$5-$C$7))</f>
        <v/>
      </c>
    </row>
    <row r="5893">
      <c r="C5893">
        <f>ROW()-20</f>
        <v/>
      </c>
      <c r="D5893" s="25">
        <f>$C$7+(RAND()*($C$5-$C$7))</f>
        <v/>
      </c>
    </row>
    <row r="5894">
      <c r="C5894">
        <f>ROW()-20</f>
        <v/>
      </c>
      <c r="D5894" s="25">
        <f>$C$7+(RAND()*($C$5-$C$7))</f>
        <v/>
      </c>
    </row>
    <row r="5895">
      <c r="C5895">
        <f>ROW()-20</f>
        <v/>
      </c>
      <c r="D5895" s="25">
        <f>$C$7+(RAND()*($C$5-$C$7))</f>
        <v/>
      </c>
    </row>
    <row r="5896">
      <c r="C5896">
        <f>ROW()-20</f>
        <v/>
      </c>
      <c r="D5896" s="25">
        <f>$C$7+(RAND()*($C$5-$C$7))</f>
        <v/>
      </c>
    </row>
    <row r="5897">
      <c r="C5897">
        <f>ROW()-20</f>
        <v/>
      </c>
      <c r="D5897" s="25">
        <f>$C$7+(RAND()*($C$5-$C$7))</f>
        <v/>
      </c>
    </row>
    <row r="5898">
      <c r="C5898">
        <f>ROW()-20</f>
        <v/>
      </c>
      <c r="D5898" s="25">
        <f>$C$7+(RAND()*($C$5-$C$7))</f>
        <v/>
      </c>
    </row>
    <row r="5899">
      <c r="C5899">
        <f>ROW()-20</f>
        <v/>
      </c>
      <c r="D5899" s="25">
        <f>$C$7+(RAND()*($C$5-$C$7))</f>
        <v/>
      </c>
    </row>
    <row r="5900">
      <c r="C5900">
        <f>ROW()-20</f>
        <v/>
      </c>
      <c r="D5900" s="25">
        <f>$C$7+(RAND()*($C$5-$C$7))</f>
        <v/>
      </c>
    </row>
    <row r="5901">
      <c r="C5901">
        <f>ROW()-20</f>
        <v/>
      </c>
      <c r="D5901" s="25">
        <f>$C$7+(RAND()*($C$5-$C$7))</f>
        <v/>
      </c>
    </row>
    <row r="5902">
      <c r="C5902">
        <f>ROW()-20</f>
        <v/>
      </c>
      <c r="D5902" s="25">
        <f>$C$7+(RAND()*($C$5-$C$7))</f>
        <v/>
      </c>
    </row>
    <row r="5903">
      <c r="C5903">
        <f>ROW()-20</f>
        <v/>
      </c>
      <c r="D5903" s="25">
        <f>$C$7+(RAND()*($C$5-$C$7))</f>
        <v/>
      </c>
    </row>
    <row r="5904">
      <c r="C5904">
        <f>ROW()-20</f>
        <v/>
      </c>
      <c r="D5904" s="25">
        <f>$C$7+(RAND()*($C$5-$C$7))</f>
        <v/>
      </c>
    </row>
    <row r="5905">
      <c r="C5905">
        <f>ROW()-20</f>
        <v/>
      </c>
      <c r="D5905" s="25">
        <f>$C$7+(RAND()*($C$5-$C$7))</f>
        <v/>
      </c>
    </row>
    <row r="5906">
      <c r="C5906">
        <f>ROW()-20</f>
        <v/>
      </c>
      <c r="D5906" s="25">
        <f>$C$7+(RAND()*($C$5-$C$7))</f>
        <v/>
      </c>
    </row>
    <row r="5907">
      <c r="C5907">
        <f>ROW()-20</f>
        <v/>
      </c>
      <c r="D5907" s="25">
        <f>$C$7+(RAND()*($C$5-$C$7))</f>
        <v/>
      </c>
    </row>
    <row r="5908">
      <c r="C5908">
        <f>ROW()-20</f>
        <v/>
      </c>
      <c r="D5908" s="25">
        <f>$C$7+(RAND()*($C$5-$C$7))</f>
        <v/>
      </c>
    </row>
    <row r="5909">
      <c r="C5909">
        <f>ROW()-20</f>
        <v/>
      </c>
      <c r="D5909" s="25">
        <f>$C$7+(RAND()*($C$5-$C$7))</f>
        <v/>
      </c>
    </row>
    <row r="5910">
      <c r="C5910">
        <f>ROW()-20</f>
        <v/>
      </c>
      <c r="D5910" s="25">
        <f>$C$7+(RAND()*($C$5-$C$7))</f>
        <v/>
      </c>
    </row>
    <row r="5911">
      <c r="C5911">
        <f>ROW()-20</f>
        <v/>
      </c>
      <c r="D5911" s="25">
        <f>$C$7+(RAND()*($C$5-$C$7))</f>
        <v/>
      </c>
    </row>
    <row r="5912">
      <c r="C5912">
        <f>ROW()-20</f>
        <v/>
      </c>
      <c r="D5912" s="25">
        <f>$C$7+(RAND()*($C$5-$C$7))</f>
        <v/>
      </c>
    </row>
    <row r="5913">
      <c r="C5913">
        <f>ROW()-20</f>
        <v/>
      </c>
      <c r="D5913" s="25">
        <f>$C$7+(RAND()*($C$5-$C$7))</f>
        <v/>
      </c>
    </row>
    <row r="5914">
      <c r="C5914">
        <f>ROW()-20</f>
        <v/>
      </c>
      <c r="D5914" s="25">
        <f>$C$7+(RAND()*($C$5-$C$7))</f>
        <v/>
      </c>
    </row>
    <row r="5915">
      <c r="C5915">
        <f>ROW()-20</f>
        <v/>
      </c>
      <c r="D5915" s="25">
        <f>$C$7+(RAND()*($C$5-$C$7))</f>
        <v/>
      </c>
    </row>
    <row r="5916">
      <c r="C5916">
        <f>ROW()-20</f>
        <v/>
      </c>
      <c r="D5916" s="25">
        <f>$C$7+(RAND()*($C$5-$C$7))</f>
        <v/>
      </c>
    </row>
    <row r="5917">
      <c r="C5917">
        <f>ROW()-20</f>
        <v/>
      </c>
      <c r="D5917" s="25">
        <f>$C$7+(RAND()*($C$5-$C$7))</f>
        <v/>
      </c>
    </row>
    <row r="5918">
      <c r="C5918">
        <f>ROW()-20</f>
        <v/>
      </c>
      <c r="D5918" s="25">
        <f>$C$7+(RAND()*($C$5-$C$7))</f>
        <v/>
      </c>
    </row>
    <row r="5919">
      <c r="C5919">
        <f>ROW()-20</f>
        <v/>
      </c>
      <c r="D5919" s="25">
        <f>$C$7+(RAND()*($C$5-$C$7))</f>
        <v/>
      </c>
    </row>
    <row r="5920">
      <c r="C5920">
        <f>ROW()-20</f>
        <v/>
      </c>
      <c r="D5920" s="25">
        <f>$C$7+(RAND()*($C$5-$C$7))</f>
        <v/>
      </c>
    </row>
    <row r="5921">
      <c r="C5921">
        <f>ROW()-20</f>
        <v/>
      </c>
      <c r="D5921" s="25">
        <f>$C$7+(RAND()*($C$5-$C$7))</f>
        <v/>
      </c>
    </row>
    <row r="5922">
      <c r="C5922">
        <f>ROW()-20</f>
        <v/>
      </c>
      <c r="D5922" s="25">
        <f>$C$7+(RAND()*($C$5-$C$7))</f>
        <v/>
      </c>
    </row>
    <row r="5923">
      <c r="C5923">
        <f>ROW()-20</f>
        <v/>
      </c>
      <c r="D5923" s="25">
        <f>$C$7+(RAND()*($C$5-$C$7))</f>
        <v/>
      </c>
    </row>
    <row r="5924">
      <c r="C5924">
        <f>ROW()-20</f>
        <v/>
      </c>
      <c r="D5924" s="25">
        <f>$C$7+(RAND()*($C$5-$C$7))</f>
        <v/>
      </c>
    </row>
    <row r="5925">
      <c r="C5925">
        <f>ROW()-20</f>
        <v/>
      </c>
      <c r="D5925" s="25">
        <f>$C$7+(RAND()*($C$5-$C$7))</f>
        <v/>
      </c>
    </row>
    <row r="5926">
      <c r="C5926">
        <f>ROW()-20</f>
        <v/>
      </c>
      <c r="D5926" s="25">
        <f>$C$7+(RAND()*($C$5-$C$7))</f>
        <v/>
      </c>
    </row>
    <row r="5927">
      <c r="C5927">
        <f>ROW()-20</f>
        <v/>
      </c>
      <c r="D5927" s="25">
        <f>$C$7+(RAND()*($C$5-$C$7))</f>
        <v/>
      </c>
    </row>
    <row r="5928">
      <c r="C5928">
        <f>ROW()-20</f>
        <v/>
      </c>
      <c r="D5928" s="25">
        <f>$C$7+(RAND()*($C$5-$C$7))</f>
        <v/>
      </c>
    </row>
    <row r="5929">
      <c r="C5929">
        <f>ROW()-20</f>
        <v/>
      </c>
      <c r="D5929" s="25">
        <f>$C$7+(RAND()*($C$5-$C$7))</f>
        <v/>
      </c>
    </row>
    <row r="5930">
      <c r="C5930">
        <f>ROW()-20</f>
        <v/>
      </c>
      <c r="D5930" s="25">
        <f>$C$7+(RAND()*($C$5-$C$7))</f>
        <v/>
      </c>
    </row>
    <row r="5931">
      <c r="C5931">
        <f>ROW()-20</f>
        <v/>
      </c>
      <c r="D5931" s="25">
        <f>$C$7+(RAND()*($C$5-$C$7))</f>
        <v/>
      </c>
    </row>
    <row r="5932">
      <c r="C5932">
        <f>ROW()-20</f>
        <v/>
      </c>
      <c r="D5932" s="25">
        <f>$C$7+(RAND()*($C$5-$C$7))</f>
        <v/>
      </c>
    </row>
    <row r="5933">
      <c r="C5933">
        <f>ROW()-20</f>
        <v/>
      </c>
      <c r="D5933" s="25">
        <f>$C$7+(RAND()*($C$5-$C$7))</f>
        <v/>
      </c>
    </row>
    <row r="5934">
      <c r="C5934">
        <f>ROW()-20</f>
        <v/>
      </c>
      <c r="D5934" s="25">
        <f>$C$7+(RAND()*($C$5-$C$7))</f>
        <v/>
      </c>
    </row>
    <row r="5935">
      <c r="C5935">
        <f>ROW()-20</f>
        <v/>
      </c>
      <c r="D5935" s="25">
        <f>$C$7+(RAND()*($C$5-$C$7))</f>
        <v/>
      </c>
    </row>
    <row r="5936">
      <c r="C5936">
        <f>ROW()-20</f>
        <v/>
      </c>
      <c r="D5936" s="25">
        <f>$C$7+(RAND()*($C$5-$C$7))</f>
        <v/>
      </c>
    </row>
    <row r="5937">
      <c r="C5937">
        <f>ROW()-20</f>
        <v/>
      </c>
      <c r="D5937" s="25">
        <f>$C$7+(RAND()*($C$5-$C$7))</f>
        <v/>
      </c>
    </row>
    <row r="5938">
      <c r="C5938">
        <f>ROW()-20</f>
        <v/>
      </c>
      <c r="D5938" s="25">
        <f>$C$7+(RAND()*($C$5-$C$7))</f>
        <v/>
      </c>
    </row>
    <row r="5939">
      <c r="C5939">
        <f>ROW()-20</f>
        <v/>
      </c>
      <c r="D5939" s="25">
        <f>$C$7+(RAND()*($C$5-$C$7))</f>
        <v/>
      </c>
    </row>
    <row r="5940">
      <c r="C5940">
        <f>ROW()-20</f>
        <v/>
      </c>
      <c r="D5940" s="25">
        <f>$C$7+(RAND()*($C$5-$C$7))</f>
        <v/>
      </c>
    </row>
    <row r="5941">
      <c r="C5941">
        <f>ROW()-20</f>
        <v/>
      </c>
      <c r="D5941" s="25">
        <f>$C$7+(RAND()*($C$5-$C$7))</f>
        <v/>
      </c>
    </row>
    <row r="5942">
      <c r="C5942">
        <f>ROW()-20</f>
        <v/>
      </c>
      <c r="D5942" s="25">
        <f>$C$7+(RAND()*($C$5-$C$7))</f>
        <v/>
      </c>
    </row>
    <row r="5943">
      <c r="C5943">
        <f>ROW()-20</f>
        <v/>
      </c>
      <c r="D5943" s="25">
        <f>$C$7+(RAND()*($C$5-$C$7))</f>
        <v/>
      </c>
    </row>
    <row r="5944">
      <c r="C5944">
        <f>ROW()-20</f>
        <v/>
      </c>
      <c r="D5944" s="25">
        <f>$C$7+(RAND()*($C$5-$C$7))</f>
        <v/>
      </c>
    </row>
    <row r="5945">
      <c r="C5945">
        <f>ROW()-20</f>
        <v/>
      </c>
      <c r="D5945" s="25">
        <f>$C$7+(RAND()*($C$5-$C$7))</f>
        <v/>
      </c>
    </row>
    <row r="5946">
      <c r="C5946">
        <f>ROW()-20</f>
        <v/>
      </c>
      <c r="D5946" s="25">
        <f>$C$7+(RAND()*($C$5-$C$7))</f>
        <v/>
      </c>
    </row>
    <row r="5947">
      <c r="C5947">
        <f>ROW()-20</f>
        <v/>
      </c>
      <c r="D5947" s="25">
        <f>$C$7+(RAND()*($C$5-$C$7))</f>
        <v/>
      </c>
    </row>
    <row r="5948">
      <c r="C5948">
        <f>ROW()-20</f>
        <v/>
      </c>
      <c r="D5948" s="25">
        <f>$C$7+(RAND()*($C$5-$C$7))</f>
        <v/>
      </c>
    </row>
    <row r="5949">
      <c r="C5949">
        <f>ROW()-20</f>
        <v/>
      </c>
      <c r="D5949" s="25">
        <f>$C$7+(RAND()*($C$5-$C$7))</f>
        <v/>
      </c>
    </row>
    <row r="5950">
      <c r="C5950">
        <f>ROW()-20</f>
        <v/>
      </c>
      <c r="D5950" s="25">
        <f>$C$7+(RAND()*($C$5-$C$7))</f>
        <v/>
      </c>
    </row>
    <row r="5951">
      <c r="C5951">
        <f>ROW()-20</f>
        <v/>
      </c>
      <c r="D5951" s="25">
        <f>$C$7+(RAND()*($C$5-$C$7))</f>
        <v/>
      </c>
    </row>
    <row r="5952">
      <c r="C5952">
        <f>ROW()-20</f>
        <v/>
      </c>
      <c r="D5952" s="25">
        <f>$C$7+(RAND()*($C$5-$C$7))</f>
        <v/>
      </c>
    </row>
    <row r="5953">
      <c r="C5953">
        <f>ROW()-20</f>
        <v/>
      </c>
      <c r="D5953" s="25">
        <f>$C$7+(RAND()*($C$5-$C$7))</f>
        <v/>
      </c>
    </row>
    <row r="5954">
      <c r="C5954">
        <f>ROW()-20</f>
        <v/>
      </c>
      <c r="D5954" s="25">
        <f>$C$7+(RAND()*($C$5-$C$7))</f>
        <v/>
      </c>
    </row>
    <row r="5955">
      <c r="C5955">
        <f>ROW()-20</f>
        <v/>
      </c>
      <c r="D5955" s="25">
        <f>$C$7+(RAND()*($C$5-$C$7))</f>
        <v/>
      </c>
    </row>
    <row r="5956">
      <c r="C5956">
        <f>ROW()-20</f>
        <v/>
      </c>
      <c r="D5956" s="25">
        <f>$C$7+(RAND()*($C$5-$C$7))</f>
        <v/>
      </c>
    </row>
    <row r="5957">
      <c r="C5957">
        <f>ROW()-20</f>
        <v/>
      </c>
      <c r="D5957" s="25">
        <f>$C$7+(RAND()*($C$5-$C$7))</f>
        <v/>
      </c>
    </row>
    <row r="5958">
      <c r="C5958">
        <f>ROW()-20</f>
        <v/>
      </c>
      <c r="D5958" s="25">
        <f>$C$7+(RAND()*($C$5-$C$7))</f>
        <v/>
      </c>
    </row>
    <row r="5959">
      <c r="C5959">
        <f>ROW()-20</f>
        <v/>
      </c>
      <c r="D5959" s="25">
        <f>$C$7+(RAND()*($C$5-$C$7))</f>
        <v/>
      </c>
    </row>
    <row r="5960">
      <c r="C5960">
        <f>ROW()-20</f>
        <v/>
      </c>
      <c r="D5960" s="25">
        <f>$C$7+(RAND()*($C$5-$C$7))</f>
        <v/>
      </c>
    </row>
    <row r="5961">
      <c r="C5961">
        <f>ROW()-20</f>
        <v/>
      </c>
      <c r="D5961" s="25">
        <f>$C$7+(RAND()*($C$5-$C$7))</f>
        <v/>
      </c>
    </row>
    <row r="5962">
      <c r="C5962">
        <f>ROW()-20</f>
        <v/>
      </c>
      <c r="D5962" s="25">
        <f>$C$7+(RAND()*($C$5-$C$7))</f>
        <v/>
      </c>
    </row>
    <row r="5963">
      <c r="C5963">
        <f>ROW()-20</f>
        <v/>
      </c>
      <c r="D5963" s="25">
        <f>$C$7+(RAND()*($C$5-$C$7))</f>
        <v/>
      </c>
    </row>
    <row r="5964">
      <c r="C5964">
        <f>ROW()-20</f>
        <v/>
      </c>
      <c r="D5964" s="25">
        <f>$C$7+(RAND()*($C$5-$C$7))</f>
        <v/>
      </c>
    </row>
    <row r="5965">
      <c r="C5965">
        <f>ROW()-20</f>
        <v/>
      </c>
      <c r="D5965" s="25">
        <f>$C$7+(RAND()*($C$5-$C$7))</f>
        <v/>
      </c>
    </row>
    <row r="5966">
      <c r="C5966">
        <f>ROW()-20</f>
        <v/>
      </c>
      <c r="D5966" s="25">
        <f>$C$7+(RAND()*($C$5-$C$7))</f>
        <v/>
      </c>
    </row>
    <row r="5967">
      <c r="C5967">
        <f>ROW()-20</f>
        <v/>
      </c>
      <c r="D5967" s="25">
        <f>$C$7+(RAND()*($C$5-$C$7))</f>
        <v/>
      </c>
    </row>
    <row r="5968">
      <c r="C5968">
        <f>ROW()-20</f>
        <v/>
      </c>
      <c r="D5968" s="25">
        <f>$C$7+(RAND()*($C$5-$C$7))</f>
        <v/>
      </c>
    </row>
    <row r="5969">
      <c r="C5969">
        <f>ROW()-20</f>
        <v/>
      </c>
      <c r="D5969" s="25">
        <f>$C$7+(RAND()*($C$5-$C$7))</f>
        <v/>
      </c>
    </row>
    <row r="5970">
      <c r="C5970">
        <f>ROW()-20</f>
        <v/>
      </c>
      <c r="D5970" s="25">
        <f>$C$7+(RAND()*($C$5-$C$7))</f>
        <v/>
      </c>
    </row>
    <row r="5971">
      <c r="C5971">
        <f>ROW()-20</f>
        <v/>
      </c>
      <c r="D5971" s="25">
        <f>$C$7+(RAND()*($C$5-$C$7))</f>
        <v/>
      </c>
    </row>
    <row r="5972">
      <c r="C5972">
        <f>ROW()-20</f>
        <v/>
      </c>
      <c r="D5972" s="25">
        <f>$C$7+(RAND()*($C$5-$C$7))</f>
        <v/>
      </c>
    </row>
    <row r="5973">
      <c r="C5973">
        <f>ROW()-20</f>
        <v/>
      </c>
      <c r="D5973" s="25">
        <f>$C$7+(RAND()*($C$5-$C$7))</f>
        <v/>
      </c>
    </row>
    <row r="5974">
      <c r="C5974">
        <f>ROW()-20</f>
        <v/>
      </c>
      <c r="D5974" s="25">
        <f>$C$7+(RAND()*($C$5-$C$7))</f>
        <v/>
      </c>
    </row>
    <row r="5975">
      <c r="C5975">
        <f>ROW()-20</f>
        <v/>
      </c>
      <c r="D5975" s="25">
        <f>$C$7+(RAND()*($C$5-$C$7))</f>
        <v/>
      </c>
    </row>
    <row r="5976">
      <c r="C5976">
        <f>ROW()-20</f>
        <v/>
      </c>
      <c r="D5976" s="25">
        <f>$C$7+(RAND()*($C$5-$C$7))</f>
        <v/>
      </c>
    </row>
    <row r="5977">
      <c r="C5977">
        <f>ROW()-20</f>
        <v/>
      </c>
      <c r="D5977" s="25">
        <f>$C$7+(RAND()*($C$5-$C$7))</f>
        <v/>
      </c>
    </row>
    <row r="5978">
      <c r="C5978">
        <f>ROW()-20</f>
        <v/>
      </c>
      <c r="D5978" s="25">
        <f>$C$7+(RAND()*($C$5-$C$7))</f>
        <v/>
      </c>
    </row>
    <row r="5979">
      <c r="C5979">
        <f>ROW()-20</f>
        <v/>
      </c>
      <c r="D5979" s="25">
        <f>$C$7+(RAND()*($C$5-$C$7))</f>
        <v/>
      </c>
    </row>
    <row r="5980">
      <c r="C5980">
        <f>ROW()-20</f>
        <v/>
      </c>
      <c r="D5980" s="25">
        <f>$C$7+(RAND()*($C$5-$C$7))</f>
        <v/>
      </c>
    </row>
    <row r="5981">
      <c r="C5981">
        <f>ROW()-20</f>
        <v/>
      </c>
      <c r="D5981" s="25">
        <f>$C$7+(RAND()*($C$5-$C$7))</f>
        <v/>
      </c>
    </row>
    <row r="5982">
      <c r="C5982">
        <f>ROW()-20</f>
        <v/>
      </c>
      <c r="D5982" s="25">
        <f>$C$7+(RAND()*($C$5-$C$7))</f>
        <v/>
      </c>
    </row>
    <row r="5983">
      <c r="C5983">
        <f>ROW()-20</f>
        <v/>
      </c>
      <c r="D5983" s="25">
        <f>$C$7+(RAND()*($C$5-$C$7))</f>
        <v/>
      </c>
    </row>
    <row r="5984">
      <c r="C5984">
        <f>ROW()-20</f>
        <v/>
      </c>
      <c r="D5984" s="25">
        <f>$C$7+(RAND()*($C$5-$C$7))</f>
        <v/>
      </c>
    </row>
    <row r="5985">
      <c r="C5985">
        <f>ROW()-20</f>
        <v/>
      </c>
      <c r="D5985" s="25">
        <f>$C$7+(RAND()*($C$5-$C$7))</f>
        <v/>
      </c>
    </row>
    <row r="5986">
      <c r="C5986">
        <f>ROW()-20</f>
        <v/>
      </c>
      <c r="D5986" s="25">
        <f>$C$7+(RAND()*($C$5-$C$7))</f>
        <v/>
      </c>
    </row>
    <row r="5987">
      <c r="C5987">
        <f>ROW()-20</f>
        <v/>
      </c>
      <c r="D5987" s="25">
        <f>$C$7+(RAND()*($C$5-$C$7))</f>
        <v/>
      </c>
    </row>
    <row r="5988">
      <c r="C5988">
        <f>ROW()-20</f>
        <v/>
      </c>
      <c r="D5988" s="25">
        <f>$C$7+(RAND()*($C$5-$C$7))</f>
        <v/>
      </c>
    </row>
    <row r="5989">
      <c r="C5989">
        <f>ROW()-20</f>
        <v/>
      </c>
      <c r="D5989" s="25">
        <f>$C$7+(RAND()*($C$5-$C$7))</f>
        <v/>
      </c>
    </row>
    <row r="5990">
      <c r="C5990">
        <f>ROW()-20</f>
        <v/>
      </c>
      <c r="D5990" s="25">
        <f>$C$7+(RAND()*($C$5-$C$7))</f>
        <v/>
      </c>
    </row>
    <row r="5991">
      <c r="C5991">
        <f>ROW()-20</f>
        <v/>
      </c>
      <c r="D5991" s="25">
        <f>$C$7+(RAND()*($C$5-$C$7))</f>
        <v/>
      </c>
    </row>
    <row r="5992">
      <c r="C5992">
        <f>ROW()-20</f>
        <v/>
      </c>
      <c r="D5992" s="25">
        <f>$C$7+(RAND()*($C$5-$C$7))</f>
        <v/>
      </c>
    </row>
    <row r="5993">
      <c r="C5993">
        <f>ROW()-20</f>
        <v/>
      </c>
      <c r="D5993" s="25">
        <f>$C$7+(RAND()*($C$5-$C$7))</f>
        <v/>
      </c>
    </row>
    <row r="5994">
      <c r="C5994">
        <f>ROW()-20</f>
        <v/>
      </c>
      <c r="D5994" s="25">
        <f>$C$7+(RAND()*($C$5-$C$7))</f>
        <v/>
      </c>
    </row>
    <row r="5995">
      <c r="C5995">
        <f>ROW()-20</f>
        <v/>
      </c>
      <c r="D5995" s="25">
        <f>$C$7+(RAND()*($C$5-$C$7))</f>
        <v/>
      </c>
    </row>
    <row r="5996">
      <c r="C5996">
        <f>ROW()-20</f>
        <v/>
      </c>
      <c r="D5996" s="25">
        <f>$C$7+(RAND()*($C$5-$C$7))</f>
        <v/>
      </c>
    </row>
    <row r="5997">
      <c r="C5997">
        <f>ROW()-20</f>
        <v/>
      </c>
      <c r="D5997" s="25">
        <f>$C$7+(RAND()*($C$5-$C$7))</f>
        <v/>
      </c>
    </row>
    <row r="5998">
      <c r="C5998">
        <f>ROW()-20</f>
        <v/>
      </c>
      <c r="D5998" s="25">
        <f>$C$7+(RAND()*($C$5-$C$7))</f>
        <v/>
      </c>
    </row>
    <row r="5999">
      <c r="C5999">
        <f>ROW()-20</f>
        <v/>
      </c>
      <c r="D5999" s="25">
        <f>$C$7+(RAND()*($C$5-$C$7))</f>
        <v/>
      </c>
    </row>
    <row r="6000">
      <c r="C6000">
        <f>ROW()-20</f>
        <v/>
      </c>
      <c r="D6000" s="25">
        <f>$C$7+(RAND()*($C$5-$C$7))</f>
        <v/>
      </c>
    </row>
    <row r="6001">
      <c r="C6001">
        <f>ROW()-20</f>
        <v/>
      </c>
      <c r="D6001" s="25">
        <f>$C$7+(RAND()*($C$5-$C$7))</f>
        <v/>
      </c>
    </row>
    <row r="6002">
      <c r="C6002">
        <f>ROW()-20</f>
        <v/>
      </c>
      <c r="D6002" s="25">
        <f>$C$7+(RAND()*($C$5-$C$7))</f>
        <v/>
      </c>
    </row>
    <row r="6003">
      <c r="C6003">
        <f>ROW()-20</f>
        <v/>
      </c>
      <c r="D6003" s="25">
        <f>$C$7+(RAND()*($C$5-$C$7))</f>
        <v/>
      </c>
    </row>
    <row r="6004">
      <c r="C6004">
        <f>ROW()-20</f>
        <v/>
      </c>
      <c r="D6004" s="25">
        <f>$C$7+(RAND()*($C$5-$C$7))</f>
        <v/>
      </c>
    </row>
    <row r="6005">
      <c r="C6005">
        <f>ROW()-20</f>
        <v/>
      </c>
      <c r="D6005" s="25">
        <f>$C$7+(RAND()*($C$5-$C$7))</f>
        <v/>
      </c>
    </row>
    <row r="6006">
      <c r="C6006">
        <f>ROW()-20</f>
        <v/>
      </c>
      <c r="D6006" s="25">
        <f>$C$7+(RAND()*($C$5-$C$7))</f>
        <v/>
      </c>
    </row>
    <row r="6007">
      <c r="C6007">
        <f>ROW()-20</f>
        <v/>
      </c>
      <c r="D6007" s="25">
        <f>$C$7+(RAND()*($C$5-$C$7))</f>
        <v/>
      </c>
    </row>
    <row r="6008">
      <c r="C6008">
        <f>ROW()-20</f>
        <v/>
      </c>
      <c r="D6008" s="25">
        <f>$C$7+(RAND()*($C$5-$C$7))</f>
        <v/>
      </c>
    </row>
    <row r="6009">
      <c r="C6009">
        <f>ROW()-20</f>
        <v/>
      </c>
      <c r="D6009" s="25">
        <f>$C$7+(RAND()*($C$5-$C$7))</f>
        <v/>
      </c>
    </row>
    <row r="6010">
      <c r="C6010">
        <f>ROW()-20</f>
        <v/>
      </c>
      <c r="D6010" s="25">
        <f>$C$7+(RAND()*($C$5-$C$7))</f>
        <v/>
      </c>
    </row>
    <row r="6011">
      <c r="C6011">
        <f>ROW()-20</f>
        <v/>
      </c>
      <c r="D6011" s="25">
        <f>$C$7+(RAND()*($C$5-$C$7))</f>
        <v/>
      </c>
    </row>
    <row r="6012">
      <c r="C6012">
        <f>ROW()-20</f>
        <v/>
      </c>
      <c r="D6012" s="25">
        <f>$C$7+(RAND()*($C$5-$C$7))</f>
        <v/>
      </c>
    </row>
    <row r="6013">
      <c r="C6013">
        <f>ROW()-20</f>
        <v/>
      </c>
      <c r="D6013" s="25">
        <f>$C$7+(RAND()*($C$5-$C$7))</f>
        <v/>
      </c>
    </row>
    <row r="6014">
      <c r="C6014">
        <f>ROW()-20</f>
        <v/>
      </c>
      <c r="D6014" s="25">
        <f>$C$7+(RAND()*($C$5-$C$7))</f>
        <v/>
      </c>
    </row>
    <row r="6015">
      <c r="C6015">
        <f>ROW()-20</f>
        <v/>
      </c>
      <c r="D6015" s="25">
        <f>$C$7+(RAND()*($C$5-$C$7))</f>
        <v/>
      </c>
    </row>
    <row r="6016">
      <c r="C6016">
        <f>ROW()-20</f>
        <v/>
      </c>
      <c r="D6016" s="25">
        <f>$C$7+(RAND()*($C$5-$C$7))</f>
        <v/>
      </c>
    </row>
    <row r="6017">
      <c r="C6017">
        <f>ROW()-20</f>
        <v/>
      </c>
      <c r="D6017" s="25">
        <f>$C$7+(RAND()*($C$5-$C$7))</f>
        <v/>
      </c>
    </row>
    <row r="6018">
      <c r="C6018">
        <f>ROW()-20</f>
        <v/>
      </c>
      <c r="D6018" s="25">
        <f>$C$7+(RAND()*($C$5-$C$7))</f>
        <v/>
      </c>
    </row>
    <row r="6019">
      <c r="C6019">
        <f>ROW()-20</f>
        <v/>
      </c>
      <c r="D6019" s="25">
        <f>$C$7+(RAND()*($C$5-$C$7))</f>
        <v/>
      </c>
    </row>
    <row r="6020">
      <c r="C6020">
        <f>ROW()-20</f>
        <v/>
      </c>
      <c r="D6020" s="25">
        <f>$C$7+(RAND()*($C$5-$C$7))</f>
        <v/>
      </c>
    </row>
    <row r="6021">
      <c r="C6021">
        <f>ROW()-20</f>
        <v/>
      </c>
      <c r="D6021" s="25">
        <f>$C$7+(RAND()*($C$5-$C$7))</f>
        <v/>
      </c>
    </row>
    <row r="6022">
      <c r="C6022">
        <f>ROW()-20</f>
        <v/>
      </c>
      <c r="D6022" s="25">
        <f>$C$7+(RAND()*($C$5-$C$7))</f>
        <v/>
      </c>
    </row>
    <row r="6023">
      <c r="C6023">
        <f>ROW()-20</f>
        <v/>
      </c>
      <c r="D6023" s="25">
        <f>$C$7+(RAND()*($C$5-$C$7))</f>
        <v/>
      </c>
    </row>
    <row r="6024">
      <c r="C6024">
        <f>ROW()-20</f>
        <v/>
      </c>
      <c r="D6024" s="25">
        <f>$C$7+(RAND()*($C$5-$C$7))</f>
        <v/>
      </c>
    </row>
    <row r="6025">
      <c r="C6025">
        <f>ROW()-20</f>
        <v/>
      </c>
      <c r="D6025" s="25">
        <f>$C$7+(RAND()*($C$5-$C$7))</f>
        <v/>
      </c>
    </row>
    <row r="6026">
      <c r="C6026">
        <f>ROW()-20</f>
        <v/>
      </c>
      <c r="D6026" s="25">
        <f>$C$7+(RAND()*($C$5-$C$7))</f>
        <v/>
      </c>
    </row>
    <row r="6027">
      <c r="C6027">
        <f>ROW()-20</f>
        <v/>
      </c>
      <c r="D6027" s="25">
        <f>$C$7+(RAND()*($C$5-$C$7))</f>
        <v/>
      </c>
    </row>
    <row r="6028">
      <c r="C6028">
        <f>ROW()-20</f>
        <v/>
      </c>
      <c r="D6028" s="25">
        <f>$C$7+(RAND()*($C$5-$C$7))</f>
        <v/>
      </c>
    </row>
    <row r="6029">
      <c r="C6029">
        <f>ROW()-20</f>
        <v/>
      </c>
      <c r="D6029" s="25">
        <f>$C$7+(RAND()*($C$5-$C$7))</f>
        <v/>
      </c>
    </row>
    <row r="6030">
      <c r="C6030">
        <f>ROW()-20</f>
        <v/>
      </c>
      <c r="D6030" s="25">
        <f>$C$7+(RAND()*($C$5-$C$7))</f>
        <v/>
      </c>
    </row>
    <row r="6031">
      <c r="C6031">
        <f>ROW()-20</f>
        <v/>
      </c>
      <c r="D6031" s="25">
        <f>$C$7+(RAND()*($C$5-$C$7))</f>
        <v/>
      </c>
    </row>
    <row r="6032">
      <c r="C6032">
        <f>ROW()-20</f>
        <v/>
      </c>
      <c r="D6032" s="25">
        <f>$C$7+(RAND()*($C$5-$C$7))</f>
        <v/>
      </c>
    </row>
    <row r="6033">
      <c r="C6033">
        <f>ROW()-20</f>
        <v/>
      </c>
      <c r="D6033" s="25">
        <f>$C$7+(RAND()*($C$5-$C$7))</f>
        <v/>
      </c>
    </row>
    <row r="6034">
      <c r="C6034">
        <f>ROW()-20</f>
        <v/>
      </c>
      <c r="D6034" s="25">
        <f>$C$7+(RAND()*($C$5-$C$7))</f>
        <v/>
      </c>
    </row>
    <row r="6035">
      <c r="C6035">
        <f>ROW()-20</f>
        <v/>
      </c>
      <c r="D6035" s="25">
        <f>$C$7+(RAND()*($C$5-$C$7))</f>
        <v/>
      </c>
    </row>
    <row r="6036">
      <c r="C6036">
        <f>ROW()-20</f>
        <v/>
      </c>
      <c r="D6036" s="25">
        <f>$C$7+(RAND()*($C$5-$C$7))</f>
        <v/>
      </c>
    </row>
    <row r="6037">
      <c r="C6037">
        <f>ROW()-20</f>
        <v/>
      </c>
      <c r="D6037" s="25">
        <f>$C$7+(RAND()*($C$5-$C$7))</f>
        <v/>
      </c>
    </row>
    <row r="6038">
      <c r="C6038">
        <f>ROW()-20</f>
        <v/>
      </c>
      <c r="D6038" s="25">
        <f>$C$7+(RAND()*($C$5-$C$7))</f>
        <v/>
      </c>
    </row>
    <row r="6039">
      <c r="C6039">
        <f>ROW()-20</f>
        <v/>
      </c>
      <c r="D6039" s="25">
        <f>$C$7+(RAND()*($C$5-$C$7))</f>
        <v/>
      </c>
    </row>
    <row r="6040">
      <c r="C6040">
        <f>ROW()-20</f>
        <v/>
      </c>
      <c r="D6040" s="25">
        <f>$C$7+(RAND()*($C$5-$C$7))</f>
        <v/>
      </c>
    </row>
    <row r="6041">
      <c r="C6041">
        <f>ROW()-20</f>
        <v/>
      </c>
      <c r="D6041" s="25">
        <f>$C$7+(RAND()*($C$5-$C$7))</f>
        <v/>
      </c>
    </row>
    <row r="6042">
      <c r="C6042">
        <f>ROW()-20</f>
        <v/>
      </c>
      <c r="D6042" s="25">
        <f>$C$7+(RAND()*($C$5-$C$7))</f>
        <v/>
      </c>
    </row>
    <row r="6043">
      <c r="C6043">
        <f>ROW()-20</f>
        <v/>
      </c>
      <c r="D6043" s="25">
        <f>$C$7+(RAND()*($C$5-$C$7))</f>
        <v/>
      </c>
    </row>
    <row r="6044">
      <c r="C6044">
        <f>ROW()-20</f>
        <v/>
      </c>
      <c r="D6044" s="25">
        <f>$C$7+(RAND()*($C$5-$C$7))</f>
        <v/>
      </c>
    </row>
    <row r="6045">
      <c r="C6045">
        <f>ROW()-20</f>
        <v/>
      </c>
      <c r="D6045" s="25">
        <f>$C$7+(RAND()*($C$5-$C$7))</f>
        <v/>
      </c>
    </row>
    <row r="6046">
      <c r="C6046">
        <f>ROW()-20</f>
        <v/>
      </c>
      <c r="D6046" s="25">
        <f>$C$7+(RAND()*($C$5-$C$7))</f>
        <v/>
      </c>
    </row>
    <row r="6047">
      <c r="C6047">
        <f>ROW()-20</f>
        <v/>
      </c>
      <c r="D6047" s="25">
        <f>$C$7+(RAND()*($C$5-$C$7))</f>
        <v/>
      </c>
    </row>
    <row r="6048">
      <c r="C6048">
        <f>ROW()-20</f>
        <v/>
      </c>
      <c r="D6048" s="25">
        <f>$C$7+(RAND()*($C$5-$C$7))</f>
        <v/>
      </c>
    </row>
    <row r="6049">
      <c r="C6049">
        <f>ROW()-20</f>
        <v/>
      </c>
      <c r="D6049" s="25">
        <f>$C$7+(RAND()*($C$5-$C$7))</f>
        <v/>
      </c>
    </row>
    <row r="6050">
      <c r="C6050">
        <f>ROW()-20</f>
        <v/>
      </c>
      <c r="D6050" s="25">
        <f>$C$7+(RAND()*($C$5-$C$7))</f>
        <v/>
      </c>
    </row>
    <row r="6051">
      <c r="C6051">
        <f>ROW()-20</f>
        <v/>
      </c>
      <c r="D6051" s="25">
        <f>$C$7+(RAND()*($C$5-$C$7))</f>
        <v/>
      </c>
    </row>
    <row r="6052">
      <c r="C6052">
        <f>ROW()-20</f>
        <v/>
      </c>
      <c r="D6052" s="25">
        <f>$C$7+(RAND()*($C$5-$C$7))</f>
        <v/>
      </c>
    </row>
    <row r="6053">
      <c r="C6053">
        <f>ROW()-20</f>
        <v/>
      </c>
      <c r="D6053" s="25">
        <f>$C$7+(RAND()*($C$5-$C$7))</f>
        <v/>
      </c>
    </row>
    <row r="6054">
      <c r="C6054">
        <f>ROW()-20</f>
        <v/>
      </c>
      <c r="D6054" s="25">
        <f>$C$7+(RAND()*($C$5-$C$7))</f>
        <v/>
      </c>
    </row>
    <row r="6055">
      <c r="C6055">
        <f>ROW()-20</f>
        <v/>
      </c>
      <c r="D6055" s="25">
        <f>$C$7+(RAND()*($C$5-$C$7))</f>
        <v/>
      </c>
    </row>
    <row r="6056">
      <c r="C6056">
        <f>ROW()-20</f>
        <v/>
      </c>
      <c r="D6056" s="25">
        <f>$C$7+(RAND()*($C$5-$C$7))</f>
        <v/>
      </c>
    </row>
    <row r="6057">
      <c r="C6057">
        <f>ROW()-20</f>
        <v/>
      </c>
      <c r="D6057" s="25">
        <f>$C$7+(RAND()*($C$5-$C$7))</f>
        <v/>
      </c>
    </row>
    <row r="6058">
      <c r="C6058">
        <f>ROW()-20</f>
        <v/>
      </c>
      <c r="D6058" s="25">
        <f>$C$7+(RAND()*($C$5-$C$7))</f>
        <v/>
      </c>
    </row>
    <row r="6059">
      <c r="C6059">
        <f>ROW()-20</f>
        <v/>
      </c>
      <c r="D6059" s="25">
        <f>$C$7+(RAND()*($C$5-$C$7))</f>
        <v/>
      </c>
    </row>
    <row r="6060">
      <c r="C6060">
        <f>ROW()-20</f>
        <v/>
      </c>
      <c r="D6060" s="25">
        <f>$C$7+(RAND()*($C$5-$C$7))</f>
        <v/>
      </c>
    </row>
    <row r="6061">
      <c r="C6061">
        <f>ROW()-20</f>
        <v/>
      </c>
      <c r="D6061" s="25">
        <f>$C$7+(RAND()*($C$5-$C$7))</f>
        <v/>
      </c>
    </row>
    <row r="6062">
      <c r="C6062">
        <f>ROW()-20</f>
        <v/>
      </c>
      <c r="D6062" s="25">
        <f>$C$7+(RAND()*($C$5-$C$7))</f>
        <v/>
      </c>
    </row>
    <row r="6063">
      <c r="C6063">
        <f>ROW()-20</f>
        <v/>
      </c>
      <c r="D6063" s="25">
        <f>$C$7+(RAND()*($C$5-$C$7))</f>
        <v/>
      </c>
    </row>
    <row r="6064">
      <c r="C6064">
        <f>ROW()-20</f>
        <v/>
      </c>
      <c r="D6064" s="25">
        <f>$C$7+(RAND()*($C$5-$C$7))</f>
        <v/>
      </c>
    </row>
    <row r="6065">
      <c r="C6065">
        <f>ROW()-20</f>
        <v/>
      </c>
      <c r="D6065" s="25">
        <f>$C$7+(RAND()*($C$5-$C$7))</f>
        <v/>
      </c>
    </row>
    <row r="6066">
      <c r="C6066">
        <f>ROW()-20</f>
        <v/>
      </c>
      <c r="D6066" s="25">
        <f>$C$7+(RAND()*($C$5-$C$7))</f>
        <v/>
      </c>
    </row>
    <row r="6067">
      <c r="C6067">
        <f>ROW()-20</f>
        <v/>
      </c>
      <c r="D6067" s="25">
        <f>$C$7+(RAND()*($C$5-$C$7))</f>
        <v/>
      </c>
    </row>
    <row r="6068">
      <c r="C6068">
        <f>ROW()-20</f>
        <v/>
      </c>
      <c r="D6068" s="25">
        <f>$C$7+(RAND()*($C$5-$C$7))</f>
        <v/>
      </c>
    </row>
    <row r="6069">
      <c r="C6069">
        <f>ROW()-20</f>
        <v/>
      </c>
      <c r="D6069" s="25">
        <f>$C$7+(RAND()*($C$5-$C$7))</f>
        <v/>
      </c>
    </row>
    <row r="6070">
      <c r="C6070">
        <f>ROW()-20</f>
        <v/>
      </c>
      <c r="D6070" s="25">
        <f>$C$7+(RAND()*($C$5-$C$7))</f>
        <v/>
      </c>
    </row>
    <row r="6071">
      <c r="C6071">
        <f>ROW()-20</f>
        <v/>
      </c>
      <c r="D6071" s="25">
        <f>$C$7+(RAND()*($C$5-$C$7))</f>
        <v/>
      </c>
    </row>
    <row r="6072">
      <c r="C6072">
        <f>ROW()-20</f>
        <v/>
      </c>
      <c r="D6072" s="25">
        <f>$C$7+(RAND()*($C$5-$C$7))</f>
        <v/>
      </c>
    </row>
    <row r="6073">
      <c r="C6073">
        <f>ROW()-20</f>
        <v/>
      </c>
      <c r="D6073" s="25">
        <f>$C$7+(RAND()*($C$5-$C$7))</f>
        <v/>
      </c>
    </row>
    <row r="6074">
      <c r="C6074">
        <f>ROW()-20</f>
        <v/>
      </c>
      <c r="D6074" s="25">
        <f>$C$7+(RAND()*($C$5-$C$7))</f>
        <v/>
      </c>
    </row>
    <row r="6075">
      <c r="C6075">
        <f>ROW()-20</f>
        <v/>
      </c>
      <c r="D6075" s="25">
        <f>$C$7+(RAND()*($C$5-$C$7))</f>
        <v/>
      </c>
    </row>
    <row r="6076">
      <c r="C6076">
        <f>ROW()-20</f>
        <v/>
      </c>
      <c r="D6076" s="25">
        <f>$C$7+(RAND()*($C$5-$C$7))</f>
        <v/>
      </c>
    </row>
    <row r="6077">
      <c r="C6077">
        <f>ROW()-20</f>
        <v/>
      </c>
      <c r="D6077" s="25">
        <f>$C$7+(RAND()*($C$5-$C$7))</f>
        <v/>
      </c>
    </row>
    <row r="6078">
      <c r="C6078">
        <f>ROW()-20</f>
        <v/>
      </c>
      <c r="D6078" s="25">
        <f>$C$7+(RAND()*($C$5-$C$7))</f>
        <v/>
      </c>
    </row>
    <row r="6079">
      <c r="C6079">
        <f>ROW()-20</f>
        <v/>
      </c>
      <c r="D6079" s="25">
        <f>$C$7+(RAND()*($C$5-$C$7))</f>
        <v/>
      </c>
    </row>
    <row r="6080">
      <c r="C6080">
        <f>ROW()-20</f>
        <v/>
      </c>
      <c r="D6080" s="25">
        <f>$C$7+(RAND()*($C$5-$C$7))</f>
        <v/>
      </c>
    </row>
    <row r="6081">
      <c r="C6081">
        <f>ROW()-20</f>
        <v/>
      </c>
      <c r="D6081" s="25">
        <f>$C$7+(RAND()*($C$5-$C$7))</f>
        <v/>
      </c>
    </row>
    <row r="6082">
      <c r="C6082">
        <f>ROW()-20</f>
        <v/>
      </c>
      <c r="D6082" s="25">
        <f>$C$7+(RAND()*($C$5-$C$7))</f>
        <v/>
      </c>
    </row>
    <row r="6083">
      <c r="C6083">
        <f>ROW()-20</f>
        <v/>
      </c>
      <c r="D6083" s="25">
        <f>$C$7+(RAND()*($C$5-$C$7))</f>
        <v/>
      </c>
    </row>
    <row r="6084">
      <c r="C6084">
        <f>ROW()-20</f>
        <v/>
      </c>
      <c r="D6084" s="25">
        <f>$C$7+(RAND()*($C$5-$C$7))</f>
        <v/>
      </c>
    </row>
    <row r="6085">
      <c r="C6085">
        <f>ROW()-20</f>
        <v/>
      </c>
      <c r="D6085" s="25">
        <f>$C$7+(RAND()*($C$5-$C$7))</f>
        <v/>
      </c>
    </row>
    <row r="6086">
      <c r="C6086">
        <f>ROW()-20</f>
        <v/>
      </c>
      <c r="D6086" s="25">
        <f>$C$7+(RAND()*($C$5-$C$7))</f>
        <v/>
      </c>
    </row>
    <row r="6087">
      <c r="C6087">
        <f>ROW()-20</f>
        <v/>
      </c>
      <c r="D6087" s="25">
        <f>$C$7+(RAND()*($C$5-$C$7))</f>
        <v/>
      </c>
    </row>
    <row r="6088">
      <c r="C6088">
        <f>ROW()-20</f>
        <v/>
      </c>
      <c r="D6088" s="25">
        <f>$C$7+(RAND()*($C$5-$C$7))</f>
        <v/>
      </c>
    </row>
    <row r="6089">
      <c r="C6089">
        <f>ROW()-20</f>
        <v/>
      </c>
      <c r="D6089" s="25">
        <f>$C$7+(RAND()*($C$5-$C$7))</f>
        <v/>
      </c>
    </row>
    <row r="6090">
      <c r="C6090">
        <f>ROW()-20</f>
        <v/>
      </c>
      <c r="D6090" s="25">
        <f>$C$7+(RAND()*($C$5-$C$7))</f>
        <v/>
      </c>
    </row>
    <row r="6091">
      <c r="C6091">
        <f>ROW()-20</f>
        <v/>
      </c>
      <c r="D6091" s="25">
        <f>$C$7+(RAND()*($C$5-$C$7))</f>
        <v/>
      </c>
    </row>
    <row r="6092">
      <c r="C6092">
        <f>ROW()-20</f>
        <v/>
      </c>
      <c r="D6092" s="25">
        <f>$C$7+(RAND()*($C$5-$C$7))</f>
        <v/>
      </c>
    </row>
    <row r="6093">
      <c r="C6093">
        <f>ROW()-20</f>
        <v/>
      </c>
      <c r="D6093" s="25">
        <f>$C$7+(RAND()*($C$5-$C$7))</f>
        <v/>
      </c>
    </row>
    <row r="6094">
      <c r="C6094">
        <f>ROW()-20</f>
        <v/>
      </c>
      <c r="D6094" s="25">
        <f>$C$7+(RAND()*($C$5-$C$7))</f>
        <v/>
      </c>
    </row>
    <row r="6095">
      <c r="C6095">
        <f>ROW()-20</f>
        <v/>
      </c>
      <c r="D6095" s="25">
        <f>$C$7+(RAND()*($C$5-$C$7))</f>
        <v/>
      </c>
    </row>
    <row r="6096">
      <c r="C6096">
        <f>ROW()-20</f>
        <v/>
      </c>
      <c r="D6096" s="25">
        <f>$C$7+(RAND()*($C$5-$C$7))</f>
        <v/>
      </c>
    </row>
    <row r="6097">
      <c r="C6097">
        <f>ROW()-20</f>
        <v/>
      </c>
      <c r="D6097" s="25">
        <f>$C$7+(RAND()*($C$5-$C$7))</f>
        <v/>
      </c>
    </row>
    <row r="6098">
      <c r="C6098">
        <f>ROW()-20</f>
        <v/>
      </c>
      <c r="D6098" s="25">
        <f>$C$7+(RAND()*($C$5-$C$7))</f>
        <v/>
      </c>
    </row>
    <row r="6099">
      <c r="C6099">
        <f>ROW()-20</f>
        <v/>
      </c>
      <c r="D6099" s="25">
        <f>$C$7+(RAND()*($C$5-$C$7))</f>
        <v/>
      </c>
    </row>
    <row r="6100">
      <c r="C6100">
        <f>ROW()-20</f>
        <v/>
      </c>
      <c r="D6100" s="25">
        <f>$C$7+(RAND()*($C$5-$C$7))</f>
        <v/>
      </c>
    </row>
    <row r="6101">
      <c r="C6101">
        <f>ROW()-20</f>
        <v/>
      </c>
      <c r="D6101" s="25">
        <f>$C$7+(RAND()*($C$5-$C$7))</f>
        <v/>
      </c>
    </row>
    <row r="6102">
      <c r="C6102">
        <f>ROW()-20</f>
        <v/>
      </c>
      <c r="D6102" s="25">
        <f>$C$7+(RAND()*($C$5-$C$7))</f>
        <v/>
      </c>
    </row>
    <row r="6103">
      <c r="C6103">
        <f>ROW()-20</f>
        <v/>
      </c>
      <c r="D6103" s="25">
        <f>$C$7+(RAND()*($C$5-$C$7))</f>
        <v/>
      </c>
    </row>
    <row r="6104">
      <c r="C6104">
        <f>ROW()-20</f>
        <v/>
      </c>
      <c r="D6104" s="25">
        <f>$C$7+(RAND()*($C$5-$C$7))</f>
        <v/>
      </c>
    </row>
    <row r="6105">
      <c r="C6105">
        <f>ROW()-20</f>
        <v/>
      </c>
      <c r="D6105" s="25">
        <f>$C$7+(RAND()*($C$5-$C$7))</f>
        <v/>
      </c>
    </row>
    <row r="6106">
      <c r="C6106">
        <f>ROW()-20</f>
        <v/>
      </c>
      <c r="D6106" s="25">
        <f>$C$7+(RAND()*($C$5-$C$7))</f>
        <v/>
      </c>
    </row>
    <row r="6107">
      <c r="C6107">
        <f>ROW()-20</f>
        <v/>
      </c>
      <c r="D6107" s="25">
        <f>$C$7+(RAND()*($C$5-$C$7))</f>
        <v/>
      </c>
    </row>
    <row r="6108">
      <c r="C6108">
        <f>ROW()-20</f>
        <v/>
      </c>
      <c r="D6108" s="25">
        <f>$C$7+(RAND()*($C$5-$C$7))</f>
        <v/>
      </c>
    </row>
    <row r="6109">
      <c r="C6109">
        <f>ROW()-20</f>
        <v/>
      </c>
      <c r="D6109" s="25">
        <f>$C$7+(RAND()*($C$5-$C$7))</f>
        <v/>
      </c>
    </row>
    <row r="6110">
      <c r="C6110">
        <f>ROW()-20</f>
        <v/>
      </c>
      <c r="D6110" s="25">
        <f>$C$7+(RAND()*($C$5-$C$7))</f>
        <v/>
      </c>
    </row>
    <row r="6111">
      <c r="C6111">
        <f>ROW()-20</f>
        <v/>
      </c>
      <c r="D6111" s="25">
        <f>$C$7+(RAND()*($C$5-$C$7))</f>
        <v/>
      </c>
    </row>
    <row r="6112">
      <c r="C6112">
        <f>ROW()-20</f>
        <v/>
      </c>
      <c r="D6112" s="25">
        <f>$C$7+(RAND()*($C$5-$C$7))</f>
        <v/>
      </c>
    </row>
    <row r="6113">
      <c r="C6113">
        <f>ROW()-20</f>
        <v/>
      </c>
      <c r="D6113" s="25">
        <f>$C$7+(RAND()*($C$5-$C$7))</f>
        <v/>
      </c>
    </row>
    <row r="6114">
      <c r="C6114">
        <f>ROW()-20</f>
        <v/>
      </c>
      <c r="D6114" s="25">
        <f>$C$7+(RAND()*($C$5-$C$7))</f>
        <v/>
      </c>
    </row>
    <row r="6115">
      <c r="C6115">
        <f>ROW()-20</f>
        <v/>
      </c>
      <c r="D6115" s="25">
        <f>$C$7+(RAND()*($C$5-$C$7))</f>
        <v/>
      </c>
    </row>
    <row r="6116">
      <c r="C6116">
        <f>ROW()-20</f>
        <v/>
      </c>
      <c r="D6116" s="25">
        <f>$C$7+(RAND()*($C$5-$C$7))</f>
        <v/>
      </c>
    </row>
    <row r="6117">
      <c r="C6117">
        <f>ROW()-20</f>
        <v/>
      </c>
      <c r="D6117" s="25">
        <f>$C$7+(RAND()*($C$5-$C$7))</f>
        <v/>
      </c>
    </row>
    <row r="6118">
      <c r="C6118">
        <f>ROW()-20</f>
        <v/>
      </c>
      <c r="D6118" s="25">
        <f>$C$7+(RAND()*($C$5-$C$7))</f>
        <v/>
      </c>
    </row>
    <row r="6119">
      <c r="C6119">
        <f>ROW()-20</f>
        <v/>
      </c>
      <c r="D6119" s="25">
        <f>$C$7+(RAND()*($C$5-$C$7))</f>
        <v/>
      </c>
    </row>
    <row r="6120">
      <c r="C6120">
        <f>ROW()-20</f>
        <v/>
      </c>
      <c r="D6120" s="25">
        <f>$C$7+(RAND()*($C$5-$C$7))</f>
        <v/>
      </c>
    </row>
    <row r="6121">
      <c r="C6121">
        <f>ROW()-20</f>
        <v/>
      </c>
      <c r="D6121" s="25">
        <f>$C$7+(RAND()*($C$5-$C$7))</f>
        <v/>
      </c>
    </row>
    <row r="6122">
      <c r="C6122">
        <f>ROW()-20</f>
        <v/>
      </c>
      <c r="D6122" s="25">
        <f>$C$7+(RAND()*($C$5-$C$7))</f>
        <v/>
      </c>
    </row>
    <row r="6123">
      <c r="C6123">
        <f>ROW()-20</f>
        <v/>
      </c>
      <c r="D6123" s="25">
        <f>$C$7+(RAND()*($C$5-$C$7))</f>
        <v/>
      </c>
    </row>
    <row r="6124">
      <c r="C6124">
        <f>ROW()-20</f>
        <v/>
      </c>
      <c r="D6124" s="25">
        <f>$C$7+(RAND()*($C$5-$C$7))</f>
        <v/>
      </c>
    </row>
    <row r="6125">
      <c r="C6125">
        <f>ROW()-20</f>
        <v/>
      </c>
      <c r="D6125" s="25">
        <f>$C$7+(RAND()*($C$5-$C$7))</f>
        <v/>
      </c>
    </row>
    <row r="6126">
      <c r="C6126">
        <f>ROW()-20</f>
        <v/>
      </c>
      <c r="D6126" s="25">
        <f>$C$7+(RAND()*($C$5-$C$7))</f>
        <v/>
      </c>
    </row>
    <row r="6127">
      <c r="C6127">
        <f>ROW()-20</f>
        <v/>
      </c>
      <c r="D6127" s="25">
        <f>$C$7+(RAND()*($C$5-$C$7))</f>
        <v/>
      </c>
    </row>
    <row r="6128">
      <c r="C6128">
        <f>ROW()-20</f>
        <v/>
      </c>
      <c r="D6128" s="25">
        <f>$C$7+(RAND()*($C$5-$C$7))</f>
        <v/>
      </c>
    </row>
    <row r="6129">
      <c r="C6129">
        <f>ROW()-20</f>
        <v/>
      </c>
      <c r="D6129" s="25">
        <f>$C$7+(RAND()*($C$5-$C$7))</f>
        <v/>
      </c>
    </row>
    <row r="6130">
      <c r="C6130">
        <f>ROW()-20</f>
        <v/>
      </c>
      <c r="D6130" s="25">
        <f>$C$7+(RAND()*($C$5-$C$7))</f>
        <v/>
      </c>
    </row>
    <row r="6131">
      <c r="C6131">
        <f>ROW()-20</f>
        <v/>
      </c>
      <c r="D6131" s="25">
        <f>$C$7+(RAND()*($C$5-$C$7))</f>
        <v/>
      </c>
    </row>
    <row r="6132">
      <c r="C6132">
        <f>ROW()-20</f>
        <v/>
      </c>
      <c r="D6132" s="25">
        <f>$C$7+(RAND()*($C$5-$C$7))</f>
        <v/>
      </c>
    </row>
    <row r="6133">
      <c r="C6133">
        <f>ROW()-20</f>
        <v/>
      </c>
      <c r="D6133" s="25">
        <f>$C$7+(RAND()*($C$5-$C$7))</f>
        <v/>
      </c>
    </row>
    <row r="6134">
      <c r="C6134">
        <f>ROW()-20</f>
        <v/>
      </c>
      <c r="D6134" s="25">
        <f>$C$7+(RAND()*($C$5-$C$7))</f>
        <v/>
      </c>
    </row>
    <row r="6135">
      <c r="C6135">
        <f>ROW()-20</f>
        <v/>
      </c>
      <c r="D6135" s="25">
        <f>$C$7+(RAND()*($C$5-$C$7))</f>
        <v/>
      </c>
    </row>
    <row r="6136">
      <c r="C6136">
        <f>ROW()-20</f>
        <v/>
      </c>
      <c r="D6136" s="25">
        <f>$C$7+(RAND()*($C$5-$C$7))</f>
        <v/>
      </c>
    </row>
    <row r="6137">
      <c r="C6137">
        <f>ROW()-20</f>
        <v/>
      </c>
      <c r="D6137" s="25">
        <f>$C$7+(RAND()*($C$5-$C$7))</f>
        <v/>
      </c>
    </row>
    <row r="6138">
      <c r="C6138">
        <f>ROW()-20</f>
        <v/>
      </c>
      <c r="D6138" s="25">
        <f>$C$7+(RAND()*($C$5-$C$7))</f>
        <v/>
      </c>
    </row>
    <row r="6139">
      <c r="C6139">
        <f>ROW()-20</f>
        <v/>
      </c>
      <c r="D6139" s="25">
        <f>$C$7+(RAND()*($C$5-$C$7))</f>
        <v/>
      </c>
    </row>
    <row r="6140">
      <c r="C6140">
        <f>ROW()-20</f>
        <v/>
      </c>
      <c r="D6140" s="25">
        <f>$C$7+(RAND()*($C$5-$C$7))</f>
        <v/>
      </c>
    </row>
    <row r="6141">
      <c r="C6141">
        <f>ROW()-20</f>
        <v/>
      </c>
      <c r="D6141" s="25">
        <f>$C$7+(RAND()*($C$5-$C$7))</f>
        <v/>
      </c>
    </row>
    <row r="6142">
      <c r="C6142">
        <f>ROW()-20</f>
        <v/>
      </c>
      <c r="D6142" s="25">
        <f>$C$7+(RAND()*($C$5-$C$7))</f>
        <v/>
      </c>
    </row>
    <row r="6143">
      <c r="C6143">
        <f>ROW()-20</f>
        <v/>
      </c>
      <c r="D6143" s="25">
        <f>$C$7+(RAND()*($C$5-$C$7))</f>
        <v/>
      </c>
    </row>
    <row r="6144">
      <c r="C6144">
        <f>ROW()-20</f>
        <v/>
      </c>
      <c r="D6144" s="25">
        <f>$C$7+(RAND()*($C$5-$C$7))</f>
        <v/>
      </c>
    </row>
    <row r="6145">
      <c r="C6145">
        <f>ROW()-20</f>
        <v/>
      </c>
      <c r="D6145" s="25">
        <f>$C$7+(RAND()*($C$5-$C$7))</f>
        <v/>
      </c>
    </row>
    <row r="6146">
      <c r="C6146">
        <f>ROW()-20</f>
        <v/>
      </c>
      <c r="D6146" s="25">
        <f>$C$7+(RAND()*($C$5-$C$7))</f>
        <v/>
      </c>
    </row>
    <row r="6147">
      <c r="C6147">
        <f>ROW()-20</f>
        <v/>
      </c>
      <c r="D6147" s="25">
        <f>$C$7+(RAND()*($C$5-$C$7))</f>
        <v/>
      </c>
    </row>
    <row r="6148">
      <c r="C6148">
        <f>ROW()-20</f>
        <v/>
      </c>
      <c r="D6148" s="25">
        <f>$C$7+(RAND()*($C$5-$C$7))</f>
        <v/>
      </c>
    </row>
    <row r="6149">
      <c r="C6149">
        <f>ROW()-20</f>
        <v/>
      </c>
      <c r="D6149" s="25">
        <f>$C$7+(RAND()*($C$5-$C$7))</f>
        <v/>
      </c>
    </row>
    <row r="6150">
      <c r="C6150">
        <f>ROW()-20</f>
        <v/>
      </c>
      <c r="D6150" s="25">
        <f>$C$7+(RAND()*($C$5-$C$7))</f>
        <v/>
      </c>
    </row>
    <row r="6151">
      <c r="C6151">
        <f>ROW()-20</f>
        <v/>
      </c>
      <c r="D6151" s="25">
        <f>$C$7+(RAND()*($C$5-$C$7))</f>
        <v/>
      </c>
    </row>
    <row r="6152">
      <c r="C6152">
        <f>ROW()-20</f>
        <v/>
      </c>
      <c r="D6152" s="25">
        <f>$C$7+(RAND()*($C$5-$C$7))</f>
        <v/>
      </c>
    </row>
    <row r="6153">
      <c r="C6153">
        <f>ROW()-20</f>
        <v/>
      </c>
      <c r="D6153" s="25">
        <f>$C$7+(RAND()*($C$5-$C$7))</f>
        <v/>
      </c>
    </row>
    <row r="6154">
      <c r="C6154">
        <f>ROW()-20</f>
        <v/>
      </c>
      <c r="D6154" s="25">
        <f>$C$7+(RAND()*($C$5-$C$7))</f>
        <v/>
      </c>
    </row>
    <row r="6155">
      <c r="C6155">
        <f>ROW()-20</f>
        <v/>
      </c>
      <c r="D6155" s="25">
        <f>$C$7+(RAND()*($C$5-$C$7))</f>
        <v/>
      </c>
    </row>
    <row r="6156">
      <c r="C6156">
        <f>ROW()-20</f>
        <v/>
      </c>
      <c r="D6156" s="25">
        <f>$C$7+(RAND()*($C$5-$C$7))</f>
        <v/>
      </c>
    </row>
    <row r="6157">
      <c r="C6157">
        <f>ROW()-20</f>
        <v/>
      </c>
      <c r="D6157" s="25">
        <f>$C$7+(RAND()*($C$5-$C$7))</f>
        <v/>
      </c>
    </row>
    <row r="6158">
      <c r="C6158">
        <f>ROW()-20</f>
        <v/>
      </c>
      <c r="D6158" s="25">
        <f>$C$7+(RAND()*($C$5-$C$7))</f>
        <v/>
      </c>
    </row>
    <row r="6159">
      <c r="C6159">
        <f>ROW()-20</f>
        <v/>
      </c>
      <c r="D6159" s="25">
        <f>$C$7+(RAND()*($C$5-$C$7))</f>
        <v/>
      </c>
    </row>
    <row r="6160">
      <c r="C6160">
        <f>ROW()-20</f>
        <v/>
      </c>
      <c r="D6160" s="25">
        <f>$C$7+(RAND()*($C$5-$C$7))</f>
        <v/>
      </c>
    </row>
    <row r="6161">
      <c r="C6161">
        <f>ROW()-20</f>
        <v/>
      </c>
      <c r="D6161" s="25">
        <f>$C$7+(RAND()*($C$5-$C$7))</f>
        <v/>
      </c>
    </row>
    <row r="6162">
      <c r="C6162">
        <f>ROW()-20</f>
        <v/>
      </c>
      <c r="D6162" s="25">
        <f>$C$7+(RAND()*($C$5-$C$7))</f>
        <v/>
      </c>
    </row>
    <row r="6163">
      <c r="C6163">
        <f>ROW()-20</f>
        <v/>
      </c>
      <c r="D6163" s="25">
        <f>$C$7+(RAND()*($C$5-$C$7))</f>
        <v/>
      </c>
    </row>
    <row r="6164">
      <c r="C6164">
        <f>ROW()-20</f>
        <v/>
      </c>
      <c r="D6164" s="25">
        <f>$C$7+(RAND()*($C$5-$C$7))</f>
        <v/>
      </c>
    </row>
    <row r="6165">
      <c r="C6165">
        <f>ROW()-20</f>
        <v/>
      </c>
      <c r="D6165" s="25">
        <f>$C$7+(RAND()*($C$5-$C$7))</f>
        <v/>
      </c>
    </row>
    <row r="6166">
      <c r="C6166">
        <f>ROW()-20</f>
        <v/>
      </c>
      <c r="D6166" s="25">
        <f>$C$7+(RAND()*($C$5-$C$7))</f>
        <v/>
      </c>
    </row>
    <row r="6167">
      <c r="C6167">
        <f>ROW()-20</f>
        <v/>
      </c>
      <c r="D6167" s="25">
        <f>$C$7+(RAND()*($C$5-$C$7))</f>
        <v/>
      </c>
    </row>
    <row r="6168">
      <c r="C6168">
        <f>ROW()-20</f>
        <v/>
      </c>
      <c r="D6168" s="25">
        <f>$C$7+(RAND()*($C$5-$C$7))</f>
        <v/>
      </c>
    </row>
    <row r="6169">
      <c r="C6169">
        <f>ROW()-20</f>
        <v/>
      </c>
      <c r="D6169" s="25">
        <f>$C$7+(RAND()*($C$5-$C$7))</f>
        <v/>
      </c>
    </row>
    <row r="6170">
      <c r="C6170">
        <f>ROW()-20</f>
        <v/>
      </c>
      <c r="D6170" s="25">
        <f>$C$7+(RAND()*($C$5-$C$7))</f>
        <v/>
      </c>
    </row>
    <row r="6171">
      <c r="C6171">
        <f>ROW()-20</f>
        <v/>
      </c>
      <c r="D6171" s="25">
        <f>$C$7+(RAND()*($C$5-$C$7))</f>
        <v/>
      </c>
    </row>
    <row r="6172">
      <c r="C6172">
        <f>ROW()-20</f>
        <v/>
      </c>
      <c r="D6172" s="25">
        <f>$C$7+(RAND()*($C$5-$C$7))</f>
        <v/>
      </c>
    </row>
    <row r="6173">
      <c r="C6173">
        <f>ROW()-20</f>
        <v/>
      </c>
      <c r="D6173" s="25">
        <f>$C$7+(RAND()*($C$5-$C$7))</f>
        <v/>
      </c>
    </row>
    <row r="6174">
      <c r="C6174">
        <f>ROW()-20</f>
        <v/>
      </c>
      <c r="D6174" s="25">
        <f>$C$7+(RAND()*($C$5-$C$7))</f>
        <v/>
      </c>
    </row>
    <row r="6175">
      <c r="C6175">
        <f>ROW()-20</f>
        <v/>
      </c>
      <c r="D6175" s="25">
        <f>$C$7+(RAND()*($C$5-$C$7))</f>
        <v/>
      </c>
    </row>
    <row r="6176">
      <c r="C6176">
        <f>ROW()-20</f>
        <v/>
      </c>
      <c r="D6176" s="25">
        <f>$C$7+(RAND()*($C$5-$C$7))</f>
        <v/>
      </c>
    </row>
    <row r="6177">
      <c r="C6177">
        <f>ROW()-20</f>
        <v/>
      </c>
      <c r="D6177" s="25">
        <f>$C$7+(RAND()*($C$5-$C$7))</f>
        <v/>
      </c>
    </row>
    <row r="6178">
      <c r="C6178">
        <f>ROW()-20</f>
        <v/>
      </c>
      <c r="D6178" s="25">
        <f>$C$7+(RAND()*($C$5-$C$7))</f>
        <v/>
      </c>
    </row>
    <row r="6179">
      <c r="C6179">
        <f>ROW()-20</f>
        <v/>
      </c>
      <c r="D6179" s="25">
        <f>$C$7+(RAND()*($C$5-$C$7))</f>
        <v/>
      </c>
    </row>
    <row r="6180">
      <c r="C6180">
        <f>ROW()-20</f>
        <v/>
      </c>
      <c r="D6180" s="25">
        <f>$C$7+(RAND()*($C$5-$C$7))</f>
        <v/>
      </c>
    </row>
    <row r="6181">
      <c r="C6181">
        <f>ROW()-20</f>
        <v/>
      </c>
      <c r="D6181" s="25">
        <f>$C$7+(RAND()*($C$5-$C$7))</f>
        <v/>
      </c>
    </row>
    <row r="6182">
      <c r="C6182">
        <f>ROW()-20</f>
        <v/>
      </c>
      <c r="D6182" s="25">
        <f>$C$7+(RAND()*($C$5-$C$7))</f>
        <v/>
      </c>
    </row>
    <row r="6183">
      <c r="C6183">
        <f>ROW()-20</f>
        <v/>
      </c>
      <c r="D6183" s="25">
        <f>$C$7+(RAND()*($C$5-$C$7))</f>
        <v/>
      </c>
    </row>
    <row r="6184">
      <c r="C6184">
        <f>ROW()-20</f>
        <v/>
      </c>
      <c r="D6184" s="25">
        <f>$C$7+(RAND()*($C$5-$C$7))</f>
        <v/>
      </c>
    </row>
    <row r="6185">
      <c r="C6185">
        <f>ROW()-20</f>
        <v/>
      </c>
      <c r="D6185" s="25">
        <f>$C$7+(RAND()*($C$5-$C$7))</f>
        <v/>
      </c>
    </row>
    <row r="6186">
      <c r="C6186">
        <f>ROW()-20</f>
        <v/>
      </c>
      <c r="D6186" s="25">
        <f>$C$7+(RAND()*($C$5-$C$7))</f>
        <v/>
      </c>
    </row>
    <row r="6187">
      <c r="C6187">
        <f>ROW()-20</f>
        <v/>
      </c>
      <c r="D6187" s="25">
        <f>$C$7+(RAND()*($C$5-$C$7))</f>
        <v/>
      </c>
    </row>
    <row r="6188">
      <c r="C6188">
        <f>ROW()-20</f>
        <v/>
      </c>
      <c r="D6188" s="25">
        <f>$C$7+(RAND()*($C$5-$C$7))</f>
        <v/>
      </c>
    </row>
    <row r="6189">
      <c r="C6189">
        <f>ROW()-20</f>
        <v/>
      </c>
      <c r="D6189" s="25">
        <f>$C$7+(RAND()*($C$5-$C$7))</f>
        <v/>
      </c>
    </row>
    <row r="6190">
      <c r="C6190">
        <f>ROW()-20</f>
        <v/>
      </c>
      <c r="D6190" s="25">
        <f>$C$7+(RAND()*($C$5-$C$7))</f>
        <v/>
      </c>
    </row>
    <row r="6191">
      <c r="C6191">
        <f>ROW()-20</f>
        <v/>
      </c>
      <c r="D6191" s="25">
        <f>$C$7+(RAND()*($C$5-$C$7))</f>
        <v/>
      </c>
    </row>
    <row r="6192">
      <c r="C6192">
        <f>ROW()-20</f>
        <v/>
      </c>
      <c r="D6192" s="25">
        <f>$C$7+(RAND()*($C$5-$C$7))</f>
        <v/>
      </c>
    </row>
    <row r="6193">
      <c r="C6193">
        <f>ROW()-20</f>
        <v/>
      </c>
      <c r="D6193" s="25">
        <f>$C$7+(RAND()*($C$5-$C$7))</f>
        <v/>
      </c>
    </row>
    <row r="6194">
      <c r="C6194">
        <f>ROW()-20</f>
        <v/>
      </c>
      <c r="D6194" s="25">
        <f>$C$7+(RAND()*($C$5-$C$7))</f>
        <v/>
      </c>
    </row>
    <row r="6195">
      <c r="C6195">
        <f>ROW()-20</f>
        <v/>
      </c>
      <c r="D6195" s="25">
        <f>$C$7+(RAND()*($C$5-$C$7))</f>
        <v/>
      </c>
    </row>
    <row r="6196">
      <c r="C6196">
        <f>ROW()-20</f>
        <v/>
      </c>
      <c r="D6196" s="25">
        <f>$C$7+(RAND()*($C$5-$C$7))</f>
        <v/>
      </c>
    </row>
    <row r="6197">
      <c r="C6197">
        <f>ROW()-20</f>
        <v/>
      </c>
      <c r="D6197" s="25">
        <f>$C$7+(RAND()*($C$5-$C$7))</f>
        <v/>
      </c>
    </row>
    <row r="6198">
      <c r="C6198">
        <f>ROW()-20</f>
        <v/>
      </c>
      <c r="D6198" s="25">
        <f>$C$7+(RAND()*($C$5-$C$7))</f>
        <v/>
      </c>
    </row>
    <row r="6199">
      <c r="C6199">
        <f>ROW()-20</f>
        <v/>
      </c>
      <c r="D6199" s="25">
        <f>$C$7+(RAND()*($C$5-$C$7))</f>
        <v/>
      </c>
    </row>
    <row r="6200">
      <c r="C6200">
        <f>ROW()-20</f>
        <v/>
      </c>
      <c r="D6200" s="25">
        <f>$C$7+(RAND()*($C$5-$C$7))</f>
        <v/>
      </c>
    </row>
    <row r="6201">
      <c r="C6201">
        <f>ROW()-20</f>
        <v/>
      </c>
      <c r="D6201" s="25">
        <f>$C$7+(RAND()*($C$5-$C$7))</f>
        <v/>
      </c>
    </row>
    <row r="6202">
      <c r="C6202">
        <f>ROW()-20</f>
        <v/>
      </c>
      <c r="D6202" s="25">
        <f>$C$7+(RAND()*($C$5-$C$7))</f>
        <v/>
      </c>
    </row>
    <row r="6203">
      <c r="C6203">
        <f>ROW()-20</f>
        <v/>
      </c>
      <c r="D6203" s="25">
        <f>$C$7+(RAND()*($C$5-$C$7))</f>
        <v/>
      </c>
    </row>
    <row r="6204">
      <c r="C6204">
        <f>ROW()-20</f>
        <v/>
      </c>
      <c r="D6204" s="25">
        <f>$C$7+(RAND()*($C$5-$C$7))</f>
        <v/>
      </c>
    </row>
    <row r="6205">
      <c r="C6205">
        <f>ROW()-20</f>
        <v/>
      </c>
      <c r="D6205" s="25">
        <f>$C$7+(RAND()*($C$5-$C$7))</f>
        <v/>
      </c>
    </row>
    <row r="6206">
      <c r="C6206">
        <f>ROW()-20</f>
        <v/>
      </c>
      <c r="D6206" s="25">
        <f>$C$7+(RAND()*($C$5-$C$7))</f>
        <v/>
      </c>
    </row>
    <row r="6207">
      <c r="C6207">
        <f>ROW()-20</f>
        <v/>
      </c>
      <c r="D6207" s="25">
        <f>$C$7+(RAND()*($C$5-$C$7))</f>
        <v/>
      </c>
    </row>
    <row r="6208">
      <c r="C6208">
        <f>ROW()-20</f>
        <v/>
      </c>
      <c r="D6208" s="25">
        <f>$C$7+(RAND()*($C$5-$C$7))</f>
        <v/>
      </c>
    </row>
    <row r="6209">
      <c r="C6209">
        <f>ROW()-20</f>
        <v/>
      </c>
      <c r="D6209" s="25">
        <f>$C$7+(RAND()*($C$5-$C$7))</f>
        <v/>
      </c>
    </row>
    <row r="6210">
      <c r="C6210">
        <f>ROW()-20</f>
        <v/>
      </c>
      <c r="D6210" s="25">
        <f>$C$7+(RAND()*($C$5-$C$7))</f>
        <v/>
      </c>
    </row>
    <row r="6211">
      <c r="C6211">
        <f>ROW()-20</f>
        <v/>
      </c>
      <c r="D6211" s="25">
        <f>$C$7+(RAND()*($C$5-$C$7))</f>
        <v/>
      </c>
    </row>
    <row r="6212">
      <c r="C6212">
        <f>ROW()-20</f>
        <v/>
      </c>
      <c r="D6212" s="25">
        <f>$C$7+(RAND()*($C$5-$C$7))</f>
        <v/>
      </c>
    </row>
    <row r="6213">
      <c r="C6213">
        <f>ROW()-20</f>
        <v/>
      </c>
      <c r="D6213" s="25">
        <f>$C$7+(RAND()*($C$5-$C$7))</f>
        <v/>
      </c>
    </row>
    <row r="6214">
      <c r="C6214">
        <f>ROW()-20</f>
        <v/>
      </c>
      <c r="D6214" s="25">
        <f>$C$7+(RAND()*($C$5-$C$7))</f>
        <v/>
      </c>
    </row>
    <row r="6215">
      <c r="C6215">
        <f>ROW()-20</f>
        <v/>
      </c>
      <c r="D6215" s="25">
        <f>$C$7+(RAND()*($C$5-$C$7))</f>
        <v/>
      </c>
    </row>
    <row r="6216">
      <c r="C6216">
        <f>ROW()-20</f>
        <v/>
      </c>
      <c r="D6216" s="25">
        <f>$C$7+(RAND()*($C$5-$C$7))</f>
        <v/>
      </c>
    </row>
    <row r="6217">
      <c r="C6217">
        <f>ROW()-20</f>
        <v/>
      </c>
      <c r="D6217" s="25">
        <f>$C$7+(RAND()*($C$5-$C$7))</f>
        <v/>
      </c>
    </row>
    <row r="6218">
      <c r="C6218">
        <f>ROW()-20</f>
        <v/>
      </c>
      <c r="D6218" s="25">
        <f>$C$7+(RAND()*($C$5-$C$7))</f>
        <v/>
      </c>
    </row>
    <row r="6219">
      <c r="C6219">
        <f>ROW()-20</f>
        <v/>
      </c>
      <c r="D6219" s="25">
        <f>$C$7+(RAND()*($C$5-$C$7))</f>
        <v/>
      </c>
    </row>
    <row r="6220">
      <c r="C6220">
        <f>ROW()-20</f>
        <v/>
      </c>
      <c r="D6220" s="25">
        <f>$C$7+(RAND()*($C$5-$C$7))</f>
        <v/>
      </c>
    </row>
    <row r="6221">
      <c r="C6221">
        <f>ROW()-20</f>
        <v/>
      </c>
      <c r="D6221" s="25">
        <f>$C$7+(RAND()*($C$5-$C$7))</f>
        <v/>
      </c>
    </row>
    <row r="6222">
      <c r="C6222">
        <f>ROW()-20</f>
        <v/>
      </c>
      <c r="D6222" s="25">
        <f>$C$7+(RAND()*($C$5-$C$7))</f>
        <v/>
      </c>
    </row>
    <row r="6223">
      <c r="C6223">
        <f>ROW()-20</f>
        <v/>
      </c>
      <c r="D6223" s="25">
        <f>$C$7+(RAND()*($C$5-$C$7))</f>
        <v/>
      </c>
    </row>
    <row r="6224">
      <c r="C6224">
        <f>ROW()-20</f>
        <v/>
      </c>
      <c r="D6224" s="25">
        <f>$C$7+(RAND()*($C$5-$C$7))</f>
        <v/>
      </c>
    </row>
    <row r="6225">
      <c r="C6225">
        <f>ROW()-20</f>
        <v/>
      </c>
      <c r="D6225" s="25">
        <f>$C$7+(RAND()*($C$5-$C$7))</f>
        <v/>
      </c>
    </row>
    <row r="6226">
      <c r="C6226">
        <f>ROW()-20</f>
        <v/>
      </c>
      <c r="D6226" s="25">
        <f>$C$7+(RAND()*($C$5-$C$7))</f>
        <v/>
      </c>
    </row>
    <row r="6227">
      <c r="C6227">
        <f>ROW()-20</f>
        <v/>
      </c>
      <c r="D6227" s="25">
        <f>$C$7+(RAND()*($C$5-$C$7))</f>
        <v/>
      </c>
    </row>
    <row r="6228">
      <c r="C6228">
        <f>ROW()-20</f>
        <v/>
      </c>
      <c r="D6228" s="25">
        <f>$C$7+(RAND()*($C$5-$C$7))</f>
        <v/>
      </c>
    </row>
    <row r="6229">
      <c r="C6229">
        <f>ROW()-20</f>
        <v/>
      </c>
      <c r="D6229" s="25">
        <f>$C$7+(RAND()*($C$5-$C$7))</f>
        <v/>
      </c>
    </row>
    <row r="6230">
      <c r="C6230">
        <f>ROW()-20</f>
        <v/>
      </c>
      <c r="D6230" s="25">
        <f>$C$7+(RAND()*($C$5-$C$7))</f>
        <v/>
      </c>
    </row>
    <row r="6231">
      <c r="C6231">
        <f>ROW()-20</f>
        <v/>
      </c>
      <c r="D6231" s="25">
        <f>$C$7+(RAND()*($C$5-$C$7))</f>
        <v/>
      </c>
    </row>
    <row r="6232">
      <c r="C6232">
        <f>ROW()-20</f>
        <v/>
      </c>
      <c r="D6232" s="25">
        <f>$C$7+(RAND()*($C$5-$C$7))</f>
        <v/>
      </c>
    </row>
    <row r="6233">
      <c r="C6233">
        <f>ROW()-20</f>
        <v/>
      </c>
      <c r="D6233" s="25">
        <f>$C$7+(RAND()*($C$5-$C$7))</f>
        <v/>
      </c>
    </row>
    <row r="6234">
      <c r="C6234">
        <f>ROW()-20</f>
        <v/>
      </c>
      <c r="D6234" s="25">
        <f>$C$7+(RAND()*($C$5-$C$7))</f>
        <v/>
      </c>
    </row>
    <row r="6235">
      <c r="C6235">
        <f>ROW()-20</f>
        <v/>
      </c>
      <c r="D6235" s="25">
        <f>$C$7+(RAND()*($C$5-$C$7))</f>
        <v/>
      </c>
    </row>
    <row r="6236">
      <c r="C6236">
        <f>ROW()-20</f>
        <v/>
      </c>
      <c r="D6236" s="25">
        <f>$C$7+(RAND()*($C$5-$C$7))</f>
        <v/>
      </c>
    </row>
    <row r="6237">
      <c r="C6237">
        <f>ROW()-20</f>
        <v/>
      </c>
      <c r="D6237" s="25">
        <f>$C$7+(RAND()*($C$5-$C$7))</f>
        <v/>
      </c>
    </row>
    <row r="6238">
      <c r="C6238">
        <f>ROW()-20</f>
        <v/>
      </c>
      <c r="D6238" s="25">
        <f>$C$7+(RAND()*($C$5-$C$7))</f>
        <v/>
      </c>
    </row>
    <row r="6239">
      <c r="C6239">
        <f>ROW()-20</f>
        <v/>
      </c>
      <c r="D6239" s="25">
        <f>$C$7+(RAND()*($C$5-$C$7))</f>
        <v/>
      </c>
    </row>
    <row r="6240">
      <c r="C6240">
        <f>ROW()-20</f>
        <v/>
      </c>
      <c r="D6240" s="25">
        <f>$C$7+(RAND()*($C$5-$C$7))</f>
        <v/>
      </c>
    </row>
    <row r="6241">
      <c r="C6241">
        <f>ROW()-20</f>
        <v/>
      </c>
      <c r="D6241" s="25">
        <f>$C$7+(RAND()*($C$5-$C$7))</f>
        <v/>
      </c>
    </row>
    <row r="6242">
      <c r="C6242">
        <f>ROW()-20</f>
        <v/>
      </c>
      <c r="D6242" s="25">
        <f>$C$7+(RAND()*($C$5-$C$7))</f>
        <v/>
      </c>
    </row>
    <row r="6243">
      <c r="C6243">
        <f>ROW()-20</f>
        <v/>
      </c>
      <c r="D6243" s="25">
        <f>$C$7+(RAND()*($C$5-$C$7))</f>
        <v/>
      </c>
    </row>
    <row r="6244">
      <c r="C6244">
        <f>ROW()-20</f>
        <v/>
      </c>
      <c r="D6244" s="25">
        <f>$C$7+(RAND()*($C$5-$C$7))</f>
        <v/>
      </c>
    </row>
    <row r="6245">
      <c r="C6245">
        <f>ROW()-20</f>
        <v/>
      </c>
      <c r="D6245" s="25">
        <f>$C$7+(RAND()*($C$5-$C$7))</f>
        <v/>
      </c>
    </row>
    <row r="6246">
      <c r="C6246">
        <f>ROW()-20</f>
        <v/>
      </c>
      <c r="D6246" s="25">
        <f>$C$7+(RAND()*($C$5-$C$7))</f>
        <v/>
      </c>
    </row>
    <row r="6247">
      <c r="C6247">
        <f>ROW()-20</f>
        <v/>
      </c>
      <c r="D6247" s="25">
        <f>$C$7+(RAND()*($C$5-$C$7))</f>
        <v/>
      </c>
    </row>
    <row r="6248">
      <c r="C6248">
        <f>ROW()-20</f>
        <v/>
      </c>
      <c r="D6248" s="25">
        <f>$C$7+(RAND()*($C$5-$C$7))</f>
        <v/>
      </c>
    </row>
    <row r="6249">
      <c r="C6249">
        <f>ROW()-20</f>
        <v/>
      </c>
      <c r="D6249" s="25">
        <f>$C$7+(RAND()*($C$5-$C$7))</f>
        <v/>
      </c>
    </row>
    <row r="6250">
      <c r="C6250">
        <f>ROW()-20</f>
        <v/>
      </c>
      <c r="D6250" s="25">
        <f>$C$7+(RAND()*($C$5-$C$7))</f>
        <v/>
      </c>
    </row>
    <row r="6251">
      <c r="C6251">
        <f>ROW()-20</f>
        <v/>
      </c>
      <c r="D6251" s="25">
        <f>$C$7+(RAND()*($C$5-$C$7))</f>
        <v/>
      </c>
    </row>
    <row r="6252">
      <c r="C6252">
        <f>ROW()-20</f>
        <v/>
      </c>
      <c r="D6252" s="25">
        <f>$C$7+(RAND()*($C$5-$C$7))</f>
        <v/>
      </c>
    </row>
    <row r="6253">
      <c r="C6253">
        <f>ROW()-20</f>
        <v/>
      </c>
      <c r="D6253" s="25">
        <f>$C$7+(RAND()*($C$5-$C$7))</f>
        <v/>
      </c>
    </row>
    <row r="6254">
      <c r="C6254">
        <f>ROW()-20</f>
        <v/>
      </c>
      <c r="D6254" s="25">
        <f>$C$7+(RAND()*($C$5-$C$7))</f>
        <v/>
      </c>
    </row>
    <row r="6255">
      <c r="C6255">
        <f>ROW()-20</f>
        <v/>
      </c>
      <c r="D6255" s="25">
        <f>$C$7+(RAND()*($C$5-$C$7))</f>
        <v/>
      </c>
    </row>
    <row r="6256">
      <c r="C6256">
        <f>ROW()-20</f>
        <v/>
      </c>
      <c r="D6256" s="25">
        <f>$C$7+(RAND()*($C$5-$C$7))</f>
        <v/>
      </c>
    </row>
    <row r="6257">
      <c r="C6257">
        <f>ROW()-20</f>
        <v/>
      </c>
      <c r="D6257" s="25">
        <f>$C$7+(RAND()*($C$5-$C$7))</f>
        <v/>
      </c>
    </row>
    <row r="6258">
      <c r="C6258">
        <f>ROW()-20</f>
        <v/>
      </c>
      <c r="D6258" s="25">
        <f>$C$7+(RAND()*($C$5-$C$7))</f>
        <v/>
      </c>
    </row>
    <row r="6259">
      <c r="C6259">
        <f>ROW()-20</f>
        <v/>
      </c>
      <c r="D6259" s="25">
        <f>$C$7+(RAND()*($C$5-$C$7))</f>
        <v/>
      </c>
    </row>
    <row r="6260">
      <c r="C6260">
        <f>ROW()-20</f>
        <v/>
      </c>
      <c r="D6260" s="25">
        <f>$C$7+(RAND()*($C$5-$C$7))</f>
        <v/>
      </c>
    </row>
    <row r="6261">
      <c r="C6261">
        <f>ROW()-20</f>
        <v/>
      </c>
      <c r="D6261" s="25">
        <f>$C$7+(RAND()*($C$5-$C$7))</f>
        <v/>
      </c>
    </row>
    <row r="6262">
      <c r="C6262">
        <f>ROW()-20</f>
        <v/>
      </c>
      <c r="D6262" s="25">
        <f>$C$7+(RAND()*($C$5-$C$7))</f>
        <v/>
      </c>
    </row>
    <row r="6263">
      <c r="C6263">
        <f>ROW()-20</f>
        <v/>
      </c>
      <c r="D6263" s="25">
        <f>$C$7+(RAND()*($C$5-$C$7))</f>
        <v/>
      </c>
    </row>
    <row r="6264">
      <c r="C6264">
        <f>ROW()-20</f>
        <v/>
      </c>
      <c r="D6264" s="25">
        <f>$C$7+(RAND()*($C$5-$C$7))</f>
        <v/>
      </c>
    </row>
    <row r="6265">
      <c r="C6265">
        <f>ROW()-20</f>
        <v/>
      </c>
      <c r="D6265" s="25">
        <f>$C$7+(RAND()*($C$5-$C$7))</f>
        <v/>
      </c>
    </row>
    <row r="6266">
      <c r="C6266">
        <f>ROW()-20</f>
        <v/>
      </c>
      <c r="D6266" s="25">
        <f>$C$7+(RAND()*($C$5-$C$7))</f>
        <v/>
      </c>
    </row>
    <row r="6267">
      <c r="C6267">
        <f>ROW()-20</f>
        <v/>
      </c>
      <c r="D6267" s="25">
        <f>$C$7+(RAND()*($C$5-$C$7))</f>
        <v/>
      </c>
    </row>
    <row r="6268">
      <c r="C6268">
        <f>ROW()-20</f>
        <v/>
      </c>
      <c r="D6268" s="25">
        <f>$C$7+(RAND()*($C$5-$C$7))</f>
        <v/>
      </c>
    </row>
    <row r="6269">
      <c r="C6269">
        <f>ROW()-20</f>
        <v/>
      </c>
      <c r="D6269" s="25">
        <f>$C$7+(RAND()*($C$5-$C$7))</f>
        <v/>
      </c>
    </row>
    <row r="6270">
      <c r="C6270">
        <f>ROW()-20</f>
        <v/>
      </c>
      <c r="D6270" s="25">
        <f>$C$7+(RAND()*($C$5-$C$7))</f>
        <v/>
      </c>
    </row>
    <row r="6271">
      <c r="C6271">
        <f>ROW()-20</f>
        <v/>
      </c>
      <c r="D6271" s="25">
        <f>$C$7+(RAND()*($C$5-$C$7))</f>
        <v/>
      </c>
    </row>
    <row r="6272">
      <c r="C6272">
        <f>ROW()-20</f>
        <v/>
      </c>
      <c r="D6272" s="25">
        <f>$C$7+(RAND()*($C$5-$C$7))</f>
        <v/>
      </c>
    </row>
    <row r="6273">
      <c r="C6273">
        <f>ROW()-20</f>
        <v/>
      </c>
      <c r="D6273" s="25">
        <f>$C$7+(RAND()*($C$5-$C$7))</f>
        <v/>
      </c>
    </row>
    <row r="6274">
      <c r="C6274">
        <f>ROW()-20</f>
        <v/>
      </c>
      <c r="D6274" s="25">
        <f>$C$7+(RAND()*($C$5-$C$7))</f>
        <v/>
      </c>
    </row>
    <row r="6275">
      <c r="C6275">
        <f>ROW()-20</f>
        <v/>
      </c>
      <c r="D6275" s="25">
        <f>$C$7+(RAND()*($C$5-$C$7))</f>
        <v/>
      </c>
    </row>
    <row r="6276">
      <c r="C6276">
        <f>ROW()-20</f>
        <v/>
      </c>
      <c r="D6276" s="25">
        <f>$C$7+(RAND()*($C$5-$C$7))</f>
        <v/>
      </c>
    </row>
    <row r="6277">
      <c r="C6277">
        <f>ROW()-20</f>
        <v/>
      </c>
      <c r="D6277" s="25">
        <f>$C$7+(RAND()*($C$5-$C$7))</f>
        <v/>
      </c>
    </row>
    <row r="6278">
      <c r="C6278">
        <f>ROW()-20</f>
        <v/>
      </c>
      <c r="D6278" s="25">
        <f>$C$7+(RAND()*($C$5-$C$7))</f>
        <v/>
      </c>
    </row>
    <row r="6279">
      <c r="C6279">
        <f>ROW()-20</f>
        <v/>
      </c>
      <c r="D6279" s="25">
        <f>$C$7+(RAND()*($C$5-$C$7))</f>
        <v/>
      </c>
    </row>
    <row r="6280">
      <c r="C6280">
        <f>ROW()-20</f>
        <v/>
      </c>
      <c r="D6280" s="25">
        <f>$C$7+(RAND()*($C$5-$C$7))</f>
        <v/>
      </c>
    </row>
    <row r="6281">
      <c r="C6281">
        <f>ROW()-20</f>
        <v/>
      </c>
      <c r="D6281" s="25">
        <f>$C$7+(RAND()*($C$5-$C$7))</f>
        <v/>
      </c>
    </row>
    <row r="6282">
      <c r="C6282">
        <f>ROW()-20</f>
        <v/>
      </c>
      <c r="D6282" s="25">
        <f>$C$7+(RAND()*($C$5-$C$7))</f>
        <v/>
      </c>
    </row>
    <row r="6283">
      <c r="C6283">
        <f>ROW()-20</f>
        <v/>
      </c>
      <c r="D6283" s="25">
        <f>$C$7+(RAND()*($C$5-$C$7))</f>
        <v/>
      </c>
    </row>
    <row r="6284">
      <c r="C6284">
        <f>ROW()-20</f>
        <v/>
      </c>
      <c r="D6284" s="25">
        <f>$C$7+(RAND()*($C$5-$C$7))</f>
        <v/>
      </c>
    </row>
    <row r="6285">
      <c r="C6285">
        <f>ROW()-20</f>
        <v/>
      </c>
      <c r="D6285" s="25">
        <f>$C$7+(RAND()*($C$5-$C$7))</f>
        <v/>
      </c>
    </row>
    <row r="6286">
      <c r="C6286">
        <f>ROW()-20</f>
        <v/>
      </c>
      <c r="D6286" s="25">
        <f>$C$7+(RAND()*($C$5-$C$7))</f>
        <v/>
      </c>
    </row>
    <row r="6287">
      <c r="C6287">
        <f>ROW()-20</f>
        <v/>
      </c>
      <c r="D6287" s="25">
        <f>$C$7+(RAND()*($C$5-$C$7))</f>
        <v/>
      </c>
    </row>
    <row r="6288">
      <c r="C6288">
        <f>ROW()-20</f>
        <v/>
      </c>
      <c r="D6288" s="25">
        <f>$C$7+(RAND()*($C$5-$C$7))</f>
        <v/>
      </c>
    </row>
    <row r="6289">
      <c r="C6289">
        <f>ROW()-20</f>
        <v/>
      </c>
      <c r="D6289" s="25">
        <f>$C$7+(RAND()*($C$5-$C$7))</f>
        <v/>
      </c>
    </row>
    <row r="6290">
      <c r="C6290">
        <f>ROW()-20</f>
        <v/>
      </c>
      <c r="D6290" s="25">
        <f>$C$7+(RAND()*($C$5-$C$7))</f>
        <v/>
      </c>
    </row>
    <row r="6291">
      <c r="C6291">
        <f>ROW()-20</f>
        <v/>
      </c>
      <c r="D6291" s="25">
        <f>$C$7+(RAND()*($C$5-$C$7))</f>
        <v/>
      </c>
    </row>
    <row r="6292">
      <c r="C6292">
        <f>ROW()-20</f>
        <v/>
      </c>
      <c r="D6292" s="25">
        <f>$C$7+(RAND()*($C$5-$C$7))</f>
        <v/>
      </c>
    </row>
    <row r="6293">
      <c r="C6293">
        <f>ROW()-20</f>
        <v/>
      </c>
      <c r="D6293" s="25">
        <f>$C$7+(RAND()*($C$5-$C$7))</f>
        <v/>
      </c>
    </row>
    <row r="6294">
      <c r="C6294">
        <f>ROW()-20</f>
        <v/>
      </c>
      <c r="D6294" s="25">
        <f>$C$7+(RAND()*($C$5-$C$7))</f>
        <v/>
      </c>
    </row>
    <row r="6295">
      <c r="C6295">
        <f>ROW()-20</f>
        <v/>
      </c>
      <c r="D6295" s="25">
        <f>$C$7+(RAND()*($C$5-$C$7))</f>
        <v/>
      </c>
    </row>
    <row r="6296">
      <c r="C6296">
        <f>ROW()-20</f>
        <v/>
      </c>
      <c r="D6296" s="25">
        <f>$C$7+(RAND()*($C$5-$C$7))</f>
        <v/>
      </c>
    </row>
    <row r="6297">
      <c r="C6297">
        <f>ROW()-20</f>
        <v/>
      </c>
      <c r="D6297" s="25">
        <f>$C$7+(RAND()*($C$5-$C$7))</f>
        <v/>
      </c>
    </row>
    <row r="6298">
      <c r="C6298">
        <f>ROW()-20</f>
        <v/>
      </c>
      <c r="D6298" s="25">
        <f>$C$7+(RAND()*($C$5-$C$7))</f>
        <v/>
      </c>
    </row>
    <row r="6299">
      <c r="C6299">
        <f>ROW()-20</f>
        <v/>
      </c>
      <c r="D6299" s="25">
        <f>$C$7+(RAND()*($C$5-$C$7))</f>
        <v/>
      </c>
    </row>
    <row r="6300">
      <c r="C6300">
        <f>ROW()-20</f>
        <v/>
      </c>
      <c r="D6300" s="25">
        <f>$C$7+(RAND()*($C$5-$C$7))</f>
        <v/>
      </c>
    </row>
    <row r="6301">
      <c r="C6301">
        <f>ROW()-20</f>
        <v/>
      </c>
      <c r="D6301" s="25">
        <f>$C$7+(RAND()*($C$5-$C$7))</f>
        <v/>
      </c>
    </row>
    <row r="6302">
      <c r="C6302">
        <f>ROW()-20</f>
        <v/>
      </c>
      <c r="D6302" s="25">
        <f>$C$7+(RAND()*($C$5-$C$7))</f>
        <v/>
      </c>
    </row>
    <row r="6303">
      <c r="C6303">
        <f>ROW()-20</f>
        <v/>
      </c>
      <c r="D6303" s="25">
        <f>$C$7+(RAND()*($C$5-$C$7))</f>
        <v/>
      </c>
    </row>
    <row r="6304">
      <c r="C6304">
        <f>ROW()-20</f>
        <v/>
      </c>
      <c r="D6304" s="25">
        <f>$C$7+(RAND()*($C$5-$C$7))</f>
        <v/>
      </c>
    </row>
    <row r="6305">
      <c r="C6305">
        <f>ROW()-20</f>
        <v/>
      </c>
      <c r="D6305" s="25">
        <f>$C$7+(RAND()*($C$5-$C$7))</f>
        <v/>
      </c>
    </row>
    <row r="6306">
      <c r="C6306">
        <f>ROW()-20</f>
        <v/>
      </c>
      <c r="D6306" s="25">
        <f>$C$7+(RAND()*($C$5-$C$7))</f>
        <v/>
      </c>
    </row>
    <row r="6307">
      <c r="C6307">
        <f>ROW()-20</f>
        <v/>
      </c>
      <c r="D6307" s="25">
        <f>$C$7+(RAND()*($C$5-$C$7))</f>
        <v/>
      </c>
    </row>
    <row r="6308">
      <c r="C6308">
        <f>ROW()-20</f>
        <v/>
      </c>
      <c r="D6308" s="25">
        <f>$C$7+(RAND()*($C$5-$C$7))</f>
        <v/>
      </c>
    </row>
    <row r="6309">
      <c r="C6309">
        <f>ROW()-20</f>
        <v/>
      </c>
      <c r="D6309" s="25">
        <f>$C$7+(RAND()*($C$5-$C$7))</f>
        <v/>
      </c>
    </row>
    <row r="6310">
      <c r="C6310">
        <f>ROW()-20</f>
        <v/>
      </c>
      <c r="D6310" s="25">
        <f>$C$7+(RAND()*($C$5-$C$7))</f>
        <v/>
      </c>
    </row>
    <row r="6311">
      <c r="C6311">
        <f>ROW()-20</f>
        <v/>
      </c>
      <c r="D6311" s="25">
        <f>$C$7+(RAND()*($C$5-$C$7))</f>
        <v/>
      </c>
    </row>
    <row r="6312">
      <c r="C6312">
        <f>ROW()-20</f>
        <v/>
      </c>
      <c r="D6312" s="25">
        <f>$C$7+(RAND()*($C$5-$C$7))</f>
        <v/>
      </c>
    </row>
    <row r="6313">
      <c r="C6313">
        <f>ROW()-20</f>
        <v/>
      </c>
      <c r="D6313" s="25">
        <f>$C$7+(RAND()*($C$5-$C$7))</f>
        <v/>
      </c>
    </row>
    <row r="6314">
      <c r="C6314">
        <f>ROW()-20</f>
        <v/>
      </c>
      <c r="D6314" s="25">
        <f>$C$7+(RAND()*($C$5-$C$7))</f>
        <v/>
      </c>
    </row>
    <row r="6315">
      <c r="C6315">
        <f>ROW()-20</f>
        <v/>
      </c>
      <c r="D6315" s="25">
        <f>$C$7+(RAND()*($C$5-$C$7))</f>
        <v/>
      </c>
    </row>
    <row r="6316">
      <c r="C6316">
        <f>ROW()-20</f>
        <v/>
      </c>
      <c r="D6316" s="25">
        <f>$C$7+(RAND()*($C$5-$C$7))</f>
        <v/>
      </c>
    </row>
    <row r="6317">
      <c r="C6317">
        <f>ROW()-20</f>
        <v/>
      </c>
      <c r="D6317" s="25">
        <f>$C$7+(RAND()*($C$5-$C$7))</f>
        <v/>
      </c>
    </row>
    <row r="6318">
      <c r="C6318">
        <f>ROW()-20</f>
        <v/>
      </c>
      <c r="D6318" s="25">
        <f>$C$7+(RAND()*($C$5-$C$7))</f>
        <v/>
      </c>
    </row>
    <row r="6319">
      <c r="C6319">
        <f>ROW()-20</f>
        <v/>
      </c>
      <c r="D6319" s="25">
        <f>$C$7+(RAND()*($C$5-$C$7))</f>
        <v/>
      </c>
    </row>
    <row r="6320">
      <c r="C6320">
        <f>ROW()-20</f>
        <v/>
      </c>
      <c r="D6320" s="25">
        <f>$C$7+(RAND()*($C$5-$C$7))</f>
        <v/>
      </c>
    </row>
    <row r="6321">
      <c r="C6321">
        <f>ROW()-20</f>
        <v/>
      </c>
      <c r="D6321" s="25">
        <f>$C$7+(RAND()*($C$5-$C$7))</f>
        <v/>
      </c>
    </row>
    <row r="6322">
      <c r="C6322">
        <f>ROW()-20</f>
        <v/>
      </c>
      <c r="D6322" s="25">
        <f>$C$7+(RAND()*($C$5-$C$7))</f>
        <v/>
      </c>
    </row>
    <row r="6323">
      <c r="C6323">
        <f>ROW()-20</f>
        <v/>
      </c>
      <c r="D6323" s="25">
        <f>$C$7+(RAND()*($C$5-$C$7))</f>
        <v/>
      </c>
    </row>
    <row r="6324">
      <c r="C6324">
        <f>ROW()-20</f>
        <v/>
      </c>
      <c r="D6324" s="25">
        <f>$C$7+(RAND()*($C$5-$C$7))</f>
        <v/>
      </c>
    </row>
    <row r="6325">
      <c r="C6325">
        <f>ROW()-20</f>
        <v/>
      </c>
      <c r="D6325" s="25">
        <f>$C$7+(RAND()*($C$5-$C$7))</f>
        <v/>
      </c>
    </row>
    <row r="6326">
      <c r="C6326">
        <f>ROW()-20</f>
        <v/>
      </c>
      <c r="D6326" s="25">
        <f>$C$7+(RAND()*($C$5-$C$7))</f>
        <v/>
      </c>
    </row>
    <row r="6327">
      <c r="C6327">
        <f>ROW()-20</f>
        <v/>
      </c>
      <c r="D6327" s="25">
        <f>$C$7+(RAND()*($C$5-$C$7))</f>
        <v/>
      </c>
    </row>
    <row r="6328">
      <c r="C6328">
        <f>ROW()-20</f>
        <v/>
      </c>
      <c r="D6328" s="25">
        <f>$C$7+(RAND()*($C$5-$C$7))</f>
        <v/>
      </c>
    </row>
    <row r="6329">
      <c r="C6329">
        <f>ROW()-20</f>
        <v/>
      </c>
      <c r="D6329" s="25">
        <f>$C$7+(RAND()*($C$5-$C$7))</f>
        <v/>
      </c>
    </row>
    <row r="6330">
      <c r="C6330">
        <f>ROW()-20</f>
        <v/>
      </c>
      <c r="D6330" s="25">
        <f>$C$7+(RAND()*($C$5-$C$7))</f>
        <v/>
      </c>
    </row>
    <row r="6331">
      <c r="C6331">
        <f>ROW()-20</f>
        <v/>
      </c>
      <c r="D6331" s="25">
        <f>$C$7+(RAND()*($C$5-$C$7))</f>
        <v/>
      </c>
    </row>
    <row r="6332">
      <c r="C6332">
        <f>ROW()-20</f>
        <v/>
      </c>
      <c r="D6332" s="25">
        <f>$C$7+(RAND()*($C$5-$C$7))</f>
        <v/>
      </c>
    </row>
    <row r="6333">
      <c r="C6333">
        <f>ROW()-20</f>
        <v/>
      </c>
      <c r="D6333" s="25">
        <f>$C$7+(RAND()*($C$5-$C$7))</f>
        <v/>
      </c>
    </row>
    <row r="6334">
      <c r="C6334">
        <f>ROW()-20</f>
        <v/>
      </c>
      <c r="D6334" s="25">
        <f>$C$7+(RAND()*($C$5-$C$7))</f>
        <v/>
      </c>
    </row>
    <row r="6335">
      <c r="C6335">
        <f>ROW()-20</f>
        <v/>
      </c>
      <c r="D6335" s="25">
        <f>$C$7+(RAND()*($C$5-$C$7))</f>
        <v/>
      </c>
    </row>
    <row r="6336">
      <c r="C6336">
        <f>ROW()-20</f>
        <v/>
      </c>
      <c r="D6336" s="25">
        <f>$C$7+(RAND()*($C$5-$C$7))</f>
        <v/>
      </c>
    </row>
    <row r="6337">
      <c r="C6337">
        <f>ROW()-20</f>
        <v/>
      </c>
      <c r="D6337" s="25">
        <f>$C$7+(RAND()*($C$5-$C$7))</f>
        <v/>
      </c>
    </row>
    <row r="6338">
      <c r="C6338">
        <f>ROW()-20</f>
        <v/>
      </c>
      <c r="D6338" s="25">
        <f>$C$7+(RAND()*($C$5-$C$7))</f>
        <v/>
      </c>
    </row>
    <row r="6339">
      <c r="C6339">
        <f>ROW()-20</f>
        <v/>
      </c>
      <c r="D6339" s="25">
        <f>$C$7+(RAND()*($C$5-$C$7))</f>
        <v/>
      </c>
    </row>
    <row r="6340">
      <c r="C6340">
        <f>ROW()-20</f>
        <v/>
      </c>
      <c r="D6340" s="25">
        <f>$C$7+(RAND()*($C$5-$C$7))</f>
        <v/>
      </c>
    </row>
    <row r="6341">
      <c r="C6341">
        <f>ROW()-20</f>
        <v/>
      </c>
      <c r="D6341" s="25">
        <f>$C$7+(RAND()*($C$5-$C$7))</f>
        <v/>
      </c>
    </row>
    <row r="6342">
      <c r="C6342">
        <f>ROW()-20</f>
        <v/>
      </c>
      <c r="D6342" s="25">
        <f>$C$7+(RAND()*($C$5-$C$7))</f>
        <v/>
      </c>
    </row>
    <row r="6343">
      <c r="C6343">
        <f>ROW()-20</f>
        <v/>
      </c>
      <c r="D6343" s="25">
        <f>$C$7+(RAND()*($C$5-$C$7))</f>
        <v/>
      </c>
    </row>
    <row r="6344">
      <c r="C6344">
        <f>ROW()-20</f>
        <v/>
      </c>
      <c r="D6344" s="25">
        <f>$C$7+(RAND()*($C$5-$C$7))</f>
        <v/>
      </c>
    </row>
    <row r="6345">
      <c r="C6345">
        <f>ROW()-20</f>
        <v/>
      </c>
      <c r="D6345" s="25">
        <f>$C$7+(RAND()*($C$5-$C$7))</f>
        <v/>
      </c>
    </row>
    <row r="6346">
      <c r="C6346">
        <f>ROW()-20</f>
        <v/>
      </c>
      <c r="D6346" s="25">
        <f>$C$7+(RAND()*($C$5-$C$7))</f>
        <v/>
      </c>
    </row>
    <row r="6347">
      <c r="C6347">
        <f>ROW()-20</f>
        <v/>
      </c>
      <c r="D6347" s="25">
        <f>$C$7+(RAND()*($C$5-$C$7))</f>
        <v/>
      </c>
    </row>
    <row r="6348">
      <c r="C6348">
        <f>ROW()-20</f>
        <v/>
      </c>
      <c r="D6348" s="25">
        <f>$C$7+(RAND()*($C$5-$C$7))</f>
        <v/>
      </c>
    </row>
    <row r="6349">
      <c r="C6349">
        <f>ROW()-20</f>
        <v/>
      </c>
      <c r="D6349" s="25">
        <f>$C$7+(RAND()*($C$5-$C$7))</f>
        <v/>
      </c>
    </row>
    <row r="6350">
      <c r="C6350">
        <f>ROW()-20</f>
        <v/>
      </c>
      <c r="D6350" s="25">
        <f>$C$7+(RAND()*($C$5-$C$7))</f>
        <v/>
      </c>
    </row>
    <row r="6351">
      <c r="C6351">
        <f>ROW()-20</f>
        <v/>
      </c>
      <c r="D6351" s="25">
        <f>$C$7+(RAND()*($C$5-$C$7))</f>
        <v/>
      </c>
    </row>
    <row r="6352">
      <c r="C6352">
        <f>ROW()-20</f>
        <v/>
      </c>
      <c r="D6352" s="25">
        <f>$C$7+(RAND()*($C$5-$C$7))</f>
        <v/>
      </c>
    </row>
    <row r="6353">
      <c r="C6353">
        <f>ROW()-20</f>
        <v/>
      </c>
      <c r="D6353" s="25">
        <f>$C$7+(RAND()*($C$5-$C$7))</f>
        <v/>
      </c>
    </row>
    <row r="6354">
      <c r="C6354">
        <f>ROW()-20</f>
        <v/>
      </c>
      <c r="D6354" s="25">
        <f>$C$7+(RAND()*($C$5-$C$7))</f>
        <v/>
      </c>
    </row>
    <row r="6355">
      <c r="C6355">
        <f>ROW()-20</f>
        <v/>
      </c>
      <c r="D6355" s="25">
        <f>$C$7+(RAND()*($C$5-$C$7))</f>
        <v/>
      </c>
    </row>
    <row r="6356">
      <c r="C6356">
        <f>ROW()-20</f>
        <v/>
      </c>
      <c r="D6356" s="25">
        <f>$C$7+(RAND()*($C$5-$C$7))</f>
        <v/>
      </c>
    </row>
    <row r="6357">
      <c r="C6357">
        <f>ROW()-20</f>
        <v/>
      </c>
      <c r="D6357" s="25">
        <f>$C$7+(RAND()*($C$5-$C$7))</f>
        <v/>
      </c>
    </row>
    <row r="6358">
      <c r="C6358">
        <f>ROW()-20</f>
        <v/>
      </c>
      <c r="D6358" s="25">
        <f>$C$7+(RAND()*($C$5-$C$7))</f>
        <v/>
      </c>
    </row>
    <row r="6359">
      <c r="C6359">
        <f>ROW()-20</f>
        <v/>
      </c>
      <c r="D6359" s="25">
        <f>$C$7+(RAND()*($C$5-$C$7))</f>
        <v/>
      </c>
    </row>
    <row r="6360">
      <c r="C6360">
        <f>ROW()-20</f>
        <v/>
      </c>
      <c r="D6360" s="25">
        <f>$C$7+(RAND()*($C$5-$C$7))</f>
        <v/>
      </c>
    </row>
    <row r="6361">
      <c r="C6361">
        <f>ROW()-20</f>
        <v/>
      </c>
      <c r="D6361" s="25">
        <f>$C$7+(RAND()*($C$5-$C$7))</f>
        <v/>
      </c>
    </row>
    <row r="6362">
      <c r="C6362">
        <f>ROW()-20</f>
        <v/>
      </c>
      <c r="D6362" s="25">
        <f>$C$7+(RAND()*($C$5-$C$7))</f>
        <v/>
      </c>
    </row>
    <row r="6363">
      <c r="C6363">
        <f>ROW()-20</f>
        <v/>
      </c>
      <c r="D6363" s="25">
        <f>$C$7+(RAND()*($C$5-$C$7))</f>
        <v/>
      </c>
    </row>
    <row r="6364">
      <c r="C6364">
        <f>ROW()-20</f>
        <v/>
      </c>
      <c r="D6364" s="25">
        <f>$C$7+(RAND()*($C$5-$C$7))</f>
        <v/>
      </c>
    </row>
    <row r="6365">
      <c r="C6365">
        <f>ROW()-20</f>
        <v/>
      </c>
      <c r="D6365" s="25">
        <f>$C$7+(RAND()*($C$5-$C$7))</f>
        <v/>
      </c>
    </row>
    <row r="6366">
      <c r="C6366">
        <f>ROW()-20</f>
        <v/>
      </c>
      <c r="D6366" s="25">
        <f>$C$7+(RAND()*($C$5-$C$7))</f>
        <v/>
      </c>
    </row>
    <row r="6367">
      <c r="C6367">
        <f>ROW()-20</f>
        <v/>
      </c>
      <c r="D6367" s="25">
        <f>$C$7+(RAND()*($C$5-$C$7))</f>
        <v/>
      </c>
    </row>
    <row r="6368">
      <c r="C6368">
        <f>ROW()-20</f>
        <v/>
      </c>
      <c r="D6368" s="25">
        <f>$C$7+(RAND()*($C$5-$C$7))</f>
        <v/>
      </c>
    </row>
    <row r="6369">
      <c r="C6369">
        <f>ROW()-20</f>
        <v/>
      </c>
      <c r="D6369" s="25">
        <f>$C$7+(RAND()*($C$5-$C$7))</f>
        <v/>
      </c>
    </row>
    <row r="6370">
      <c r="C6370">
        <f>ROW()-20</f>
        <v/>
      </c>
      <c r="D6370" s="25">
        <f>$C$7+(RAND()*($C$5-$C$7))</f>
        <v/>
      </c>
    </row>
    <row r="6371">
      <c r="C6371">
        <f>ROW()-20</f>
        <v/>
      </c>
      <c r="D6371" s="25">
        <f>$C$7+(RAND()*($C$5-$C$7))</f>
        <v/>
      </c>
    </row>
    <row r="6372">
      <c r="C6372">
        <f>ROW()-20</f>
        <v/>
      </c>
      <c r="D6372" s="25">
        <f>$C$7+(RAND()*($C$5-$C$7))</f>
        <v/>
      </c>
    </row>
    <row r="6373">
      <c r="C6373">
        <f>ROW()-20</f>
        <v/>
      </c>
      <c r="D6373" s="25">
        <f>$C$7+(RAND()*($C$5-$C$7))</f>
        <v/>
      </c>
    </row>
    <row r="6374">
      <c r="C6374">
        <f>ROW()-20</f>
        <v/>
      </c>
      <c r="D6374" s="25">
        <f>$C$7+(RAND()*($C$5-$C$7))</f>
        <v/>
      </c>
    </row>
    <row r="6375">
      <c r="C6375">
        <f>ROW()-20</f>
        <v/>
      </c>
      <c r="D6375" s="25">
        <f>$C$7+(RAND()*($C$5-$C$7))</f>
        <v/>
      </c>
    </row>
    <row r="6376">
      <c r="C6376">
        <f>ROW()-20</f>
        <v/>
      </c>
      <c r="D6376" s="25">
        <f>$C$7+(RAND()*($C$5-$C$7))</f>
        <v/>
      </c>
    </row>
    <row r="6377">
      <c r="C6377">
        <f>ROW()-20</f>
        <v/>
      </c>
      <c r="D6377" s="25">
        <f>$C$7+(RAND()*($C$5-$C$7))</f>
        <v/>
      </c>
    </row>
    <row r="6378">
      <c r="C6378">
        <f>ROW()-20</f>
        <v/>
      </c>
      <c r="D6378" s="25">
        <f>$C$7+(RAND()*($C$5-$C$7))</f>
        <v/>
      </c>
    </row>
    <row r="6379">
      <c r="C6379">
        <f>ROW()-20</f>
        <v/>
      </c>
      <c r="D6379" s="25">
        <f>$C$7+(RAND()*($C$5-$C$7))</f>
        <v/>
      </c>
    </row>
    <row r="6380">
      <c r="C6380">
        <f>ROW()-20</f>
        <v/>
      </c>
      <c r="D6380" s="25">
        <f>$C$7+(RAND()*($C$5-$C$7))</f>
        <v/>
      </c>
    </row>
    <row r="6381">
      <c r="C6381">
        <f>ROW()-20</f>
        <v/>
      </c>
      <c r="D6381" s="25">
        <f>$C$7+(RAND()*($C$5-$C$7))</f>
        <v/>
      </c>
    </row>
    <row r="6382">
      <c r="C6382">
        <f>ROW()-20</f>
        <v/>
      </c>
      <c r="D6382" s="25">
        <f>$C$7+(RAND()*($C$5-$C$7))</f>
        <v/>
      </c>
    </row>
    <row r="6383">
      <c r="C6383">
        <f>ROW()-20</f>
        <v/>
      </c>
      <c r="D6383" s="25">
        <f>$C$7+(RAND()*($C$5-$C$7))</f>
        <v/>
      </c>
    </row>
    <row r="6384">
      <c r="C6384">
        <f>ROW()-20</f>
        <v/>
      </c>
      <c r="D6384" s="25">
        <f>$C$7+(RAND()*($C$5-$C$7))</f>
        <v/>
      </c>
    </row>
    <row r="6385">
      <c r="C6385">
        <f>ROW()-20</f>
        <v/>
      </c>
      <c r="D6385" s="25">
        <f>$C$7+(RAND()*($C$5-$C$7))</f>
        <v/>
      </c>
    </row>
    <row r="6386">
      <c r="C6386">
        <f>ROW()-20</f>
        <v/>
      </c>
      <c r="D6386" s="25">
        <f>$C$7+(RAND()*($C$5-$C$7))</f>
        <v/>
      </c>
    </row>
    <row r="6387">
      <c r="C6387">
        <f>ROW()-20</f>
        <v/>
      </c>
      <c r="D6387" s="25">
        <f>$C$7+(RAND()*($C$5-$C$7))</f>
        <v/>
      </c>
    </row>
    <row r="6388">
      <c r="C6388">
        <f>ROW()-20</f>
        <v/>
      </c>
      <c r="D6388" s="25">
        <f>$C$7+(RAND()*($C$5-$C$7))</f>
        <v/>
      </c>
    </row>
    <row r="6389">
      <c r="C6389">
        <f>ROW()-20</f>
        <v/>
      </c>
      <c r="D6389" s="25">
        <f>$C$7+(RAND()*($C$5-$C$7))</f>
        <v/>
      </c>
    </row>
    <row r="6390">
      <c r="C6390">
        <f>ROW()-20</f>
        <v/>
      </c>
      <c r="D6390" s="25">
        <f>$C$7+(RAND()*($C$5-$C$7))</f>
        <v/>
      </c>
    </row>
    <row r="6391">
      <c r="C6391">
        <f>ROW()-20</f>
        <v/>
      </c>
      <c r="D6391" s="25">
        <f>$C$7+(RAND()*($C$5-$C$7))</f>
        <v/>
      </c>
    </row>
    <row r="6392">
      <c r="C6392">
        <f>ROW()-20</f>
        <v/>
      </c>
      <c r="D6392" s="25">
        <f>$C$7+(RAND()*($C$5-$C$7))</f>
        <v/>
      </c>
    </row>
    <row r="6393">
      <c r="C6393">
        <f>ROW()-20</f>
        <v/>
      </c>
      <c r="D6393" s="25">
        <f>$C$7+(RAND()*($C$5-$C$7))</f>
        <v/>
      </c>
    </row>
    <row r="6394">
      <c r="C6394">
        <f>ROW()-20</f>
        <v/>
      </c>
      <c r="D6394" s="25">
        <f>$C$7+(RAND()*($C$5-$C$7))</f>
        <v/>
      </c>
    </row>
    <row r="6395">
      <c r="C6395">
        <f>ROW()-20</f>
        <v/>
      </c>
      <c r="D6395" s="25">
        <f>$C$7+(RAND()*($C$5-$C$7))</f>
        <v/>
      </c>
    </row>
    <row r="6396">
      <c r="C6396">
        <f>ROW()-20</f>
        <v/>
      </c>
      <c r="D6396" s="25">
        <f>$C$7+(RAND()*($C$5-$C$7))</f>
        <v/>
      </c>
    </row>
    <row r="6397">
      <c r="C6397">
        <f>ROW()-20</f>
        <v/>
      </c>
      <c r="D6397" s="25">
        <f>$C$7+(RAND()*($C$5-$C$7))</f>
        <v/>
      </c>
    </row>
    <row r="6398">
      <c r="C6398">
        <f>ROW()-20</f>
        <v/>
      </c>
      <c r="D6398" s="25">
        <f>$C$7+(RAND()*($C$5-$C$7))</f>
        <v/>
      </c>
    </row>
    <row r="6399">
      <c r="C6399">
        <f>ROW()-20</f>
        <v/>
      </c>
      <c r="D6399" s="25">
        <f>$C$7+(RAND()*($C$5-$C$7))</f>
        <v/>
      </c>
    </row>
    <row r="6400">
      <c r="C6400">
        <f>ROW()-20</f>
        <v/>
      </c>
      <c r="D6400" s="25">
        <f>$C$7+(RAND()*($C$5-$C$7))</f>
        <v/>
      </c>
    </row>
    <row r="6401">
      <c r="C6401">
        <f>ROW()-20</f>
        <v/>
      </c>
      <c r="D6401" s="25">
        <f>$C$7+(RAND()*($C$5-$C$7))</f>
        <v/>
      </c>
    </row>
    <row r="6402">
      <c r="C6402">
        <f>ROW()-20</f>
        <v/>
      </c>
      <c r="D6402" s="25">
        <f>$C$7+(RAND()*($C$5-$C$7))</f>
        <v/>
      </c>
    </row>
    <row r="6403">
      <c r="C6403">
        <f>ROW()-20</f>
        <v/>
      </c>
      <c r="D6403" s="25">
        <f>$C$7+(RAND()*($C$5-$C$7))</f>
        <v/>
      </c>
    </row>
    <row r="6404">
      <c r="C6404">
        <f>ROW()-20</f>
        <v/>
      </c>
      <c r="D6404" s="25">
        <f>$C$7+(RAND()*($C$5-$C$7))</f>
        <v/>
      </c>
    </row>
    <row r="6405">
      <c r="C6405">
        <f>ROW()-20</f>
        <v/>
      </c>
      <c r="D6405" s="25">
        <f>$C$7+(RAND()*($C$5-$C$7))</f>
        <v/>
      </c>
    </row>
    <row r="6406">
      <c r="C6406">
        <f>ROW()-20</f>
        <v/>
      </c>
      <c r="D6406" s="25">
        <f>$C$7+(RAND()*($C$5-$C$7))</f>
        <v/>
      </c>
    </row>
    <row r="6407">
      <c r="C6407">
        <f>ROW()-20</f>
        <v/>
      </c>
      <c r="D6407" s="25">
        <f>$C$7+(RAND()*($C$5-$C$7))</f>
        <v/>
      </c>
    </row>
    <row r="6408">
      <c r="C6408">
        <f>ROW()-20</f>
        <v/>
      </c>
      <c r="D6408" s="25">
        <f>$C$7+(RAND()*($C$5-$C$7))</f>
        <v/>
      </c>
    </row>
    <row r="6409">
      <c r="C6409">
        <f>ROW()-20</f>
        <v/>
      </c>
      <c r="D6409" s="25">
        <f>$C$7+(RAND()*($C$5-$C$7))</f>
        <v/>
      </c>
    </row>
    <row r="6410">
      <c r="C6410">
        <f>ROW()-20</f>
        <v/>
      </c>
      <c r="D6410" s="25">
        <f>$C$7+(RAND()*($C$5-$C$7))</f>
        <v/>
      </c>
    </row>
    <row r="6411">
      <c r="C6411">
        <f>ROW()-20</f>
        <v/>
      </c>
      <c r="D6411" s="25">
        <f>$C$7+(RAND()*($C$5-$C$7))</f>
        <v/>
      </c>
    </row>
    <row r="6412">
      <c r="C6412">
        <f>ROW()-20</f>
        <v/>
      </c>
      <c r="D6412" s="25">
        <f>$C$7+(RAND()*($C$5-$C$7))</f>
        <v/>
      </c>
    </row>
    <row r="6413">
      <c r="C6413">
        <f>ROW()-20</f>
        <v/>
      </c>
      <c r="D6413" s="25">
        <f>$C$7+(RAND()*($C$5-$C$7))</f>
        <v/>
      </c>
    </row>
    <row r="6414">
      <c r="C6414">
        <f>ROW()-20</f>
        <v/>
      </c>
      <c r="D6414" s="25">
        <f>$C$7+(RAND()*($C$5-$C$7))</f>
        <v/>
      </c>
    </row>
    <row r="6415">
      <c r="C6415">
        <f>ROW()-20</f>
        <v/>
      </c>
      <c r="D6415" s="25">
        <f>$C$7+(RAND()*($C$5-$C$7))</f>
        <v/>
      </c>
    </row>
    <row r="6416">
      <c r="C6416">
        <f>ROW()-20</f>
        <v/>
      </c>
      <c r="D6416" s="25">
        <f>$C$7+(RAND()*($C$5-$C$7))</f>
        <v/>
      </c>
    </row>
    <row r="6417">
      <c r="C6417">
        <f>ROW()-20</f>
        <v/>
      </c>
      <c r="D6417" s="25">
        <f>$C$7+(RAND()*($C$5-$C$7))</f>
        <v/>
      </c>
    </row>
    <row r="6418">
      <c r="C6418">
        <f>ROW()-20</f>
        <v/>
      </c>
      <c r="D6418" s="25">
        <f>$C$7+(RAND()*($C$5-$C$7))</f>
        <v/>
      </c>
    </row>
    <row r="6419">
      <c r="C6419">
        <f>ROW()-20</f>
        <v/>
      </c>
      <c r="D6419" s="25">
        <f>$C$7+(RAND()*($C$5-$C$7))</f>
        <v/>
      </c>
    </row>
    <row r="6420">
      <c r="C6420">
        <f>ROW()-20</f>
        <v/>
      </c>
      <c r="D6420" s="25">
        <f>$C$7+(RAND()*($C$5-$C$7))</f>
        <v/>
      </c>
    </row>
    <row r="6421">
      <c r="C6421">
        <f>ROW()-20</f>
        <v/>
      </c>
      <c r="D6421" s="25">
        <f>$C$7+(RAND()*($C$5-$C$7))</f>
        <v/>
      </c>
    </row>
    <row r="6422">
      <c r="C6422">
        <f>ROW()-20</f>
        <v/>
      </c>
      <c r="D6422" s="25">
        <f>$C$7+(RAND()*($C$5-$C$7))</f>
        <v/>
      </c>
    </row>
    <row r="6423">
      <c r="C6423">
        <f>ROW()-20</f>
        <v/>
      </c>
      <c r="D6423" s="25">
        <f>$C$7+(RAND()*($C$5-$C$7))</f>
        <v/>
      </c>
    </row>
    <row r="6424">
      <c r="C6424">
        <f>ROW()-20</f>
        <v/>
      </c>
      <c r="D6424" s="25">
        <f>$C$7+(RAND()*($C$5-$C$7))</f>
        <v/>
      </c>
    </row>
    <row r="6425">
      <c r="C6425">
        <f>ROW()-20</f>
        <v/>
      </c>
      <c r="D6425" s="25">
        <f>$C$7+(RAND()*($C$5-$C$7))</f>
        <v/>
      </c>
    </row>
    <row r="6426">
      <c r="C6426">
        <f>ROW()-20</f>
        <v/>
      </c>
      <c r="D6426" s="25">
        <f>$C$7+(RAND()*($C$5-$C$7))</f>
        <v/>
      </c>
    </row>
    <row r="6427">
      <c r="C6427">
        <f>ROW()-20</f>
        <v/>
      </c>
      <c r="D6427" s="25">
        <f>$C$7+(RAND()*($C$5-$C$7))</f>
        <v/>
      </c>
    </row>
    <row r="6428">
      <c r="C6428">
        <f>ROW()-20</f>
        <v/>
      </c>
      <c r="D6428" s="25">
        <f>$C$7+(RAND()*($C$5-$C$7))</f>
        <v/>
      </c>
    </row>
    <row r="6429">
      <c r="C6429">
        <f>ROW()-20</f>
        <v/>
      </c>
      <c r="D6429" s="25">
        <f>$C$7+(RAND()*($C$5-$C$7))</f>
        <v/>
      </c>
    </row>
    <row r="6430">
      <c r="C6430">
        <f>ROW()-20</f>
        <v/>
      </c>
      <c r="D6430" s="25">
        <f>$C$7+(RAND()*($C$5-$C$7))</f>
        <v/>
      </c>
    </row>
    <row r="6431">
      <c r="C6431">
        <f>ROW()-20</f>
        <v/>
      </c>
      <c r="D6431" s="25">
        <f>$C$7+(RAND()*($C$5-$C$7))</f>
        <v/>
      </c>
    </row>
    <row r="6432">
      <c r="C6432">
        <f>ROW()-20</f>
        <v/>
      </c>
      <c r="D6432" s="25">
        <f>$C$7+(RAND()*($C$5-$C$7))</f>
        <v/>
      </c>
    </row>
    <row r="6433">
      <c r="C6433">
        <f>ROW()-20</f>
        <v/>
      </c>
      <c r="D6433" s="25">
        <f>$C$7+(RAND()*($C$5-$C$7))</f>
        <v/>
      </c>
    </row>
    <row r="6434">
      <c r="C6434">
        <f>ROW()-20</f>
        <v/>
      </c>
      <c r="D6434" s="25">
        <f>$C$7+(RAND()*($C$5-$C$7))</f>
        <v/>
      </c>
    </row>
    <row r="6435">
      <c r="C6435">
        <f>ROW()-20</f>
        <v/>
      </c>
      <c r="D6435" s="25">
        <f>$C$7+(RAND()*($C$5-$C$7))</f>
        <v/>
      </c>
    </row>
    <row r="6436">
      <c r="C6436">
        <f>ROW()-20</f>
        <v/>
      </c>
      <c r="D6436" s="25">
        <f>$C$7+(RAND()*($C$5-$C$7))</f>
        <v/>
      </c>
    </row>
    <row r="6437">
      <c r="C6437">
        <f>ROW()-20</f>
        <v/>
      </c>
      <c r="D6437" s="25">
        <f>$C$7+(RAND()*($C$5-$C$7))</f>
        <v/>
      </c>
    </row>
    <row r="6438">
      <c r="C6438">
        <f>ROW()-20</f>
        <v/>
      </c>
      <c r="D6438" s="25">
        <f>$C$7+(RAND()*($C$5-$C$7))</f>
        <v/>
      </c>
    </row>
    <row r="6439">
      <c r="C6439">
        <f>ROW()-20</f>
        <v/>
      </c>
      <c r="D6439" s="25">
        <f>$C$7+(RAND()*($C$5-$C$7))</f>
        <v/>
      </c>
    </row>
    <row r="6440">
      <c r="C6440">
        <f>ROW()-20</f>
        <v/>
      </c>
      <c r="D6440" s="25">
        <f>$C$7+(RAND()*($C$5-$C$7))</f>
        <v/>
      </c>
    </row>
    <row r="6441">
      <c r="C6441">
        <f>ROW()-20</f>
        <v/>
      </c>
      <c r="D6441" s="25">
        <f>$C$7+(RAND()*($C$5-$C$7))</f>
        <v/>
      </c>
    </row>
    <row r="6442">
      <c r="C6442">
        <f>ROW()-20</f>
        <v/>
      </c>
      <c r="D6442" s="25">
        <f>$C$7+(RAND()*($C$5-$C$7))</f>
        <v/>
      </c>
    </row>
    <row r="6443">
      <c r="C6443">
        <f>ROW()-20</f>
        <v/>
      </c>
      <c r="D6443" s="25">
        <f>$C$7+(RAND()*($C$5-$C$7))</f>
        <v/>
      </c>
    </row>
    <row r="6444">
      <c r="C6444">
        <f>ROW()-20</f>
        <v/>
      </c>
      <c r="D6444" s="25">
        <f>$C$7+(RAND()*($C$5-$C$7))</f>
        <v/>
      </c>
    </row>
    <row r="6445">
      <c r="C6445">
        <f>ROW()-20</f>
        <v/>
      </c>
      <c r="D6445" s="25">
        <f>$C$7+(RAND()*($C$5-$C$7))</f>
        <v/>
      </c>
    </row>
    <row r="6446">
      <c r="C6446">
        <f>ROW()-20</f>
        <v/>
      </c>
      <c r="D6446" s="25">
        <f>$C$7+(RAND()*($C$5-$C$7))</f>
        <v/>
      </c>
    </row>
    <row r="6447">
      <c r="C6447">
        <f>ROW()-20</f>
        <v/>
      </c>
      <c r="D6447" s="25">
        <f>$C$7+(RAND()*($C$5-$C$7))</f>
        <v/>
      </c>
    </row>
    <row r="6448">
      <c r="C6448">
        <f>ROW()-20</f>
        <v/>
      </c>
      <c r="D6448" s="25">
        <f>$C$7+(RAND()*($C$5-$C$7))</f>
        <v/>
      </c>
    </row>
    <row r="6449">
      <c r="C6449">
        <f>ROW()-20</f>
        <v/>
      </c>
      <c r="D6449" s="25">
        <f>$C$7+(RAND()*($C$5-$C$7))</f>
        <v/>
      </c>
    </row>
    <row r="6450">
      <c r="C6450">
        <f>ROW()-20</f>
        <v/>
      </c>
      <c r="D6450" s="25">
        <f>$C$7+(RAND()*($C$5-$C$7))</f>
        <v/>
      </c>
    </row>
    <row r="6451">
      <c r="C6451">
        <f>ROW()-20</f>
        <v/>
      </c>
      <c r="D6451" s="25">
        <f>$C$7+(RAND()*($C$5-$C$7))</f>
        <v/>
      </c>
    </row>
    <row r="6452">
      <c r="C6452">
        <f>ROW()-20</f>
        <v/>
      </c>
      <c r="D6452" s="25">
        <f>$C$7+(RAND()*($C$5-$C$7))</f>
        <v/>
      </c>
    </row>
    <row r="6453">
      <c r="C6453">
        <f>ROW()-20</f>
        <v/>
      </c>
      <c r="D6453" s="25">
        <f>$C$7+(RAND()*($C$5-$C$7))</f>
        <v/>
      </c>
    </row>
    <row r="6454">
      <c r="C6454">
        <f>ROW()-20</f>
        <v/>
      </c>
      <c r="D6454" s="25">
        <f>$C$7+(RAND()*($C$5-$C$7))</f>
        <v/>
      </c>
    </row>
    <row r="6455">
      <c r="C6455">
        <f>ROW()-20</f>
        <v/>
      </c>
      <c r="D6455" s="25">
        <f>$C$7+(RAND()*($C$5-$C$7))</f>
        <v/>
      </c>
    </row>
    <row r="6456">
      <c r="C6456">
        <f>ROW()-20</f>
        <v/>
      </c>
      <c r="D6456" s="25">
        <f>$C$7+(RAND()*($C$5-$C$7))</f>
        <v/>
      </c>
    </row>
    <row r="6457">
      <c r="C6457">
        <f>ROW()-20</f>
        <v/>
      </c>
      <c r="D6457" s="25">
        <f>$C$7+(RAND()*($C$5-$C$7))</f>
        <v/>
      </c>
    </row>
    <row r="6458">
      <c r="C6458">
        <f>ROW()-20</f>
        <v/>
      </c>
      <c r="D6458" s="25">
        <f>$C$7+(RAND()*($C$5-$C$7))</f>
        <v/>
      </c>
    </row>
    <row r="6459">
      <c r="C6459">
        <f>ROW()-20</f>
        <v/>
      </c>
      <c r="D6459" s="25">
        <f>$C$7+(RAND()*($C$5-$C$7))</f>
        <v/>
      </c>
    </row>
    <row r="6460">
      <c r="C6460">
        <f>ROW()-20</f>
        <v/>
      </c>
      <c r="D6460" s="25">
        <f>$C$7+(RAND()*($C$5-$C$7))</f>
        <v/>
      </c>
    </row>
    <row r="6461">
      <c r="C6461">
        <f>ROW()-20</f>
        <v/>
      </c>
      <c r="D6461" s="25">
        <f>$C$7+(RAND()*($C$5-$C$7))</f>
        <v/>
      </c>
    </row>
    <row r="6462">
      <c r="C6462">
        <f>ROW()-20</f>
        <v/>
      </c>
      <c r="D6462" s="25">
        <f>$C$7+(RAND()*($C$5-$C$7))</f>
        <v/>
      </c>
    </row>
    <row r="6463">
      <c r="C6463">
        <f>ROW()-20</f>
        <v/>
      </c>
      <c r="D6463" s="25">
        <f>$C$7+(RAND()*($C$5-$C$7))</f>
        <v/>
      </c>
    </row>
    <row r="6464">
      <c r="C6464">
        <f>ROW()-20</f>
        <v/>
      </c>
      <c r="D6464" s="25">
        <f>$C$7+(RAND()*($C$5-$C$7))</f>
        <v/>
      </c>
    </row>
    <row r="6465">
      <c r="C6465">
        <f>ROW()-20</f>
        <v/>
      </c>
      <c r="D6465" s="25">
        <f>$C$7+(RAND()*($C$5-$C$7))</f>
        <v/>
      </c>
    </row>
    <row r="6466">
      <c r="C6466">
        <f>ROW()-20</f>
        <v/>
      </c>
      <c r="D6466" s="25">
        <f>$C$7+(RAND()*($C$5-$C$7))</f>
        <v/>
      </c>
    </row>
    <row r="6467">
      <c r="C6467">
        <f>ROW()-20</f>
        <v/>
      </c>
      <c r="D6467" s="25">
        <f>$C$7+(RAND()*($C$5-$C$7))</f>
        <v/>
      </c>
    </row>
    <row r="6468">
      <c r="C6468">
        <f>ROW()-20</f>
        <v/>
      </c>
      <c r="D6468" s="25">
        <f>$C$7+(RAND()*($C$5-$C$7))</f>
        <v/>
      </c>
    </row>
    <row r="6469">
      <c r="C6469">
        <f>ROW()-20</f>
        <v/>
      </c>
      <c r="D6469" s="25">
        <f>$C$7+(RAND()*($C$5-$C$7))</f>
        <v/>
      </c>
    </row>
    <row r="6470">
      <c r="C6470">
        <f>ROW()-20</f>
        <v/>
      </c>
      <c r="D6470" s="25">
        <f>$C$7+(RAND()*($C$5-$C$7))</f>
        <v/>
      </c>
    </row>
    <row r="6471">
      <c r="C6471">
        <f>ROW()-20</f>
        <v/>
      </c>
      <c r="D6471" s="25">
        <f>$C$7+(RAND()*($C$5-$C$7))</f>
        <v/>
      </c>
    </row>
    <row r="6472">
      <c r="C6472">
        <f>ROW()-20</f>
        <v/>
      </c>
      <c r="D6472" s="25">
        <f>$C$7+(RAND()*($C$5-$C$7))</f>
        <v/>
      </c>
    </row>
    <row r="6473">
      <c r="C6473">
        <f>ROW()-20</f>
        <v/>
      </c>
      <c r="D6473" s="25">
        <f>$C$7+(RAND()*($C$5-$C$7))</f>
        <v/>
      </c>
    </row>
    <row r="6474">
      <c r="C6474">
        <f>ROW()-20</f>
        <v/>
      </c>
      <c r="D6474" s="25">
        <f>$C$7+(RAND()*($C$5-$C$7))</f>
        <v/>
      </c>
    </row>
    <row r="6475">
      <c r="C6475">
        <f>ROW()-20</f>
        <v/>
      </c>
      <c r="D6475" s="25">
        <f>$C$7+(RAND()*($C$5-$C$7))</f>
        <v/>
      </c>
    </row>
    <row r="6476">
      <c r="C6476">
        <f>ROW()-20</f>
        <v/>
      </c>
      <c r="D6476" s="25">
        <f>$C$7+(RAND()*($C$5-$C$7))</f>
        <v/>
      </c>
    </row>
    <row r="6477">
      <c r="C6477">
        <f>ROW()-20</f>
        <v/>
      </c>
      <c r="D6477" s="25">
        <f>$C$7+(RAND()*($C$5-$C$7))</f>
        <v/>
      </c>
    </row>
    <row r="6478">
      <c r="C6478">
        <f>ROW()-20</f>
        <v/>
      </c>
      <c r="D6478" s="25">
        <f>$C$7+(RAND()*($C$5-$C$7))</f>
        <v/>
      </c>
    </row>
    <row r="6479">
      <c r="C6479">
        <f>ROW()-20</f>
        <v/>
      </c>
      <c r="D6479" s="25">
        <f>$C$7+(RAND()*($C$5-$C$7))</f>
        <v/>
      </c>
    </row>
    <row r="6480">
      <c r="C6480">
        <f>ROW()-20</f>
        <v/>
      </c>
      <c r="D6480" s="25">
        <f>$C$7+(RAND()*($C$5-$C$7))</f>
        <v/>
      </c>
    </row>
    <row r="6481">
      <c r="C6481">
        <f>ROW()-20</f>
        <v/>
      </c>
      <c r="D6481" s="25">
        <f>$C$7+(RAND()*($C$5-$C$7))</f>
        <v/>
      </c>
    </row>
    <row r="6482">
      <c r="C6482">
        <f>ROW()-20</f>
        <v/>
      </c>
      <c r="D6482" s="25">
        <f>$C$7+(RAND()*($C$5-$C$7))</f>
        <v/>
      </c>
    </row>
    <row r="6483">
      <c r="C6483">
        <f>ROW()-20</f>
        <v/>
      </c>
      <c r="D6483" s="25">
        <f>$C$7+(RAND()*($C$5-$C$7))</f>
        <v/>
      </c>
    </row>
    <row r="6484">
      <c r="C6484">
        <f>ROW()-20</f>
        <v/>
      </c>
      <c r="D6484" s="25">
        <f>$C$7+(RAND()*($C$5-$C$7))</f>
        <v/>
      </c>
    </row>
    <row r="6485">
      <c r="C6485">
        <f>ROW()-20</f>
        <v/>
      </c>
      <c r="D6485" s="25">
        <f>$C$7+(RAND()*($C$5-$C$7))</f>
        <v/>
      </c>
    </row>
    <row r="6486">
      <c r="C6486">
        <f>ROW()-20</f>
        <v/>
      </c>
      <c r="D6486" s="25">
        <f>$C$7+(RAND()*($C$5-$C$7))</f>
        <v/>
      </c>
    </row>
    <row r="6487">
      <c r="C6487">
        <f>ROW()-20</f>
        <v/>
      </c>
      <c r="D6487" s="25">
        <f>$C$7+(RAND()*($C$5-$C$7))</f>
        <v/>
      </c>
    </row>
    <row r="6488">
      <c r="C6488">
        <f>ROW()-20</f>
        <v/>
      </c>
      <c r="D6488" s="25">
        <f>$C$7+(RAND()*($C$5-$C$7))</f>
        <v/>
      </c>
    </row>
    <row r="6489">
      <c r="C6489">
        <f>ROW()-20</f>
        <v/>
      </c>
      <c r="D6489" s="25">
        <f>$C$7+(RAND()*($C$5-$C$7))</f>
        <v/>
      </c>
    </row>
    <row r="6490">
      <c r="C6490">
        <f>ROW()-20</f>
        <v/>
      </c>
      <c r="D6490" s="25">
        <f>$C$7+(RAND()*($C$5-$C$7))</f>
        <v/>
      </c>
    </row>
    <row r="6491">
      <c r="C6491">
        <f>ROW()-20</f>
        <v/>
      </c>
      <c r="D6491" s="25">
        <f>$C$7+(RAND()*($C$5-$C$7))</f>
        <v/>
      </c>
    </row>
    <row r="6492">
      <c r="C6492">
        <f>ROW()-20</f>
        <v/>
      </c>
      <c r="D6492" s="25">
        <f>$C$7+(RAND()*($C$5-$C$7))</f>
        <v/>
      </c>
    </row>
    <row r="6493">
      <c r="C6493">
        <f>ROW()-20</f>
        <v/>
      </c>
      <c r="D6493" s="25">
        <f>$C$7+(RAND()*($C$5-$C$7))</f>
        <v/>
      </c>
    </row>
    <row r="6494">
      <c r="C6494">
        <f>ROW()-20</f>
        <v/>
      </c>
      <c r="D6494" s="25">
        <f>$C$7+(RAND()*($C$5-$C$7))</f>
        <v/>
      </c>
    </row>
    <row r="6495">
      <c r="C6495">
        <f>ROW()-20</f>
        <v/>
      </c>
      <c r="D6495" s="25">
        <f>$C$7+(RAND()*($C$5-$C$7))</f>
        <v/>
      </c>
    </row>
    <row r="6496">
      <c r="C6496">
        <f>ROW()-20</f>
        <v/>
      </c>
      <c r="D6496" s="25">
        <f>$C$7+(RAND()*($C$5-$C$7))</f>
        <v/>
      </c>
    </row>
    <row r="6497">
      <c r="C6497">
        <f>ROW()-20</f>
        <v/>
      </c>
      <c r="D6497" s="25">
        <f>$C$7+(RAND()*($C$5-$C$7))</f>
        <v/>
      </c>
    </row>
    <row r="6498">
      <c r="C6498">
        <f>ROW()-20</f>
        <v/>
      </c>
      <c r="D6498" s="25">
        <f>$C$7+(RAND()*($C$5-$C$7))</f>
        <v/>
      </c>
    </row>
    <row r="6499">
      <c r="C6499">
        <f>ROW()-20</f>
        <v/>
      </c>
      <c r="D6499" s="25">
        <f>$C$7+(RAND()*($C$5-$C$7))</f>
        <v/>
      </c>
    </row>
    <row r="6500">
      <c r="C6500">
        <f>ROW()-20</f>
        <v/>
      </c>
      <c r="D6500" s="25">
        <f>$C$7+(RAND()*($C$5-$C$7))</f>
        <v/>
      </c>
    </row>
    <row r="6501">
      <c r="C6501">
        <f>ROW()-20</f>
        <v/>
      </c>
      <c r="D6501" s="25">
        <f>$C$7+(RAND()*($C$5-$C$7))</f>
        <v/>
      </c>
    </row>
    <row r="6502">
      <c r="C6502">
        <f>ROW()-20</f>
        <v/>
      </c>
      <c r="D6502" s="25">
        <f>$C$7+(RAND()*($C$5-$C$7))</f>
        <v/>
      </c>
    </row>
    <row r="6503">
      <c r="C6503">
        <f>ROW()-20</f>
        <v/>
      </c>
      <c r="D6503" s="25">
        <f>$C$7+(RAND()*($C$5-$C$7))</f>
        <v/>
      </c>
    </row>
    <row r="6504">
      <c r="C6504">
        <f>ROW()-20</f>
        <v/>
      </c>
      <c r="D6504" s="25">
        <f>$C$7+(RAND()*($C$5-$C$7))</f>
        <v/>
      </c>
    </row>
    <row r="6505">
      <c r="C6505">
        <f>ROW()-20</f>
        <v/>
      </c>
      <c r="D6505" s="25">
        <f>$C$7+(RAND()*($C$5-$C$7))</f>
        <v/>
      </c>
    </row>
    <row r="6506">
      <c r="C6506">
        <f>ROW()-20</f>
        <v/>
      </c>
      <c r="D6506" s="25">
        <f>$C$7+(RAND()*($C$5-$C$7))</f>
        <v/>
      </c>
    </row>
    <row r="6507">
      <c r="C6507">
        <f>ROW()-20</f>
        <v/>
      </c>
      <c r="D6507" s="25">
        <f>$C$7+(RAND()*($C$5-$C$7))</f>
        <v/>
      </c>
    </row>
    <row r="6508">
      <c r="C6508">
        <f>ROW()-20</f>
        <v/>
      </c>
      <c r="D6508" s="25">
        <f>$C$7+(RAND()*($C$5-$C$7))</f>
        <v/>
      </c>
    </row>
    <row r="6509">
      <c r="C6509">
        <f>ROW()-20</f>
        <v/>
      </c>
      <c r="D6509" s="25">
        <f>$C$7+(RAND()*($C$5-$C$7))</f>
        <v/>
      </c>
    </row>
    <row r="6510">
      <c r="C6510">
        <f>ROW()-20</f>
        <v/>
      </c>
      <c r="D6510" s="25">
        <f>$C$7+(RAND()*($C$5-$C$7))</f>
        <v/>
      </c>
    </row>
    <row r="6511">
      <c r="C6511">
        <f>ROW()-20</f>
        <v/>
      </c>
      <c r="D6511" s="25">
        <f>$C$7+(RAND()*($C$5-$C$7))</f>
        <v/>
      </c>
    </row>
    <row r="6512">
      <c r="C6512">
        <f>ROW()-20</f>
        <v/>
      </c>
      <c r="D6512" s="25">
        <f>$C$7+(RAND()*($C$5-$C$7))</f>
        <v/>
      </c>
    </row>
    <row r="6513">
      <c r="C6513">
        <f>ROW()-20</f>
        <v/>
      </c>
      <c r="D6513" s="25">
        <f>$C$7+(RAND()*($C$5-$C$7))</f>
        <v/>
      </c>
    </row>
    <row r="6514">
      <c r="C6514">
        <f>ROW()-20</f>
        <v/>
      </c>
      <c r="D6514" s="25">
        <f>$C$7+(RAND()*($C$5-$C$7))</f>
        <v/>
      </c>
    </row>
    <row r="6515">
      <c r="C6515">
        <f>ROW()-20</f>
        <v/>
      </c>
      <c r="D6515" s="25">
        <f>$C$7+(RAND()*($C$5-$C$7))</f>
        <v/>
      </c>
    </row>
    <row r="6516">
      <c r="C6516">
        <f>ROW()-20</f>
        <v/>
      </c>
      <c r="D6516" s="25">
        <f>$C$7+(RAND()*($C$5-$C$7))</f>
        <v/>
      </c>
    </row>
    <row r="6517">
      <c r="C6517">
        <f>ROW()-20</f>
        <v/>
      </c>
      <c r="D6517" s="25">
        <f>$C$7+(RAND()*($C$5-$C$7))</f>
        <v/>
      </c>
    </row>
    <row r="6518">
      <c r="C6518">
        <f>ROW()-20</f>
        <v/>
      </c>
      <c r="D6518" s="25">
        <f>$C$7+(RAND()*($C$5-$C$7))</f>
        <v/>
      </c>
    </row>
    <row r="6519">
      <c r="C6519">
        <f>ROW()-20</f>
        <v/>
      </c>
      <c r="D6519" s="25">
        <f>$C$7+(RAND()*($C$5-$C$7))</f>
        <v/>
      </c>
    </row>
    <row r="6520">
      <c r="C6520">
        <f>ROW()-20</f>
        <v/>
      </c>
      <c r="D6520" s="25">
        <f>$C$7+(RAND()*($C$5-$C$7))</f>
        <v/>
      </c>
    </row>
    <row r="6521">
      <c r="C6521">
        <f>ROW()-20</f>
        <v/>
      </c>
      <c r="D6521" s="25">
        <f>$C$7+(RAND()*($C$5-$C$7))</f>
        <v/>
      </c>
    </row>
    <row r="6522">
      <c r="C6522">
        <f>ROW()-20</f>
        <v/>
      </c>
      <c r="D6522" s="25">
        <f>$C$7+(RAND()*($C$5-$C$7))</f>
        <v/>
      </c>
    </row>
    <row r="6523">
      <c r="C6523">
        <f>ROW()-20</f>
        <v/>
      </c>
      <c r="D6523" s="25">
        <f>$C$7+(RAND()*($C$5-$C$7))</f>
        <v/>
      </c>
    </row>
    <row r="6524">
      <c r="C6524">
        <f>ROW()-20</f>
        <v/>
      </c>
      <c r="D6524" s="25">
        <f>$C$7+(RAND()*($C$5-$C$7))</f>
        <v/>
      </c>
    </row>
    <row r="6525">
      <c r="C6525">
        <f>ROW()-20</f>
        <v/>
      </c>
      <c r="D6525" s="25">
        <f>$C$7+(RAND()*($C$5-$C$7))</f>
        <v/>
      </c>
    </row>
    <row r="6526">
      <c r="C6526">
        <f>ROW()-20</f>
        <v/>
      </c>
      <c r="D6526" s="25">
        <f>$C$7+(RAND()*($C$5-$C$7))</f>
        <v/>
      </c>
    </row>
    <row r="6527">
      <c r="C6527">
        <f>ROW()-20</f>
        <v/>
      </c>
      <c r="D6527" s="25">
        <f>$C$7+(RAND()*($C$5-$C$7))</f>
        <v/>
      </c>
    </row>
    <row r="6528">
      <c r="C6528">
        <f>ROW()-20</f>
        <v/>
      </c>
      <c r="D6528" s="25">
        <f>$C$7+(RAND()*($C$5-$C$7))</f>
        <v/>
      </c>
    </row>
    <row r="6529">
      <c r="C6529">
        <f>ROW()-20</f>
        <v/>
      </c>
      <c r="D6529" s="25">
        <f>$C$7+(RAND()*($C$5-$C$7))</f>
        <v/>
      </c>
    </row>
    <row r="6530">
      <c r="C6530">
        <f>ROW()-20</f>
        <v/>
      </c>
      <c r="D6530" s="25">
        <f>$C$7+(RAND()*($C$5-$C$7))</f>
        <v/>
      </c>
    </row>
    <row r="6531">
      <c r="C6531">
        <f>ROW()-20</f>
        <v/>
      </c>
      <c r="D6531" s="25">
        <f>$C$7+(RAND()*($C$5-$C$7))</f>
        <v/>
      </c>
    </row>
    <row r="6532">
      <c r="C6532">
        <f>ROW()-20</f>
        <v/>
      </c>
      <c r="D6532" s="25">
        <f>$C$7+(RAND()*($C$5-$C$7))</f>
        <v/>
      </c>
    </row>
    <row r="6533">
      <c r="C6533">
        <f>ROW()-20</f>
        <v/>
      </c>
      <c r="D6533" s="25">
        <f>$C$7+(RAND()*($C$5-$C$7))</f>
        <v/>
      </c>
    </row>
    <row r="6534">
      <c r="C6534">
        <f>ROW()-20</f>
        <v/>
      </c>
      <c r="D6534" s="25">
        <f>$C$7+(RAND()*($C$5-$C$7))</f>
        <v/>
      </c>
    </row>
    <row r="6535">
      <c r="C6535">
        <f>ROW()-20</f>
        <v/>
      </c>
      <c r="D6535" s="25">
        <f>$C$7+(RAND()*($C$5-$C$7))</f>
        <v/>
      </c>
    </row>
    <row r="6536">
      <c r="C6536">
        <f>ROW()-20</f>
        <v/>
      </c>
      <c r="D6536" s="25">
        <f>$C$7+(RAND()*($C$5-$C$7))</f>
        <v/>
      </c>
    </row>
    <row r="6537">
      <c r="C6537">
        <f>ROW()-20</f>
        <v/>
      </c>
      <c r="D6537" s="25">
        <f>$C$7+(RAND()*($C$5-$C$7))</f>
        <v/>
      </c>
    </row>
    <row r="6538">
      <c r="C6538">
        <f>ROW()-20</f>
        <v/>
      </c>
      <c r="D6538" s="25">
        <f>$C$7+(RAND()*($C$5-$C$7))</f>
        <v/>
      </c>
    </row>
    <row r="6539">
      <c r="C6539">
        <f>ROW()-20</f>
        <v/>
      </c>
      <c r="D6539" s="25">
        <f>$C$7+(RAND()*($C$5-$C$7))</f>
        <v/>
      </c>
    </row>
    <row r="6540">
      <c r="C6540">
        <f>ROW()-20</f>
        <v/>
      </c>
      <c r="D6540" s="25">
        <f>$C$7+(RAND()*($C$5-$C$7))</f>
        <v/>
      </c>
    </row>
    <row r="6541">
      <c r="C6541">
        <f>ROW()-20</f>
        <v/>
      </c>
      <c r="D6541" s="25">
        <f>$C$7+(RAND()*($C$5-$C$7))</f>
        <v/>
      </c>
    </row>
    <row r="6542">
      <c r="C6542">
        <f>ROW()-20</f>
        <v/>
      </c>
      <c r="D6542" s="25">
        <f>$C$7+(RAND()*($C$5-$C$7))</f>
        <v/>
      </c>
    </row>
    <row r="6543">
      <c r="C6543">
        <f>ROW()-20</f>
        <v/>
      </c>
      <c r="D6543" s="25">
        <f>$C$7+(RAND()*($C$5-$C$7))</f>
        <v/>
      </c>
    </row>
    <row r="6544">
      <c r="C6544">
        <f>ROW()-20</f>
        <v/>
      </c>
      <c r="D6544" s="25">
        <f>$C$7+(RAND()*($C$5-$C$7))</f>
        <v/>
      </c>
    </row>
    <row r="6545">
      <c r="C6545">
        <f>ROW()-20</f>
        <v/>
      </c>
      <c r="D6545" s="25">
        <f>$C$7+(RAND()*($C$5-$C$7))</f>
        <v/>
      </c>
    </row>
    <row r="6546">
      <c r="C6546">
        <f>ROW()-20</f>
        <v/>
      </c>
      <c r="D6546" s="25">
        <f>$C$7+(RAND()*($C$5-$C$7))</f>
        <v/>
      </c>
    </row>
    <row r="6547">
      <c r="C6547">
        <f>ROW()-20</f>
        <v/>
      </c>
      <c r="D6547" s="25">
        <f>$C$7+(RAND()*($C$5-$C$7))</f>
        <v/>
      </c>
    </row>
    <row r="6548">
      <c r="C6548">
        <f>ROW()-20</f>
        <v/>
      </c>
      <c r="D6548" s="25">
        <f>$C$7+(RAND()*($C$5-$C$7))</f>
        <v/>
      </c>
    </row>
    <row r="6549">
      <c r="C6549">
        <f>ROW()-20</f>
        <v/>
      </c>
      <c r="D6549" s="25">
        <f>$C$7+(RAND()*($C$5-$C$7))</f>
        <v/>
      </c>
    </row>
    <row r="6550">
      <c r="C6550">
        <f>ROW()-20</f>
        <v/>
      </c>
      <c r="D6550" s="25">
        <f>$C$7+(RAND()*($C$5-$C$7))</f>
        <v/>
      </c>
    </row>
    <row r="6551">
      <c r="C6551">
        <f>ROW()-20</f>
        <v/>
      </c>
      <c r="D6551" s="25">
        <f>$C$7+(RAND()*($C$5-$C$7))</f>
        <v/>
      </c>
    </row>
    <row r="6552">
      <c r="C6552">
        <f>ROW()-20</f>
        <v/>
      </c>
      <c r="D6552" s="25">
        <f>$C$7+(RAND()*($C$5-$C$7))</f>
        <v/>
      </c>
    </row>
    <row r="6553">
      <c r="C6553">
        <f>ROW()-20</f>
        <v/>
      </c>
      <c r="D6553" s="25">
        <f>$C$7+(RAND()*($C$5-$C$7))</f>
        <v/>
      </c>
    </row>
    <row r="6554">
      <c r="C6554">
        <f>ROW()-20</f>
        <v/>
      </c>
      <c r="D6554" s="25">
        <f>$C$7+(RAND()*($C$5-$C$7))</f>
        <v/>
      </c>
    </row>
    <row r="6555">
      <c r="C6555">
        <f>ROW()-20</f>
        <v/>
      </c>
      <c r="D6555" s="25">
        <f>$C$7+(RAND()*($C$5-$C$7))</f>
        <v/>
      </c>
    </row>
    <row r="6556">
      <c r="C6556">
        <f>ROW()-20</f>
        <v/>
      </c>
      <c r="D6556" s="25">
        <f>$C$7+(RAND()*($C$5-$C$7))</f>
        <v/>
      </c>
    </row>
    <row r="6557">
      <c r="C6557">
        <f>ROW()-20</f>
        <v/>
      </c>
      <c r="D6557" s="25">
        <f>$C$7+(RAND()*($C$5-$C$7))</f>
        <v/>
      </c>
    </row>
    <row r="6558">
      <c r="C6558">
        <f>ROW()-20</f>
        <v/>
      </c>
      <c r="D6558" s="25">
        <f>$C$7+(RAND()*($C$5-$C$7))</f>
        <v/>
      </c>
    </row>
    <row r="6559">
      <c r="C6559">
        <f>ROW()-20</f>
        <v/>
      </c>
      <c r="D6559" s="25">
        <f>$C$7+(RAND()*($C$5-$C$7))</f>
        <v/>
      </c>
    </row>
    <row r="6560">
      <c r="C6560">
        <f>ROW()-20</f>
        <v/>
      </c>
      <c r="D6560" s="25">
        <f>$C$7+(RAND()*($C$5-$C$7))</f>
        <v/>
      </c>
    </row>
    <row r="6561">
      <c r="C6561">
        <f>ROW()-20</f>
        <v/>
      </c>
      <c r="D6561" s="25">
        <f>$C$7+(RAND()*($C$5-$C$7))</f>
        <v/>
      </c>
    </row>
    <row r="6562">
      <c r="C6562">
        <f>ROW()-20</f>
        <v/>
      </c>
      <c r="D6562" s="25">
        <f>$C$7+(RAND()*($C$5-$C$7))</f>
        <v/>
      </c>
    </row>
    <row r="6563">
      <c r="C6563">
        <f>ROW()-20</f>
        <v/>
      </c>
      <c r="D6563" s="25">
        <f>$C$7+(RAND()*($C$5-$C$7))</f>
        <v/>
      </c>
    </row>
    <row r="6564">
      <c r="C6564">
        <f>ROW()-20</f>
        <v/>
      </c>
      <c r="D6564" s="25">
        <f>$C$7+(RAND()*($C$5-$C$7))</f>
        <v/>
      </c>
    </row>
    <row r="6565">
      <c r="C6565">
        <f>ROW()-20</f>
        <v/>
      </c>
      <c r="D6565" s="25">
        <f>$C$7+(RAND()*($C$5-$C$7))</f>
        <v/>
      </c>
    </row>
    <row r="6566">
      <c r="C6566">
        <f>ROW()-20</f>
        <v/>
      </c>
      <c r="D6566" s="25">
        <f>$C$7+(RAND()*($C$5-$C$7))</f>
        <v/>
      </c>
    </row>
    <row r="6567">
      <c r="C6567">
        <f>ROW()-20</f>
        <v/>
      </c>
      <c r="D6567" s="25">
        <f>$C$7+(RAND()*($C$5-$C$7))</f>
        <v/>
      </c>
    </row>
    <row r="6568">
      <c r="C6568">
        <f>ROW()-20</f>
        <v/>
      </c>
      <c r="D6568" s="25">
        <f>$C$7+(RAND()*($C$5-$C$7))</f>
        <v/>
      </c>
    </row>
    <row r="6569">
      <c r="C6569">
        <f>ROW()-20</f>
        <v/>
      </c>
      <c r="D6569" s="25">
        <f>$C$7+(RAND()*($C$5-$C$7))</f>
        <v/>
      </c>
    </row>
    <row r="6570">
      <c r="C6570">
        <f>ROW()-20</f>
        <v/>
      </c>
      <c r="D6570" s="25">
        <f>$C$7+(RAND()*($C$5-$C$7))</f>
        <v/>
      </c>
    </row>
    <row r="6571">
      <c r="C6571">
        <f>ROW()-20</f>
        <v/>
      </c>
      <c r="D6571" s="25">
        <f>$C$7+(RAND()*($C$5-$C$7))</f>
        <v/>
      </c>
    </row>
    <row r="6572">
      <c r="C6572">
        <f>ROW()-20</f>
        <v/>
      </c>
      <c r="D6572" s="25">
        <f>$C$7+(RAND()*($C$5-$C$7))</f>
        <v/>
      </c>
    </row>
    <row r="6573">
      <c r="C6573">
        <f>ROW()-20</f>
        <v/>
      </c>
      <c r="D6573" s="25">
        <f>$C$7+(RAND()*($C$5-$C$7))</f>
        <v/>
      </c>
    </row>
    <row r="6574">
      <c r="C6574">
        <f>ROW()-20</f>
        <v/>
      </c>
      <c r="D6574" s="25">
        <f>$C$7+(RAND()*($C$5-$C$7))</f>
        <v/>
      </c>
    </row>
    <row r="6575">
      <c r="C6575">
        <f>ROW()-20</f>
        <v/>
      </c>
      <c r="D6575" s="25">
        <f>$C$7+(RAND()*($C$5-$C$7))</f>
        <v/>
      </c>
    </row>
    <row r="6576">
      <c r="C6576">
        <f>ROW()-20</f>
        <v/>
      </c>
      <c r="D6576" s="25">
        <f>$C$7+(RAND()*($C$5-$C$7))</f>
        <v/>
      </c>
    </row>
    <row r="6577">
      <c r="C6577">
        <f>ROW()-20</f>
        <v/>
      </c>
      <c r="D6577" s="25">
        <f>$C$7+(RAND()*($C$5-$C$7))</f>
        <v/>
      </c>
    </row>
    <row r="6578">
      <c r="C6578">
        <f>ROW()-20</f>
        <v/>
      </c>
      <c r="D6578" s="25">
        <f>$C$7+(RAND()*($C$5-$C$7))</f>
        <v/>
      </c>
    </row>
    <row r="6579">
      <c r="C6579">
        <f>ROW()-20</f>
        <v/>
      </c>
      <c r="D6579" s="25">
        <f>$C$7+(RAND()*($C$5-$C$7))</f>
        <v/>
      </c>
    </row>
    <row r="6580">
      <c r="C6580">
        <f>ROW()-20</f>
        <v/>
      </c>
      <c r="D6580" s="25">
        <f>$C$7+(RAND()*($C$5-$C$7))</f>
        <v/>
      </c>
    </row>
    <row r="6581">
      <c r="C6581">
        <f>ROW()-20</f>
        <v/>
      </c>
      <c r="D6581" s="25">
        <f>$C$7+(RAND()*($C$5-$C$7))</f>
        <v/>
      </c>
    </row>
    <row r="6582">
      <c r="C6582">
        <f>ROW()-20</f>
        <v/>
      </c>
      <c r="D6582" s="25">
        <f>$C$7+(RAND()*($C$5-$C$7))</f>
        <v/>
      </c>
    </row>
    <row r="6583">
      <c r="C6583">
        <f>ROW()-20</f>
        <v/>
      </c>
      <c r="D6583" s="25">
        <f>$C$7+(RAND()*($C$5-$C$7))</f>
        <v/>
      </c>
    </row>
    <row r="6584">
      <c r="C6584">
        <f>ROW()-20</f>
        <v/>
      </c>
      <c r="D6584" s="25">
        <f>$C$7+(RAND()*($C$5-$C$7))</f>
        <v/>
      </c>
    </row>
    <row r="6585">
      <c r="C6585">
        <f>ROW()-20</f>
        <v/>
      </c>
      <c r="D6585" s="25">
        <f>$C$7+(RAND()*($C$5-$C$7))</f>
        <v/>
      </c>
    </row>
    <row r="6586">
      <c r="C6586">
        <f>ROW()-20</f>
        <v/>
      </c>
      <c r="D6586" s="25">
        <f>$C$7+(RAND()*($C$5-$C$7))</f>
        <v/>
      </c>
    </row>
    <row r="6587">
      <c r="C6587">
        <f>ROW()-20</f>
        <v/>
      </c>
      <c r="D6587" s="25">
        <f>$C$7+(RAND()*($C$5-$C$7))</f>
        <v/>
      </c>
    </row>
    <row r="6588">
      <c r="C6588">
        <f>ROW()-20</f>
        <v/>
      </c>
      <c r="D6588" s="25">
        <f>$C$7+(RAND()*($C$5-$C$7))</f>
        <v/>
      </c>
    </row>
    <row r="6589">
      <c r="C6589">
        <f>ROW()-20</f>
        <v/>
      </c>
      <c r="D6589" s="25">
        <f>$C$7+(RAND()*($C$5-$C$7))</f>
        <v/>
      </c>
    </row>
    <row r="6590">
      <c r="C6590">
        <f>ROW()-20</f>
        <v/>
      </c>
      <c r="D6590" s="25">
        <f>$C$7+(RAND()*($C$5-$C$7))</f>
        <v/>
      </c>
    </row>
    <row r="6591">
      <c r="C6591">
        <f>ROW()-20</f>
        <v/>
      </c>
      <c r="D6591" s="25">
        <f>$C$7+(RAND()*($C$5-$C$7))</f>
        <v/>
      </c>
    </row>
    <row r="6592">
      <c r="C6592">
        <f>ROW()-20</f>
        <v/>
      </c>
      <c r="D6592" s="25">
        <f>$C$7+(RAND()*($C$5-$C$7))</f>
        <v/>
      </c>
    </row>
    <row r="6593">
      <c r="C6593">
        <f>ROW()-20</f>
        <v/>
      </c>
      <c r="D6593" s="25">
        <f>$C$7+(RAND()*($C$5-$C$7))</f>
        <v/>
      </c>
    </row>
    <row r="6594">
      <c r="C6594">
        <f>ROW()-20</f>
        <v/>
      </c>
      <c r="D6594" s="25">
        <f>$C$7+(RAND()*($C$5-$C$7))</f>
        <v/>
      </c>
    </row>
    <row r="6595">
      <c r="C6595">
        <f>ROW()-20</f>
        <v/>
      </c>
      <c r="D6595" s="25">
        <f>$C$7+(RAND()*($C$5-$C$7))</f>
        <v/>
      </c>
    </row>
    <row r="6596">
      <c r="C6596">
        <f>ROW()-20</f>
        <v/>
      </c>
      <c r="D6596" s="25">
        <f>$C$7+(RAND()*($C$5-$C$7))</f>
        <v/>
      </c>
    </row>
    <row r="6597">
      <c r="C6597">
        <f>ROW()-20</f>
        <v/>
      </c>
      <c r="D6597" s="25">
        <f>$C$7+(RAND()*($C$5-$C$7))</f>
        <v/>
      </c>
    </row>
    <row r="6598">
      <c r="C6598">
        <f>ROW()-20</f>
        <v/>
      </c>
      <c r="D6598" s="25">
        <f>$C$7+(RAND()*($C$5-$C$7))</f>
        <v/>
      </c>
    </row>
    <row r="6599">
      <c r="C6599">
        <f>ROW()-20</f>
        <v/>
      </c>
      <c r="D6599" s="25">
        <f>$C$7+(RAND()*($C$5-$C$7))</f>
        <v/>
      </c>
    </row>
    <row r="6600">
      <c r="C6600">
        <f>ROW()-20</f>
        <v/>
      </c>
      <c r="D6600" s="25">
        <f>$C$7+(RAND()*($C$5-$C$7))</f>
        <v/>
      </c>
    </row>
    <row r="6601">
      <c r="C6601">
        <f>ROW()-20</f>
        <v/>
      </c>
      <c r="D6601" s="25">
        <f>$C$7+(RAND()*($C$5-$C$7))</f>
        <v/>
      </c>
    </row>
    <row r="6602">
      <c r="C6602">
        <f>ROW()-20</f>
        <v/>
      </c>
      <c r="D6602" s="25">
        <f>$C$7+(RAND()*($C$5-$C$7))</f>
        <v/>
      </c>
    </row>
    <row r="6603">
      <c r="C6603">
        <f>ROW()-20</f>
        <v/>
      </c>
      <c r="D6603" s="25">
        <f>$C$7+(RAND()*($C$5-$C$7))</f>
        <v/>
      </c>
    </row>
    <row r="6604">
      <c r="C6604">
        <f>ROW()-20</f>
        <v/>
      </c>
      <c r="D6604" s="25">
        <f>$C$7+(RAND()*($C$5-$C$7))</f>
        <v/>
      </c>
    </row>
    <row r="6605">
      <c r="C6605">
        <f>ROW()-20</f>
        <v/>
      </c>
      <c r="D6605" s="25">
        <f>$C$7+(RAND()*($C$5-$C$7))</f>
        <v/>
      </c>
    </row>
    <row r="6606">
      <c r="C6606">
        <f>ROW()-20</f>
        <v/>
      </c>
      <c r="D6606" s="25">
        <f>$C$7+(RAND()*($C$5-$C$7))</f>
        <v/>
      </c>
    </row>
    <row r="6607">
      <c r="C6607">
        <f>ROW()-20</f>
        <v/>
      </c>
      <c r="D6607" s="25">
        <f>$C$7+(RAND()*($C$5-$C$7))</f>
        <v/>
      </c>
    </row>
    <row r="6608">
      <c r="C6608">
        <f>ROW()-20</f>
        <v/>
      </c>
      <c r="D6608" s="25">
        <f>$C$7+(RAND()*($C$5-$C$7))</f>
        <v/>
      </c>
    </row>
    <row r="6609">
      <c r="C6609">
        <f>ROW()-20</f>
        <v/>
      </c>
      <c r="D6609" s="25">
        <f>$C$7+(RAND()*($C$5-$C$7))</f>
        <v/>
      </c>
    </row>
    <row r="6610">
      <c r="C6610">
        <f>ROW()-20</f>
        <v/>
      </c>
      <c r="D6610" s="25">
        <f>$C$7+(RAND()*($C$5-$C$7))</f>
        <v/>
      </c>
    </row>
    <row r="6611">
      <c r="C6611">
        <f>ROW()-20</f>
        <v/>
      </c>
      <c r="D6611" s="25">
        <f>$C$7+(RAND()*($C$5-$C$7))</f>
        <v/>
      </c>
    </row>
    <row r="6612">
      <c r="C6612">
        <f>ROW()-20</f>
        <v/>
      </c>
      <c r="D6612" s="25">
        <f>$C$7+(RAND()*($C$5-$C$7))</f>
        <v/>
      </c>
    </row>
    <row r="6613">
      <c r="C6613">
        <f>ROW()-20</f>
        <v/>
      </c>
      <c r="D6613" s="25">
        <f>$C$7+(RAND()*($C$5-$C$7))</f>
        <v/>
      </c>
    </row>
    <row r="6614">
      <c r="C6614">
        <f>ROW()-20</f>
        <v/>
      </c>
      <c r="D6614" s="25">
        <f>$C$7+(RAND()*($C$5-$C$7))</f>
        <v/>
      </c>
    </row>
    <row r="6615">
      <c r="C6615">
        <f>ROW()-20</f>
        <v/>
      </c>
      <c r="D6615" s="25">
        <f>$C$7+(RAND()*($C$5-$C$7))</f>
        <v/>
      </c>
    </row>
    <row r="6616">
      <c r="C6616">
        <f>ROW()-20</f>
        <v/>
      </c>
      <c r="D6616" s="25">
        <f>$C$7+(RAND()*($C$5-$C$7))</f>
        <v/>
      </c>
    </row>
    <row r="6617">
      <c r="C6617">
        <f>ROW()-20</f>
        <v/>
      </c>
      <c r="D6617" s="25">
        <f>$C$7+(RAND()*($C$5-$C$7))</f>
        <v/>
      </c>
    </row>
    <row r="6618">
      <c r="C6618">
        <f>ROW()-20</f>
        <v/>
      </c>
      <c r="D6618" s="25">
        <f>$C$7+(RAND()*($C$5-$C$7))</f>
        <v/>
      </c>
    </row>
    <row r="6619">
      <c r="C6619">
        <f>ROW()-20</f>
        <v/>
      </c>
      <c r="D6619" s="25">
        <f>$C$7+(RAND()*($C$5-$C$7))</f>
        <v/>
      </c>
    </row>
    <row r="6620">
      <c r="C6620">
        <f>ROW()-20</f>
        <v/>
      </c>
      <c r="D6620" s="25">
        <f>$C$7+(RAND()*($C$5-$C$7))</f>
        <v/>
      </c>
    </row>
    <row r="6621">
      <c r="C6621">
        <f>ROW()-20</f>
        <v/>
      </c>
      <c r="D6621" s="25">
        <f>$C$7+(RAND()*($C$5-$C$7))</f>
        <v/>
      </c>
    </row>
    <row r="6622">
      <c r="C6622">
        <f>ROW()-20</f>
        <v/>
      </c>
      <c r="D6622" s="25">
        <f>$C$7+(RAND()*($C$5-$C$7))</f>
        <v/>
      </c>
    </row>
    <row r="6623">
      <c r="C6623">
        <f>ROW()-20</f>
        <v/>
      </c>
      <c r="D6623" s="25">
        <f>$C$7+(RAND()*($C$5-$C$7))</f>
        <v/>
      </c>
    </row>
    <row r="6624">
      <c r="C6624">
        <f>ROW()-20</f>
        <v/>
      </c>
      <c r="D6624" s="25">
        <f>$C$7+(RAND()*($C$5-$C$7))</f>
        <v/>
      </c>
    </row>
    <row r="6625">
      <c r="C6625">
        <f>ROW()-20</f>
        <v/>
      </c>
      <c r="D6625" s="25">
        <f>$C$7+(RAND()*($C$5-$C$7))</f>
        <v/>
      </c>
    </row>
    <row r="6626">
      <c r="C6626">
        <f>ROW()-20</f>
        <v/>
      </c>
      <c r="D6626" s="25">
        <f>$C$7+(RAND()*($C$5-$C$7))</f>
        <v/>
      </c>
    </row>
    <row r="6627">
      <c r="C6627">
        <f>ROW()-20</f>
        <v/>
      </c>
      <c r="D6627" s="25">
        <f>$C$7+(RAND()*($C$5-$C$7))</f>
        <v/>
      </c>
    </row>
    <row r="6628">
      <c r="C6628">
        <f>ROW()-20</f>
        <v/>
      </c>
      <c r="D6628" s="25">
        <f>$C$7+(RAND()*($C$5-$C$7))</f>
        <v/>
      </c>
    </row>
    <row r="6629">
      <c r="C6629">
        <f>ROW()-20</f>
        <v/>
      </c>
      <c r="D6629" s="25">
        <f>$C$7+(RAND()*($C$5-$C$7))</f>
        <v/>
      </c>
    </row>
    <row r="6630">
      <c r="C6630">
        <f>ROW()-20</f>
        <v/>
      </c>
      <c r="D6630" s="25">
        <f>$C$7+(RAND()*($C$5-$C$7))</f>
        <v/>
      </c>
    </row>
    <row r="6631">
      <c r="C6631">
        <f>ROW()-20</f>
        <v/>
      </c>
      <c r="D6631" s="25">
        <f>$C$7+(RAND()*($C$5-$C$7))</f>
        <v/>
      </c>
    </row>
    <row r="6632">
      <c r="C6632">
        <f>ROW()-20</f>
        <v/>
      </c>
      <c r="D6632" s="25">
        <f>$C$7+(RAND()*($C$5-$C$7))</f>
        <v/>
      </c>
    </row>
    <row r="6633">
      <c r="C6633">
        <f>ROW()-20</f>
        <v/>
      </c>
      <c r="D6633" s="25">
        <f>$C$7+(RAND()*($C$5-$C$7))</f>
        <v/>
      </c>
    </row>
    <row r="6634">
      <c r="C6634">
        <f>ROW()-20</f>
        <v/>
      </c>
      <c r="D6634" s="25">
        <f>$C$7+(RAND()*($C$5-$C$7))</f>
        <v/>
      </c>
    </row>
    <row r="6635">
      <c r="C6635">
        <f>ROW()-20</f>
        <v/>
      </c>
      <c r="D6635" s="25">
        <f>$C$7+(RAND()*($C$5-$C$7))</f>
        <v/>
      </c>
    </row>
    <row r="6636">
      <c r="C6636">
        <f>ROW()-20</f>
        <v/>
      </c>
      <c r="D6636" s="25">
        <f>$C$7+(RAND()*($C$5-$C$7))</f>
        <v/>
      </c>
    </row>
    <row r="6637">
      <c r="C6637">
        <f>ROW()-20</f>
        <v/>
      </c>
      <c r="D6637" s="25">
        <f>$C$7+(RAND()*($C$5-$C$7))</f>
        <v/>
      </c>
    </row>
    <row r="6638">
      <c r="C6638">
        <f>ROW()-20</f>
        <v/>
      </c>
      <c r="D6638" s="25">
        <f>$C$7+(RAND()*($C$5-$C$7))</f>
        <v/>
      </c>
    </row>
    <row r="6639">
      <c r="C6639">
        <f>ROW()-20</f>
        <v/>
      </c>
      <c r="D6639" s="25">
        <f>$C$7+(RAND()*($C$5-$C$7))</f>
        <v/>
      </c>
    </row>
    <row r="6640">
      <c r="C6640">
        <f>ROW()-20</f>
        <v/>
      </c>
      <c r="D6640" s="25">
        <f>$C$7+(RAND()*($C$5-$C$7))</f>
        <v/>
      </c>
    </row>
    <row r="6641">
      <c r="C6641">
        <f>ROW()-20</f>
        <v/>
      </c>
      <c r="D6641" s="25">
        <f>$C$7+(RAND()*($C$5-$C$7))</f>
        <v/>
      </c>
    </row>
    <row r="6642">
      <c r="C6642">
        <f>ROW()-20</f>
        <v/>
      </c>
      <c r="D6642" s="25">
        <f>$C$7+(RAND()*($C$5-$C$7))</f>
        <v/>
      </c>
    </row>
    <row r="6643">
      <c r="C6643">
        <f>ROW()-20</f>
        <v/>
      </c>
      <c r="D6643" s="25">
        <f>$C$7+(RAND()*($C$5-$C$7))</f>
        <v/>
      </c>
    </row>
    <row r="6644">
      <c r="C6644">
        <f>ROW()-20</f>
        <v/>
      </c>
      <c r="D6644" s="25">
        <f>$C$7+(RAND()*($C$5-$C$7))</f>
        <v/>
      </c>
    </row>
    <row r="6645">
      <c r="C6645">
        <f>ROW()-20</f>
        <v/>
      </c>
      <c r="D6645" s="25">
        <f>$C$7+(RAND()*($C$5-$C$7))</f>
        <v/>
      </c>
    </row>
    <row r="6646">
      <c r="C6646">
        <f>ROW()-20</f>
        <v/>
      </c>
      <c r="D6646" s="25">
        <f>$C$7+(RAND()*($C$5-$C$7))</f>
        <v/>
      </c>
    </row>
    <row r="6647">
      <c r="C6647">
        <f>ROW()-20</f>
        <v/>
      </c>
      <c r="D6647" s="25">
        <f>$C$7+(RAND()*($C$5-$C$7))</f>
        <v/>
      </c>
    </row>
    <row r="6648">
      <c r="C6648">
        <f>ROW()-20</f>
        <v/>
      </c>
      <c r="D6648" s="25">
        <f>$C$7+(RAND()*($C$5-$C$7))</f>
        <v/>
      </c>
    </row>
    <row r="6649">
      <c r="C6649">
        <f>ROW()-20</f>
        <v/>
      </c>
      <c r="D6649" s="25">
        <f>$C$7+(RAND()*($C$5-$C$7))</f>
        <v/>
      </c>
    </row>
    <row r="6650">
      <c r="C6650">
        <f>ROW()-20</f>
        <v/>
      </c>
      <c r="D6650" s="25">
        <f>$C$7+(RAND()*($C$5-$C$7))</f>
        <v/>
      </c>
    </row>
    <row r="6651">
      <c r="C6651">
        <f>ROW()-20</f>
        <v/>
      </c>
      <c r="D6651" s="25">
        <f>$C$7+(RAND()*($C$5-$C$7))</f>
        <v/>
      </c>
    </row>
    <row r="6652">
      <c r="C6652">
        <f>ROW()-20</f>
        <v/>
      </c>
      <c r="D6652" s="25">
        <f>$C$7+(RAND()*($C$5-$C$7))</f>
        <v/>
      </c>
    </row>
    <row r="6653">
      <c r="C6653">
        <f>ROW()-20</f>
        <v/>
      </c>
      <c r="D6653" s="25">
        <f>$C$7+(RAND()*($C$5-$C$7))</f>
        <v/>
      </c>
    </row>
    <row r="6654">
      <c r="C6654">
        <f>ROW()-20</f>
        <v/>
      </c>
      <c r="D6654" s="25">
        <f>$C$7+(RAND()*($C$5-$C$7))</f>
        <v/>
      </c>
    </row>
    <row r="6655">
      <c r="C6655">
        <f>ROW()-20</f>
        <v/>
      </c>
      <c r="D6655" s="25">
        <f>$C$7+(RAND()*($C$5-$C$7))</f>
        <v/>
      </c>
    </row>
    <row r="6656">
      <c r="C6656">
        <f>ROW()-20</f>
        <v/>
      </c>
      <c r="D6656" s="25">
        <f>$C$7+(RAND()*($C$5-$C$7))</f>
        <v/>
      </c>
    </row>
    <row r="6657">
      <c r="C6657">
        <f>ROW()-20</f>
        <v/>
      </c>
      <c r="D6657" s="25">
        <f>$C$7+(RAND()*($C$5-$C$7))</f>
        <v/>
      </c>
    </row>
    <row r="6658">
      <c r="C6658">
        <f>ROW()-20</f>
        <v/>
      </c>
      <c r="D6658" s="25">
        <f>$C$7+(RAND()*($C$5-$C$7))</f>
        <v/>
      </c>
    </row>
    <row r="6659">
      <c r="C6659">
        <f>ROW()-20</f>
        <v/>
      </c>
      <c r="D6659" s="25">
        <f>$C$7+(RAND()*($C$5-$C$7))</f>
        <v/>
      </c>
    </row>
    <row r="6660">
      <c r="C6660">
        <f>ROW()-20</f>
        <v/>
      </c>
      <c r="D6660" s="25">
        <f>$C$7+(RAND()*($C$5-$C$7))</f>
        <v/>
      </c>
    </row>
    <row r="6661">
      <c r="C6661">
        <f>ROW()-20</f>
        <v/>
      </c>
      <c r="D6661" s="25">
        <f>$C$7+(RAND()*($C$5-$C$7))</f>
        <v/>
      </c>
    </row>
    <row r="6662">
      <c r="C6662">
        <f>ROW()-20</f>
        <v/>
      </c>
      <c r="D6662" s="25">
        <f>$C$7+(RAND()*($C$5-$C$7))</f>
        <v/>
      </c>
    </row>
    <row r="6663">
      <c r="C6663">
        <f>ROW()-20</f>
        <v/>
      </c>
      <c r="D6663" s="25">
        <f>$C$7+(RAND()*($C$5-$C$7))</f>
        <v/>
      </c>
    </row>
    <row r="6664">
      <c r="C6664">
        <f>ROW()-20</f>
        <v/>
      </c>
      <c r="D6664" s="25">
        <f>$C$7+(RAND()*($C$5-$C$7))</f>
        <v/>
      </c>
    </row>
    <row r="6665">
      <c r="C6665">
        <f>ROW()-20</f>
        <v/>
      </c>
      <c r="D6665" s="25">
        <f>$C$7+(RAND()*($C$5-$C$7))</f>
        <v/>
      </c>
    </row>
    <row r="6666">
      <c r="C6666">
        <f>ROW()-20</f>
        <v/>
      </c>
      <c r="D6666" s="25">
        <f>$C$7+(RAND()*($C$5-$C$7))</f>
        <v/>
      </c>
    </row>
    <row r="6667">
      <c r="C6667">
        <f>ROW()-20</f>
        <v/>
      </c>
      <c r="D6667" s="25">
        <f>$C$7+(RAND()*($C$5-$C$7))</f>
        <v/>
      </c>
    </row>
    <row r="6668">
      <c r="C6668">
        <f>ROW()-20</f>
        <v/>
      </c>
      <c r="D6668" s="25">
        <f>$C$7+(RAND()*($C$5-$C$7))</f>
        <v/>
      </c>
    </row>
    <row r="6669">
      <c r="C6669">
        <f>ROW()-20</f>
        <v/>
      </c>
      <c r="D6669" s="25">
        <f>$C$7+(RAND()*($C$5-$C$7))</f>
        <v/>
      </c>
    </row>
    <row r="6670">
      <c r="C6670">
        <f>ROW()-20</f>
        <v/>
      </c>
      <c r="D6670" s="25">
        <f>$C$7+(RAND()*($C$5-$C$7))</f>
        <v/>
      </c>
    </row>
    <row r="6671">
      <c r="C6671">
        <f>ROW()-20</f>
        <v/>
      </c>
      <c r="D6671" s="25">
        <f>$C$7+(RAND()*($C$5-$C$7))</f>
        <v/>
      </c>
    </row>
    <row r="6672">
      <c r="C6672">
        <f>ROW()-20</f>
        <v/>
      </c>
      <c r="D6672" s="25">
        <f>$C$7+(RAND()*($C$5-$C$7))</f>
        <v/>
      </c>
    </row>
    <row r="6673">
      <c r="C6673">
        <f>ROW()-20</f>
        <v/>
      </c>
      <c r="D6673" s="25">
        <f>$C$7+(RAND()*($C$5-$C$7))</f>
        <v/>
      </c>
    </row>
    <row r="6674">
      <c r="C6674">
        <f>ROW()-20</f>
        <v/>
      </c>
      <c r="D6674" s="25">
        <f>$C$7+(RAND()*($C$5-$C$7))</f>
        <v/>
      </c>
    </row>
    <row r="6675">
      <c r="C6675">
        <f>ROW()-20</f>
        <v/>
      </c>
      <c r="D6675" s="25">
        <f>$C$7+(RAND()*($C$5-$C$7))</f>
        <v/>
      </c>
    </row>
    <row r="6676">
      <c r="C6676">
        <f>ROW()-20</f>
        <v/>
      </c>
      <c r="D6676" s="25">
        <f>$C$7+(RAND()*($C$5-$C$7))</f>
        <v/>
      </c>
    </row>
    <row r="6677">
      <c r="C6677">
        <f>ROW()-20</f>
        <v/>
      </c>
      <c r="D6677" s="25">
        <f>$C$7+(RAND()*($C$5-$C$7))</f>
        <v/>
      </c>
    </row>
    <row r="6678">
      <c r="C6678">
        <f>ROW()-20</f>
        <v/>
      </c>
      <c r="D6678" s="25">
        <f>$C$7+(RAND()*($C$5-$C$7))</f>
        <v/>
      </c>
    </row>
    <row r="6679">
      <c r="C6679">
        <f>ROW()-20</f>
        <v/>
      </c>
      <c r="D6679" s="25">
        <f>$C$7+(RAND()*($C$5-$C$7))</f>
        <v/>
      </c>
    </row>
    <row r="6680">
      <c r="C6680">
        <f>ROW()-20</f>
        <v/>
      </c>
      <c r="D6680" s="25">
        <f>$C$7+(RAND()*($C$5-$C$7))</f>
        <v/>
      </c>
    </row>
    <row r="6681">
      <c r="C6681">
        <f>ROW()-20</f>
        <v/>
      </c>
      <c r="D6681" s="25">
        <f>$C$7+(RAND()*($C$5-$C$7))</f>
        <v/>
      </c>
    </row>
    <row r="6682">
      <c r="C6682">
        <f>ROW()-20</f>
        <v/>
      </c>
      <c r="D6682" s="25">
        <f>$C$7+(RAND()*($C$5-$C$7))</f>
        <v/>
      </c>
    </row>
    <row r="6683">
      <c r="C6683">
        <f>ROW()-20</f>
        <v/>
      </c>
      <c r="D6683" s="25">
        <f>$C$7+(RAND()*($C$5-$C$7))</f>
        <v/>
      </c>
    </row>
    <row r="6684">
      <c r="C6684">
        <f>ROW()-20</f>
        <v/>
      </c>
      <c r="D6684" s="25">
        <f>$C$7+(RAND()*($C$5-$C$7))</f>
        <v/>
      </c>
    </row>
    <row r="6685">
      <c r="C6685">
        <f>ROW()-20</f>
        <v/>
      </c>
      <c r="D6685" s="25">
        <f>$C$7+(RAND()*($C$5-$C$7))</f>
        <v/>
      </c>
    </row>
    <row r="6686">
      <c r="C6686">
        <f>ROW()-20</f>
        <v/>
      </c>
      <c r="D6686" s="25">
        <f>$C$7+(RAND()*($C$5-$C$7))</f>
        <v/>
      </c>
    </row>
    <row r="6687">
      <c r="C6687">
        <f>ROW()-20</f>
        <v/>
      </c>
      <c r="D6687" s="25">
        <f>$C$7+(RAND()*($C$5-$C$7))</f>
        <v/>
      </c>
    </row>
    <row r="6688">
      <c r="C6688">
        <f>ROW()-20</f>
        <v/>
      </c>
      <c r="D6688" s="25">
        <f>$C$7+(RAND()*($C$5-$C$7))</f>
        <v/>
      </c>
    </row>
    <row r="6689">
      <c r="C6689">
        <f>ROW()-20</f>
        <v/>
      </c>
      <c r="D6689" s="25">
        <f>$C$7+(RAND()*($C$5-$C$7))</f>
        <v/>
      </c>
    </row>
    <row r="6690">
      <c r="C6690">
        <f>ROW()-20</f>
        <v/>
      </c>
      <c r="D6690" s="25">
        <f>$C$7+(RAND()*($C$5-$C$7))</f>
        <v/>
      </c>
    </row>
    <row r="6691">
      <c r="C6691">
        <f>ROW()-20</f>
        <v/>
      </c>
      <c r="D6691" s="25">
        <f>$C$7+(RAND()*($C$5-$C$7))</f>
        <v/>
      </c>
    </row>
    <row r="6692">
      <c r="C6692">
        <f>ROW()-20</f>
        <v/>
      </c>
      <c r="D6692" s="25">
        <f>$C$7+(RAND()*($C$5-$C$7))</f>
        <v/>
      </c>
    </row>
    <row r="6693">
      <c r="C6693">
        <f>ROW()-20</f>
        <v/>
      </c>
      <c r="D6693" s="25">
        <f>$C$7+(RAND()*($C$5-$C$7))</f>
        <v/>
      </c>
    </row>
    <row r="6694">
      <c r="C6694">
        <f>ROW()-20</f>
        <v/>
      </c>
      <c r="D6694" s="25">
        <f>$C$7+(RAND()*($C$5-$C$7))</f>
        <v/>
      </c>
    </row>
    <row r="6695">
      <c r="C6695">
        <f>ROW()-20</f>
        <v/>
      </c>
      <c r="D6695" s="25">
        <f>$C$7+(RAND()*($C$5-$C$7))</f>
        <v/>
      </c>
    </row>
    <row r="6696">
      <c r="C6696">
        <f>ROW()-20</f>
        <v/>
      </c>
      <c r="D6696" s="25">
        <f>$C$7+(RAND()*($C$5-$C$7))</f>
        <v/>
      </c>
    </row>
    <row r="6697">
      <c r="C6697">
        <f>ROW()-20</f>
        <v/>
      </c>
      <c r="D6697" s="25">
        <f>$C$7+(RAND()*($C$5-$C$7))</f>
        <v/>
      </c>
    </row>
    <row r="6698">
      <c r="C6698">
        <f>ROW()-20</f>
        <v/>
      </c>
      <c r="D6698" s="25">
        <f>$C$7+(RAND()*($C$5-$C$7))</f>
        <v/>
      </c>
    </row>
    <row r="6699">
      <c r="C6699">
        <f>ROW()-20</f>
        <v/>
      </c>
      <c r="D6699" s="25">
        <f>$C$7+(RAND()*($C$5-$C$7))</f>
        <v/>
      </c>
    </row>
    <row r="6700">
      <c r="C6700">
        <f>ROW()-20</f>
        <v/>
      </c>
      <c r="D6700" s="25">
        <f>$C$7+(RAND()*($C$5-$C$7))</f>
        <v/>
      </c>
    </row>
    <row r="6701">
      <c r="C6701">
        <f>ROW()-20</f>
        <v/>
      </c>
      <c r="D6701" s="25">
        <f>$C$7+(RAND()*($C$5-$C$7))</f>
        <v/>
      </c>
    </row>
    <row r="6702">
      <c r="C6702">
        <f>ROW()-20</f>
        <v/>
      </c>
      <c r="D6702" s="25">
        <f>$C$7+(RAND()*($C$5-$C$7))</f>
        <v/>
      </c>
    </row>
    <row r="6703">
      <c r="C6703">
        <f>ROW()-20</f>
        <v/>
      </c>
      <c r="D6703" s="25">
        <f>$C$7+(RAND()*($C$5-$C$7))</f>
        <v/>
      </c>
    </row>
    <row r="6704">
      <c r="C6704">
        <f>ROW()-20</f>
        <v/>
      </c>
      <c r="D6704" s="25">
        <f>$C$7+(RAND()*($C$5-$C$7))</f>
        <v/>
      </c>
    </row>
    <row r="6705">
      <c r="C6705">
        <f>ROW()-20</f>
        <v/>
      </c>
      <c r="D6705" s="25">
        <f>$C$7+(RAND()*($C$5-$C$7))</f>
        <v/>
      </c>
    </row>
    <row r="6706">
      <c r="C6706">
        <f>ROW()-20</f>
        <v/>
      </c>
      <c r="D6706" s="25">
        <f>$C$7+(RAND()*($C$5-$C$7))</f>
        <v/>
      </c>
    </row>
    <row r="6707">
      <c r="C6707">
        <f>ROW()-20</f>
        <v/>
      </c>
      <c r="D6707" s="25">
        <f>$C$7+(RAND()*($C$5-$C$7))</f>
        <v/>
      </c>
    </row>
    <row r="6708">
      <c r="C6708">
        <f>ROW()-20</f>
        <v/>
      </c>
      <c r="D6708" s="25">
        <f>$C$7+(RAND()*($C$5-$C$7))</f>
        <v/>
      </c>
    </row>
    <row r="6709">
      <c r="C6709">
        <f>ROW()-20</f>
        <v/>
      </c>
      <c r="D6709" s="25">
        <f>$C$7+(RAND()*($C$5-$C$7))</f>
        <v/>
      </c>
    </row>
    <row r="6710">
      <c r="C6710">
        <f>ROW()-20</f>
        <v/>
      </c>
      <c r="D6710" s="25">
        <f>$C$7+(RAND()*($C$5-$C$7))</f>
        <v/>
      </c>
    </row>
    <row r="6711">
      <c r="C6711">
        <f>ROW()-20</f>
        <v/>
      </c>
      <c r="D6711" s="25">
        <f>$C$7+(RAND()*($C$5-$C$7))</f>
        <v/>
      </c>
    </row>
    <row r="6712">
      <c r="C6712">
        <f>ROW()-20</f>
        <v/>
      </c>
      <c r="D6712" s="25">
        <f>$C$7+(RAND()*($C$5-$C$7))</f>
        <v/>
      </c>
    </row>
    <row r="6713">
      <c r="C6713">
        <f>ROW()-20</f>
        <v/>
      </c>
      <c r="D6713" s="25">
        <f>$C$7+(RAND()*($C$5-$C$7))</f>
        <v/>
      </c>
    </row>
    <row r="6714">
      <c r="C6714">
        <f>ROW()-20</f>
        <v/>
      </c>
      <c r="D6714" s="25">
        <f>$C$7+(RAND()*($C$5-$C$7))</f>
        <v/>
      </c>
    </row>
    <row r="6715">
      <c r="C6715">
        <f>ROW()-20</f>
        <v/>
      </c>
      <c r="D6715" s="25">
        <f>$C$7+(RAND()*($C$5-$C$7))</f>
        <v/>
      </c>
    </row>
    <row r="6716">
      <c r="C6716">
        <f>ROW()-20</f>
        <v/>
      </c>
      <c r="D6716" s="25">
        <f>$C$7+(RAND()*($C$5-$C$7))</f>
        <v/>
      </c>
    </row>
    <row r="6717">
      <c r="C6717">
        <f>ROW()-20</f>
        <v/>
      </c>
      <c r="D6717" s="25">
        <f>$C$7+(RAND()*($C$5-$C$7))</f>
        <v/>
      </c>
    </row>
    <row r="6718">
      <c r="C6718">
        <f>ROW()-20</f>
        <v/>
      </c>
      <c r="D6718" s="25">
        <f>$C$7+(RAND()*($C$5-$C$7))</f>
        <v/>
      </c>
    </row>
    <row r="6719">
      <c r="C6719">
        <f>ROW()-20</f>
        <v/>
      </c>
      <c r="D6719" s="25">
        <f>$C$7+(RAND()*($C$5-$C$7))</f>
        <v/>
      </c>
    </row>
    <row r="6720">
      <c r="C6720">
        <f>ROW()-20</f>
        <v/>
      </c>
      <c r="D6720" s="25">
        <f>$C$7+(RAND()*($C$5-$C$7))</f>
        <v/>
      </c>
    </row>
    <row r="6721">
      <c r="C6721">
        <f>ROW()-20</f>
        <v/>
      </c>
      <c r="D6721" s="25">
        <f>$C$7+(RAND()*($C$5-$C$7))</f>
        <v/>
      </c>
    </row>
    <row r="6722">
      <c r="C6722">
        <f>ROW()-20</f>
        <v/>
      </c>
      <c r="D6722" s="25">
        <f>$C$7+(RAND()*($C$5-$C$7))</f>
        <v/>
      </c>
    </row>
    <row r="6723">
      <c r="C6723">
        <f>ROW()-20</f>
        <v/>
      </c>
      <c r="D6723" s="25">
        <f>$C$7+(RAND()*($C$5-$C$7))</f>
        <v/>
      </c>
    </row>
    <row r="6724">
      <c r="C6724">
        <f>ROW()-20</f>
        <v/>
      </c>
      <c r="D6724" s="25">
        <f>$C$7+(RAND()*($C$5-$C$7))</f>
        <v/>
      </c>
    </row>
    <row r="6725">
      <c r="C6725">
        <f>ROW()-20</f>
        <v/>
      </c>
      <c r="D6725" s="25">
        <f>$C$7+(RAND()*($C$5-$C$7))</f>
        <v/>
      </c>
    </row>
    <row r="6726">
      <c r="C6726">
        <f>ROW()-20</f>
        <v/>
      </c>
      <c r="D6726" s="25">
        <f>$C$7+(RAND()*($C$5-$C$7))</f>
        <v/>
      </c>
    </row>
    <row r="6727">
      <c r="C6727">
        <f>ROW()-20</f>
        <v/>
      </c>
      <c r="D6727" s="25">
        <f>$C$7+(RAND()*($C$5-$C$7))</f>
        <v/>
      </c>
    </row>
    <row r="6728">
      <c r="C6728">
        <f>ROW()-20</f>
        <v/>
      </c>
      <c r="D6728" s="25">
        <f>$C$7+(RAND()*($C$5-$C$7))</f>
        <v/>
      </c>
    </row>
    <row r="6729">
      <c r="C6729">
        <f>ROW()-20</f>
        <v/>
      </c>
      <c r="D6729" s="25">
        <f>$C$7+(RAND()*($C$5-$C$7))</f>
        <v/>
      </c>
    </row>
    <row r="6730">
      <c r="C6730">
        <f>ROW()-20</f>
        <v/>
      </c>
      <c r="D6730" s="25">
        <f>$C$7+(RAND()*($C$5-$C$7))</f>
        <v/>
      </c>
    </row>
    <row r="6731">
      <c r="C6731">
        <f>ROW()-20</f>
        <v/>
      </c>
      <c r="D6731" s="25">
        <f>$C$7+(RAND()*($C$5-$C$7))</f>
        <v/>
      </c>
    </row>
    <row r="6732">
      <c r="C6732">
        <f>ROW()-20</f>
        <v/>
      </c>
      <c r="D6732" s="25">
        <f>$C$7+(RAND()*($C$5-$C$7))</f>
        <v/>
      </c>
    </row>
    <row r="6733">
      <c r="C6733">
        <f>ROW()-20</f>
        <v/>
      </c>
      <c r="D6733" s="25">
        <f>$C$7+(RAND()*($C$5-$C$7))</f>
        <v/>
      </c>
    </row>
    <row r="6734">
      <c r="C6734">
        <f>ROW()-20</f>
        <v/>
      </c>
      <c r="D6734" s="25">
        <f>$C$7+(RAND()*($C$5-$C$7))</f>
        <v/>
      </c>
    </row>
    <row r="6735">
      <c r="C6735">
        <f>ROW()-20</f>
        <v/>
      </c>
      <c r="D6735" s="25">
        <f>$C$7+(RAND()*($C$5-$C$7))</f>
        <v/>
      </c>
    </row>
    <row r="6736">
      <c r="C6736">
        <f>ROW()-20</f>
        <v/>
      </c>
      <c r="D6736" s="25">
        <f>$C$7+(RAND()*($C$5-$C$7))</f>
        <v/>
      </c>
    </row>
    <row r="6737">
      <c r="C6737">
        <f>ROW()-20</f>
        <v/>
      </c>
      <c r="D6737" s="25">
        <f>$C$7+(RAND()*($C$5-$C$7))</f>
        <v/>
      </c>
    </row>
    <row r="6738">
      <c r="C6738">
        <f>ROW()-20</f>
        <v/>
      </c>
      <c r="D6738" s="25">
        <f>$C$7+(RAND()*($C$5-$C$7))</f>
        <v/>
      </c>
    </row>
    <row r="6739">
      <c r="C6739">
        <f>ROW()-20</f>
        <v/>
      </c>
      <c r="D6739" s="25">
        <f>$C$7+(RAND()*($C$5-$C$7))</f>
        <v/>
      </c>
    </row>
    <row r="6740">
      <c r="C6740">
        <f>ROW()-20</f>
        <v/>
      </c>
      <c r="D6740" s="25">
        <f>$C$7+(RAND()*($C$5-$C$7))</f>
        <v/>
      </c>
    </row>
    <row r="6741">
      <c r="C6741">
        <f>ROW()-20</f>
        <v/>
      </c>
      <c r="D6741" s="25">
        <f>$C$7+(RAND()*($C$5-$C$7))</f>
        <v/>
      </c>
    </row>
    <row r="6742">
      <c r="C6742">
        <f>ROW()-20</f>
        <v/>
      </c>
      <c r="D6742" s="25">
        <f>$C$7+(RAND()*($C$5-$C$7))</f>
        <v/>
      </c>
    </row>
    <row r="6743">
      <c r="C6743">
        <f>ROW()-20</f>
        <v/>
      </c>
      <c r="D6743" s="25">
        <f>$C$7+(RAND()*($C$5-$C$7))</f>
        <v/>
      </c>
    </row>
    <row r="6744">
      <c r="C6744">
        <f>ROW()-20</f>
        <v/>
      </c>
      <c r="D6744" s="25">
        <f>$C$7+(RAND()*($C$5-$C$7))</f>
        <v/>
      </c>
    </row>
    <row r="6745">
      <c r="C6745">
        <f>ROW()-20</f>
        <v/>
      </c>
      <c r="D6745" s="25">
        <f>$C$7+(RAND()*($C$5-$C$7))</f>
        <v/>
      </c>
    </row>
    <row r="6746">
      <c r="C6746">
        <f>ROW()-20</f>
        <v/>
      </c>
      <c r="D6746" s="25">
        <f>$C$7+(RAND()*($C$5-$C$7))</f>
        <v/>
      </c>
    </row>
    <row r="6747">
      <c r="C6747">
        <f>ROW()-20</f>
        <v/>
      </c>
      <c r="D6747" s="25">
        <f>$C$7+(RAND()*($C$5-$C$7))</f>
        <v/>
      </c>
    </row>
    <row r="6748">
      <c r="C6748">
        <f>ROW()-20</f>
        <v/>
      </c>
      <c r="D6748" s="25">
        <f>$C$7+(RAND()*($C$5-$C$7))</f>
        <v/>
      </c>
    </row>
    <row r="6749">
      <c r="C6749">
        <f>ROW()-20</f>
        <v/>
      </c>
      <c r="D6749" s="25">
        <f>$C$7+(RAND()*($C$5-$C$7))</f>
        <v/>
      </c>
    </row>
    <row r="6750">
      <c r="C6750">
        <f>ROW()-20</f>
        <v/>
      </c>
      <c r="D6750" s="25">
        <f>$C$7+(RAND()*($C$5-$C$7))</f>
        <v/>
      </c>
    </row>
    <row r="6751">
      <c r="C6751">
        <f>ROW()-20</f>
        <v/>
      </c>
      <c r="D6751" s="25">
        <f>$C$7+(RAND()*($C$5-$C$7))</f>
        <v/>
      </c>
    </row>
    <row r="6752">
      <c r="C6752">
        <f>ROW()-20</f>
        <v/>
      </c>
      <c r="D6752" s="25">
        <f>$C$7+(RAND()*($C$5-$C$7))</f>
        <v/>
      </c>
    </row>
    <row r="6753">
      <c r="C6753">
        <f>ROW()-20</f>
        <v/>
      </c>
      <c r="D6753" s="25">
        <f>$C$7+(RAND()*($C$5-$C$7))</f>
        <v/>
      </c>
    </row>
    <row r="6754">
      <c r="C6754">
        <f>ROW()-20</f>
        <v/>
      </c>
      <c r="D6754" s="25">
        <f>$C$7+(RAND()*($C$5-$C$7))</f>
        <v/>
      </c>
    </row>
    <row r="6755">
      <c r="C6755">
        <f>ROW()-20</f>
        <v/>
      </c>
      <c r="D6755" s="25">
        <f>$C$7+(RAND()*($C$5-$C$7))</f>
        <v/>
      </c>
    </row>
    <row r="6756">
      <c r="C6756">
        <f>ROW()-20</f>
        <v/>
      </c>
      <c r="D6756" s="25">
        <f>$C$7+(RAND()*($C$5-$C$7))</f>
        <v/>
      </c>
    </row>
    <row r="6757">
      <c r="C6757">
        <f>ROW()-20</f>
        <v/>
      </c>
      <c r="D6757" s="25">
        <f>$C$7+(RAND()*($C$5-$C$7))</f>
        <v/>
      </c>
    </row>
    <row r="6758">
      <c r="C6758">
        <f>ROW()-20</f>
        <v/>
      </c>
      <c r="D6758" s="25">
        <f>$C$7+(RAND()*($C$5-$C$7))</f>
        <v/>
      </c>
    </row>
    <row r="6759">
      <c r="C6759">
        <f>ROW()-20</f>
        <v/>
      </c>
      <c r="D6759" s="25">
        <f>$C$7+(RAND()*($C$5-$C$7))</f>
        <v/>
      </c>
    </row>
    <row r="6760">
      <c r="C6760">
        <f>ROW()-20</f>
        <v/>
      </c>
      <c r="D6760" s="25">
        <f>$C$7+(RAND()*($C$5-$C$7))</f>
        <v/>
      </c>
    </row>
    <row r="6761">
      <c r="C6761">
        <f>ROW()-20</f>
        <v/>
      </c>
      <c r="D6761" s="25">
        <f>$C$7+(RAND()*($C$5-$C$7))</f>
        <v/>
      </c>
    </row>
    <row r="6762">
      <c r="C6762">
        <f>ROW()-20</f>
        <v/>
      </c>
      <c r="D6762" s="25">
        <f>$C$7+(RAND()*($C$5-$C$7))</f>
        <v/>
      </c>
    </row>
    <row r="6763">
      <c r="C6763">
        <f>ROW()-20</f>
        <v/>
      </c>
      <c r="D6763" s="25">
        <f>$C$7+(RAND()*($C$5-$C$7))</f>
        <v/>
      </c>
    </row>
    <row r="6764">
      <c r="C6764">
        <f>ROW()-20</f>
        <v/>
      </c>
      <c r="D6764" s="25">
        <f>$C$7+(RAND()*($C$5-$C$7))</f>
        <v/>
      </c>
    </row>
    <row r="6765">
      <c r="C6765">
        <f>ROW()-20</f>
        <v/>
      </c>
      <c r="D6765" s="25">
        <f>$C$7+(RAND()*($C$5-$C$7))</f>
        <v/>
      </c>
    </row>
    <row r="6766">
      <c r="C6766">
        <f>ROW()-20</f>
        <v/>
      </c>
      <c r="D6766" s="25">
        <f>$C$7+(RAND()*($C$5-$C$7))</f>
        <v/>
      </c>
    </row>
    <row r="6767">
      <c r="C6767">
        <f>ROW()-20</f>
        <v/>
      </c>
      <c r="D6767" s="25">
        <f>$C$7+(RAND()*($C$5-$C$7))</f>
        <v/>
      </c>
    </row>
    <row r="6768">
      <c r="C6768">
        <f>ROW()-20</f>
        <v/>
      </c>
      <c r="D6768" s="25">
        <f>$C$7+(RAND()*($C$5-$C$7))</f>
        <v/>
      </c>
    </row>
    <row r="6769">
      <c r="C6769">
        <f>ROW()-20</f>
        <v/>
      </c>
      <c r="D6769" s="25">
        <f>$C$7+(RAND()*($C$5-$C$7))</f>
        <v/>
      </c>
    </row>
    <row r="6770">
      <c r="C6770">
        <f>ROW()-20</f>
        <v/>
      </c>
      <c r="D6770" s="25">
        <f>$C$7+(RAND()*($C$5-$C$7))</f>
        <v/>
      </c>
    </row>
    <row r="6771">
      <c r="C6771">
        <f>ROW()-20</f>
        <v/>
      </c>
      <c r="D6771" s="25">
        <f>$C$7+(RAND()*($C$5-$C$7))</f>
        <v/>
      </c>
    </row>
    <row r="6772">
      <c r="C6772">
        <f>ROW()-20</f>
        <v/>
      </c>
      <c r="D6772" s="25">
        <f>$C$7+(RAND()*($C$5-$C$7))</f>
        <v/>
      </c>
    </row>
    <row r="6773">
      <c r="C6773">
        <f>ROW()-20</f>
        <v/>
      </c>
      <c r="D6773" s="25">
        <f>$C$7+(RAND()*($C$5-$C$7))</f>
        <v/>
      </c>
    </row>
    <row r="6774">
      <c r="C6774">
        <f>ROW()-20</f>
        <v/>
      </c>
      <c r="D6774" s="25">
        <f>$C$7+(RAND()*($C$5-$C$7))</f>
        <v/>
      </c>
    </row>
    <row r="6775">
      <c r="C6775">
        <f>ROW()-20</f>
        <v/>
      </c>
      <c r="D6775" s="25">
        <f>$C$7+(RAND()*($C$5-$C$7))</f>
        <v/>
      </c>
    </row>
    <row r="6776">
      <c r="C6776">
        <f>ROW()-20</f>
        <v/>
      </c>
      <c r="D6776" s="25">
        <f>$C$7+(RAND()*($C$5-$C$7))</f>
        <v/>
      </c>
    </row>
    <row r="6777">
      <c r="C6777">
        <f>ROW()-20</f>
        <v/>
      </c>
      <c r="D6777" s="25">
        <f>$C$7+(RAND()*($C$5-$C$7))</f>
        <v/>
      </c>
    </row>
    <row r="6778">
      <c r="C6778">
        <f>ROW()-20</f>
        <v/>
      </c>
      <c r="D6778" s="25">
        <f>$C$7+(RAND()*($C$5-$C$7))</f>
        <v/>
      </c>
    </row>
    <row r="6779">
      <c r="C6779">
        <f>ROW()-20</f>
        <v/>
      </c>
      <c r="D6779" s="25">
        <f>$C$7+(RAND()*($C$5-$C$7))</f>
        <v/>
      </c>
    </row>
    <row r="6780">
      <c r="C6780">
        <f>ROW()-20</f>
        <v/>
      </c>
      <c r="D6780" s="25">
        <f>$C$7+(RAND()*($C$5-$C$7))</f>
        <v/>
      </c>
    </row>
    <row r="6781">
      <c r="C6781">
        <f>ROW()-20</f>
        <v/>
      </c>
      <c r="D6781" s="25">
        <f>$C$7+(RAND()*($C$5-$C$7))</f>
        <v/>
      </c>
    </row>
    <row r="6782">
      <c r="C6782">
        <f>ROW()-20</f>
        <v/>
      </c>
      <c r="D6782" s="25">
        <f>$C$7+(RAND()*($C$5-$C$7))</f>
        <v/>
      </c>
    </row>
    <row r="6783">
      <c r="C6783">
        <f>ROW()-20</f>
        <v/>
      </c>
      <c r="D6783" s="25">
        <f>$C$7+(RAND()*($C$5-$C$7))</f>
        <v/>
      </c>
    </row>
    <row r="6784">
      <c r="C6784">
        <f>ROW()-20</f>
        <v/>
      </c>
      <c r="D6784" s="25">
        <f>$C$7+(RAND()*($C$5-$C$7))</f>
        <v/>
      </c>
    </row>
    <row r="6785">
      <c r="C6785">
        <f>ROW()-20</f>
        <v/>
      </c>
      <c r="D6785" s="25">
        <f>$C$7+(RAND()*($C$5-$C$7))</f>
        <v/>
      </c>
    </row>
    <row r="6786">
      <c r="C6786">
        <f>ROW()-20</f>
        <v/>
      </c>
      <c r="D6786" s="25">
        <f>$C$7+(RAND()*($C$5-$C$7))</f>
        <v/>
      </c>
    </row>
    <row r="6787">
      <c r="C6787">
        <f>ROW()-20</f>
        <v/>
      </c>
      <c r="D6787" s="25">
        <f>$C$7+(RAND()*($C$5-$C$7))</f>
        <v/>
      </c>
    </row>
    <row r="6788">
      <c r="C6788">
        <f>ROW()-20</f>
        <v/>
      </c>
      <c r="D6788" s="25">
        <f>$C$7+(RAND()*($C$5-$C$7))</f>
        <v/>
      </c>
    </row>
    <row r="6789">
      <c r="C6789">
        <f>ROW()-20</f>
        <v/>
      </c>
      <c r="D6789" s="25">
        <f>$C$7+(RAND()*($C$5-$C$7))</f>
        <v/>
      </c>
    </row>
    <row r="6790">
      <c r="C6790">
        <f>ROW()-20</f>
        <v/>
      </c>
      <c r="D6790" s="25">
        <f>$C$7+(RAND()*($C$5-$C$7))</f>
        <v/>
      </c>
    </row>
    <row r="6791">
      <c r="C6791">
        <f>ROW()-20</f>
        <v/>
      </c>
      <c r="D6791" s="25">
        <f>$C$7+(RAND()*($C$5-$C$7))</f>
        <v/>
      </c>
    </row>
    <row r="6792">
      <c r="C6792">
        <f>ROW()-20</f>
        <v/>
      </c>
      <c r="D6792" s="25">
        <f>$C$7+(RAND()*($C$5-$C$7))</f>
        <v/>
      </c>
    </row>
    <row r="6793">
      <c r="C6793">
        <f>ROW()-20</f>
        <v/>
      </c>
      <c r="D6793" s="25">
        <f>$C$7+(RAND()*($C$5-$C$7))</f>
        <v/>
      </c>
    </row>
    <row r="6794">
      <c r="C6794">
        <f>ROW()-20</f>
        <v/>
      </c>
      <c r="D6794" s="25">
        <f>$C$7+(RAND()*($C$5-$C$7))</f>
        <v/>
      </c>
    </row>
    <row r="6795">
      <c r="C6795">
        <f>ROW()-20</f>
        <v/>
      </c>
      <c r="D6795" s="25">
        <f>$C$7+(RAND()*($C$5-$C$7))</f>
        <v/>
      </c>
    </row>
    <row r="6796">
      <c r="C6796">
        <f>ROW()-20</f>
        <v/>
      </c>
      <c r="D6796" s="25">
        <f>$C$7+(RAND()*($C$5-$C$7))</f>
        <v/>
      </c>
    </row>
    <row r="6797">
      <c r="C6797">
        <f>ROW()-20</f>
        <v/>
      </c>
      <c r="D6797" s="25">
        <f>$C$7+(RAND()*($C$5-$C$7))</f>
        <v/>
      </c>
    </row>
    <row r="6798">
      <c r="C6798">
        <f>ROW()-20</f>
        <v/>
      </c>
      <c r="D6798" s="25">
        <f>$C$7+(RAND()*($C$5-$C$7))</f>
        <v/>
      </c>
    </row>
    <row r="6799">
      <c r="C6799">
        <f>ROW()-20</f>
        <v/>
      </c>
      <c r="D6799" s="25">
        <f>$C$7+(RAND()*($C$5-$C$7))</f>
        <v/>
      </c>
    </row>
    <row r="6800">
      <c r="C6800">
        <f>ROW()-20</f>
        <v/>
      </c>
      <c r="D6800" s="25">
        <f>$C$7+(RAND()*($C$5-$C$7))</f>
        <v/>
      </c>
    </row>
    <row r="6801">
      <c r="C6801">
        <f>ROW()-20</f>
        <v/>
      </c>
      <c r="D6801" s="25">
        <f>$C$7+(RAND()*($C$5-$C$7))</f>
        <v/>
      </c>
    </row>
    <row r="6802">
      <c r="C6802">
        <f>ROW()-20</f>
        <v/>
      </c>
      <c r="D6802" s="25">
        <f>$C$7+(RAND()*($C$5-$C$7))</f>
        <v/>
      </c>
    </row>
    <row r="6803">
      <c r="C6803">
        <f>ROW()-20</f>
        <v/>
      </c>
      <c r="D6803" s="25">
        <f>$C$7+(RAND()*($C$5-$C$7))</f>
        <v/>
      </c>
    </row>
    <row r="6804">
      <c r="C6804">
        <f>ROW()-20</f>
        <v/>
      </c>
      <c r="D6804" s="25">
        <f>$C$7+(RAND()*($C$5-$C$7))</f>
        <v/>
      </c>
    </row>
    <row r="6805">
      <c r="C6805">
        <f>ROW()-20</f>
        <v/>
      </c>
      <c r="D6805" s="25">
        <f>$C$7+(RAND()*($C$5-$C$7))</f>
        <v/>
      </c>
    </row>
    <row r="6806">
      <c r="C6806">
        <f>ROW()-20</f>
        <v/>
      </c>
      <c r="D6806" s="25">
        <f>$C$7+(RAND()*($C$5-$C$7))</f>
        <v/>
      </c>
    </row>
    <row r="6807">
      <c r="C6807">
        <f>ROW()-20</f>
        <v/>
      </c>
      <c r="D6807" s="25">
        <f>$C$7+(RAND()*($C$5-$C$7))</f>
        <v/>
      </c>
    </row>
    <row r="6808">
      <c r="C6808">
        <f>ROW()-20</f>
        <v/>
      </c>
      <c r="D6808" s="25">
        <f>$C$7+(RAND()*($C$5-$C$7))</f>
        <v/>
      </c>
    </row>
    <row r="6809">
      <c r="C6809">
        <f>ROW()-20</f>
        <v/>
      </c>
      <c r="D6809" s="25">
        <f>$C$7+(RAND()*($C$5-$C$7))</f>
        <v/>
      </c>
    </row>
    <row r="6810">
      <c r="C6810">
        <f>ROW()-20</f>
        <v/>
      </c>
      <c r="D6810" s="25">
        <f>$C$7+(RAND()*($C$5-$C$7))</f>
        <v/>
      </c>
    </row>
    <row r="6811">
      <c r="C6811">
        <f>ROW()-20</f>
        <v/>
      </c>
      <c r="D6811" s="25">
        <f>$C$7+(RAND()*($C$5-$C$7))</f>
        <v/>
      </c>
    </row>
    <row r="6812">
      <c r="C6812">
        <f>ROW()-20</f>
        <v/>
      </c>
      <c r="D6812" s="25">
        <f>$C$7+(RAND()*($C$5-$C$7))</f>
        <v/>
      </c>
    </row>
    <row r="6813">
      <c r="C6813">
        <f>ROW()-20</f>
        <v/>
      </c>
      <c r="D6813" s="25">
        <f>$C$7+(RAND()*($C$5-$C$7))</f>
        <v/>
      </c>
    </row>
    <row r="6814">
      <c r="C6814">
        <f>ROW()-20</f>
        <v/>
      </c>
      <c r="D6814" s="25">
        <f>$C$7+(RAND()*($C$5-$C$7))</f>
        <v/>
      </c>
    </row>
    <row r="6815">
      <c r="C6815">
        <f>ROW()-20</f>
        <v/>
      </c>
      <c r="D6815" s="25">
        <f>$C$7+(RAND()*($C$5-$C$7))</f>
        <v/>
      </c>
    </row>
    <row r="6816">
      <c r="C6816">
        <f>ROW()-20</f>
        <v/>
      </c>
      <c r="D6816" s="25">
        <f>$C$7+(RAND()*($C$5-$C$7))</f>
        <v/>
      </c>
    </row>
    <row r="6817">
      <c r="C6817">
        <f>ROW()-20</f>
        <v/>
      </c>
      <c r="D6817" s="25">
        <f>$C$7+(RAND()*($C$5-$C$7))</f>
        <v/>
      </c>
    </row>
    <row r="6818">
      <c r="C6818">
        <f>ROW()-20</f>
        <v/>
      </c>
      <c r="D6818" s="25">
        <f>$C$7+(RAND()*($C$5-$C$7))</f>
        <v/>
      </c>
    </row>
    <row r="6819">
      <c r="C6819">
        <f>ROW()-20</f>
        <v/>
      </c>
      <c r="D6819" s="25">
        <f>$C$7+(RAND()*($C$5-$C$7))</f>
        <v/>
      </c>
    </row>
    <row r="6820">
      <c r="C6820">
        <f>ROW()-20</f>
        <v/>
      </c>
      <c r="D6820" s="25">
        <f>$C$7+(RAND()*($C$5-$C$7))</f>
        <v/>
      </c>
    </row>
    <row r="6821">
      <c r="C6821">
        <f>ROW()-20</f>
        <v/>
      </c>
      <c r="D6821" s="25">
        <f>$C$7+(RAND()*($C$5-$C$7))</f>
        <v/>
      </c>
    </row>
    <row r="6822">
      <c r="C6822">
        <f>ROW()-20</f>
        <v/>
      </c>
      <c r="D6822" s="25">
        <f>$C$7+(RAND()*($C$5-$C$7))</f>
        <v/>
      </c>
    </row>
    <row r="6823">
      <c r="C6823">
        <f>ROW()-20</f>
        <v/>
      </c>
      <c r="D6823" s="25">
        <f>$C$7+(RAND()*($C$5-$C$7))</f>
        <v/>
      </c>
    </row>
    <row r="6824">
      <c r="C6824">
        <f>ROW()-20</f>
        <v/>
      </c>
      <c r="D6824" s="25">
        <f>$C$7+(RAND()*($C$5-$C$7))</f>
        <v/>
      </c>
    </row>
    <row r="6825">
      <c r="C6825">
        <f>ROW()-20</f>
        <v/>
      </c>
      <c r="D6825" s="25">
        <f>$C$7+(RAND()*($C$5-$C$7))</f>
        <v/>
      </c>
    </row>
    <row r="6826">
      <c r="C6826">
        <f>ROW()-20</f>
        <v/>
      </c>
      <c r="D6826" s="25">
        <f>$C$7+(RAND()*($C$5-$C$7))</f>
        <v/>
      </c>
    </row>
    <row r="6827">
      <c r="C6827">
        <f>ROW()-20</f>
        <v/>
      </c>
      <c r="D6827" s="25">
        <f>$C$7+(RAND()*($C$5-$C$7))</f>
        <v/>
      </c>
    </row>
    <row r="6828">
      <c r="C6828">
        <f>ROW()-20</f>
        <v/>
      </c>
      <c r="D6828" s="25">
        <f>$C$7+(RAND()*($C$5-$C$7))</f>
        <v/>
      </c>
    </row>
    <row r="6829">
      <c r="C6829">
        <f>ROW()-20</f>
        <v/>
      </c>
      <c r="D6829" s="25">
        <f>$C$7+(RAND()*($C$5-$C$7))</f>
        <v/>
      </c>
    </row>
    <row r="6830">
      <c r="C6830">
        <f>ROW()-20</f>
        <v/>
      </c>
      <c r="D6830" s="25">
        <f>$C$7+(RAND()*($C$5-$C$7))</f>
        <v/>
      </c>
    </row>
    <row r="6831">
      <c r="C6831">
        <f>ROW()-20</f>
        <v/>
      </c>
      <c r="D6831" s="25">
        <f>$C$7+(RAND()*($C$5-$C$7))</f>
        <v/>
      </c>
    </row>
    <row r="6832">
      <c r="C6832">
        <f>ROW()-20</f>
        <v/>
      </c>
      <c r="D6832" s="25">
        <f>$C$7+(RAND()*($C$5-$C$7))</f>
        <v/>
      </c>
    </row>
    <row r="6833">
      <c r="C6833">
        <f>ROW()-20</f>
        <v/>
      </c>
      <c r="D6833" s="25">
        <f>$C$7+(RAND()*($C$5-$C$7))</f>
        <v/>
      </c>
    </row>
    <row r="6834">
      <c r="C6834">
        <f>ROW()-20</f>
        <v/>
      </c>
      <c r="D6834" s="25">
        <f>$C$7+(RAND()*($C$5-$C$7))</f>
        <v/>
      </c>
    </row>
    <row r="6835">
      <c r="C6835">
        <f>ROW()-20</f>
        <v/>
      </c>
      <c r="D6835" s="25">
        <f>$C$7+(RAND()*($C$5-$C$7))</f>
        <v/>
      </c>
    </row>
    <row r="6836">
      <c r="C6836">
        <f>ROW()-20</f>
        <v/>
      </c>
      <c r="D6836" s="25">
        <f>$C$7+(RAND()*($C$5-$C$7))</f>
        <v/>
      </c>
    </row>
    <row r="6837">
      <c r="C6837">
        <f>ROW()-20</f>
        <v/>
      </c>
      <c r="D6837" s="25">
        <f>$C$7+(RAND()*($C$5-$C$7))</f>
        <v/>
      </c>
    </row>
    <row r="6838">
      <c r="C6838">
        <f>ROW()-20</f>
        <v/>
      </c>
      <c r="D6838" s="25">
        <f>$C$7+(RAND()*($C$5-$C$7))</f>
        <v/>
      </c>
    </row>
    <row r="6839">
      <c r="C6839">
        <f>ROW()-20</f>
        <v/>
      </c>
      <c r="D6839" s="25">
        <f>$C$7+(RAND()*($C$5-$C$7))</f>
        <v/>
      </c>
    </row>
    <row r="6840">
      <c r="C6840">
        <f>ROW()-20</f>
        <v/>
      </c>
      <c r="D6840" s="25">
        <f>$C$7+(RAND()*($C$5-$C$7))</f>
        <v/>
      </c>
    </row>
    <row r="6841">
      <c r="C6841">
        <f>ROW()-20</f>
        <v/>
      </c>
      <c r="D6841" s="25">
        <f>$C$7+(RAND()*($C$5-$C$7))</f>
        <v/>
      </c>
    </row>
    <row r="6842">
      <c r="C6842">
        <f>ROW()-20</f>
        <v/>
      </c>
      <c r="D6842" s="25">
        <f>$C$7+(RAND()*($C$5-$C$7))</f>
        <v/>
      </c>
    </row>
    <row r="6843">
      <c r="C6843">
        <f>ROW()-20</f>
        <v/>
      </c>
      <c r="D6843" s="25">
        <f>$C$7+(RAND()*($C$5-$C$7))</f>
        <v/>
      </c>
    </row>
    <row r="6844">
      <c r="C6844">
        <f>ROW()-20</f>
        <v/>
      </c>
      <c r="D6844" s="25">
        <f>$C$7+(RAND()*($C$5-$C$7))</f>
        <v/>
      </c>
    </row>
    <row r="6845">
      <c r="C6845">
        <f>ROW()-20</f>
        <v/>
      </c>
      <c r="D6845" s="25">
        <f>$C$7+(RAND()*($C$5-$C$7))</f>
        <v/>
      </c>
    </row>
    <row r="6846">
      <c r="C6846">
        <f>ROW()-20</f>
        <v/>
      </c>
      <c r="D6846" s="25">
        <f>$C$7+(RAND()*($C$5-$C$7))</f>
        <v/>
      </c>
    </row>
    <row r="6847">
      <c r="C6847">
        <f>ROW()-20</f>
        <v/>
      </c>
      <c r="D6847" s="25">
        <f>$C$7+(RAND()*($C$5-$C$7))</f>
        <v/>
      </c>
    </row>
    <row r="6848">
      <c r="C6848">
        <f>ROW()-20</f>
        <v/>
      </c>
      <c r="D6848" s="25">
        <f>$C$7+(RAND()*($C$5-$C$7))</f>
        <v/>
      </c>
    </row>
    <row r="6849">
      <c r="C6849">
        <f>ROW()-20</f>
        <v/>
      </c>
      <c r="D6849" s="25">
        <f>$C$7+(RAND()*($C$5-$C$7))</f>
        <v/>
      </c>
    </row>
    <row r="6850">
      <c r="C6850">
        <f>ROW()-20</f>
        <v/>
      </c>
      <c r="D6850" s="25">
        <f>$C$7+(RAND()*($C$5-$C$7))</f>
        <v/>
      </c>
    </row>
    <row r="6851">
      <c r="C6851">
        <f>ROW()-20</f>
        <v/>
      </c>
      <c r="D6851" s="25">
        <f>$C$7+(RAND()*($C$5-$C$7))</f>
        <v/>
      </c>
    </row>
    <row r="6852">
      <c r="C6852">
        <f>ROW()-20</f>
        <v/>
      </c>
      <c r="D6852" s="25">
        <f>$C$7+(RAND()*($C$5-$C$7))</f>
        <v/>
      </c>
    </row>
    <row r="6853">
      <c r="C6853">
        <f>ROW()-20</f>
        <v/>
      </c>
      <c r="D6853" s="25">
        <f>$C$7+(RAND()*($C$5-$C$7))</f>
        <v/>
      </c>
    </row>
    <row r="6854">
      <c r="C6854">
        <f>ROW()-20</f>
        <v/>
      </c>
      <c r="D6854" s="25">
        <f>$C$7+(RAND()*($C$5-$C$7))</f>
        <v/>
      </c>
    </row>
    <row r="6855">
      <c r="C6855">
        <f>ROW()-20</f>
        <v/>
      </c>
      <c r="D6855" s="25">
        <f>$C$7+(RAND()*($C$5-$C$7))</f>
        <v/>
      </c>
    </row>
    <row r="6856">
      <c r="C6856">
        <f>ROW()-20</f>
        <v/>
      </c>
      <c r="D6856" s="25">
        <f>$C$7+(RAND()*($C$5-$C$7))</f>
        <v/>
      </c>
    </row>
    <row r="6857">
      <c r="C6857">
        <f>ROW()-20</f>
        <v/>
      </c>
      <c r="D6857" s="25">
        <f>$C$7+(RAND()*($C$5-$C$7))</f>
        <v/>
      </c>
    </row>
    <row r="6858">
      <c r="C6858">
        <f>ROW()-20</f>
        <v/>
      </c>
      <c r="D6858" s="25">
        <f>$C$7+(RAND()*($C$5-$C$7))</f>
        <v/>
      </c>
    </row>
    <row r="6859">
      <c r="C6859">
        <f>ROW()-20</f>
        <v/>
      </c>
      <c r="D6859" s="25">
        <f>$C$7+(RAND()*($C$5-$C$7))</f>
        <v/>
      </c>
    </row>
    <row r="6860">
      <c r="C6860">
        <f>ROW()-20</f>
        <v/>
      </c>
      <c r="D6860" s="25">
        <f>$C$7+(RAND()*($C$5-$C$7))</f>
        <v/>
      </c>
    </row>
    <row r="6861">
      <c r="C6861">
        <f>ROW()-20</f>
        <v/>
      </c>
      <c r="D6861" s="25">
        <f>$C$7+(RAND()*($C$5-$C$7))</f>
        <v/>
      </c>
    </row>
    <row r="6862">
      <c r="C6862">
        <f>ROW()-20</f>
        <v/>
      </c>
      <c r="D6862" s="25">
        <f>$C$7+(RAND()*($C$5-$C$7))</f>
        <v/>
      </c>
    </row>
    <row r="6863">
      <c r="C6863">
        <f>ROW()-20</f>
        <v/>
      </c>
      <c r="D6863" s="25">
        <f>$C$7+(RAND()*($C$5-$C$7))</f>
        <v/>
      </c>
    </row>
    <row r="6864">
      <c r="C6864">
        <f>ROW()-20</f>
        <v/>
      </c>
      <c r="D6864" s="25">
        <f>$C$7+(RAND()*($C$5-$C$7))</f>
        <v/>
      </c>
    </row>
    <row r="6865">
      <c r="C6865">
        <f>ROW()-20</f>
        <v/>
      </c>
      <c r="D6865" s="25">
        <f>$C$7+(RAND()*($C$5-$C$7))</f>
        <v/>
      </c>
    </row>
    <row r="6866">
      <c r="C6866">
        <f>ROW()-20</f>
        <v/>
      </c>
      <c r="D6866" s="25">
        <f>$C$7+(RAND()*($C$5-$C$7))</f>
        <v/>
      </c>
    </row>
    <row r="6867">
      <c r="C6867">
        <f>ROW()-20</f>
        <v/>
      </c>
      <c r="D6867" s="25">
        <f>$C$7+(RAND()*($C$5-$C$7))</f>
        <v/>
      </c>
    </row>
    <row r="6868">
      <c r="C6868">
        <f>ROW()-20</f>
        <v/>
      </c>
      <c r="D6868" s="25">
        <f>$C$7+(RAND()*($C$5-$C$7))</f>
        <v/>
      </c>
    </row>
    <row r="6869">
      <c r="C6869">
        <f>ROW()-20</f>
        <v/>
      </c>
      <c r="D6869" s="25">
        <f>$C$7+(RAND()*($C$5-$C$7))</f>
        <v/>
      </c>
    </row>
    <row r="6870">
      <c r="C6870">
        <f>ROW()-20</f>
        <v/>
      </c>
      <c r="D6870" s="25">
        <f>$C$7+(RAND()*($C$5-$C$7))</f>
        <v/>
      </c>
    </row>
    <row r="6871">
      <c r="C6871">
        <f>ROW()-20</f>
        <v/>
      </c>
      <c r="D6871" s="25">
        <f>$C$7+(RAND()*($C$5-$C$7))</f>
        <v/>
      </c>
    </row>
    <row r="6872">
      <c r="C6872">
        <f>ROW()-20</f>
        <v/>
      </c>
      <c r="D6872" s="25">
        <f>$C$7+(RAND()*($C$5-$C$7))</f>
        <v/>
      </c>
    </row>
    <row r="6873">
      <c r="C6873">
        <f>ROW()-20</f>
        <v/>
      </c>
      <c r="D6873" s="25">
        <f>$C$7+(RAND()*($C$5-$C$7))</f>
        <v/>
      </c>
    </row>
    <row r="6874">
      <c r="C6874">
        <f>ROW()-20</f>
        <v/>
      </c>
      <c r="D6874" s="25">
        <f>$C$7+(RAND()*($C$5-$C$7))</f>
        <v/>
      </c>
    </row>
    <row r="6875">
      <c r="C6875">
        <f>ROW()-20</f>
        <v/>
      </c>
      <c r="D6875" s="25">
        <f>$C$7+(RAND()*($C$5-$C$7))</f>
        <v/>
      </c>
    </row>
    <row r="6876">
      <c r="C6876">
        <f>ROW()-20</f>
        <v/>
      </c>
      <c r="D6876" s="25">
        <f>$C$7+(RAND()*($C$5-$C$7))</f>
        <v/>
      </c>
    </row>
    <row r="6877">
      <c r="C6877">
        <f>ROW()-20</f>
        <v/>
      </c>
      <c r="D6877" s="25">
        <f>$C$7+(RAND()*($C$5-$C$7))</f>
        <v/>
      </c>
    </row>
    <row r="6878">
      <c r="C6878">
        <f>ROW()-20</f>
        <v/>
      </c>
      <c r="D6878" s="25">
        <f>$C$7+(RAND()*($C$5-$C$7))</f>
        <v/>
      </c>
    </row>
    <row r="6879">
      <c r="C6879">
        <f>ROW()-20</f>
        <v/>
      </c>
      <c r="D6879" s="25">
        <f>$C$7+(RAND()*($C$5-$C$7))</f>
        <v/>
      </c>
    </row>
    <row r="6880">
      <c r="C6880">
        <f>ROW()-20</f>
        <v/>
      </c>
      <c r="D6880" s="25">
        <f>$C$7+(RAND()*($C$5-$C$7))</f>
        <v/>
      </c>
    </row>
    <row r="6881">
      <c r="C6881">
        <f>ROW()-20</f>
        <v/>
      </c>
      <c r="D6881" s="25">
        <f>$C$7+(RAND()*($C$5-$C$7))</f>
        <v/>
      </c>
    </row>
    <row r="6882">
      <c r="C6882">
        <f>ROW()-20</f>
        <v/>
      </c>
      <c r="D6882" s="25">
        <f>$C$7+(RAND()*($C$5-$C$7))</f>
        <v/>
      </c>
    </row>
    <row r="6883">
      <c r="C6883">
        <f>ROW()-20</f>
        <v/>
      </c>
      <c r="D6883" s="25">
        <f>$C$7+(RAND()*($C$5-$C$7))</f>
        <v/>
      </c>
    </row>
    <row r="6884">
      <c r="C6884">
        <f>ROW()-20</f>
        <v/>
      </c>
      <c r="D6884" s="25">
        <f>$C$7+(RAND()*($C$5-$C$7))</f>
        <v/>
      </c>
    </row>
    <row r="6885">
      <c r="C6885">
        <f>ROW()-20</f>
        <v/>
      </c>
      <c r="D6885" s="25">
        <f>$C$7+(RAND()*($C$5-$C$7))</f>
        <v/>
      </c>
    </row>
    <row r="6886">
      <c r="C6886">
        <f>ROW()-20</f>
        <v/>
      </c>
      <c r="D6886" s="25">
        <f>$C$7+(RAND()*($C$5-$C$7))</f>
        <v/>
      </c>
    </row>
    <row r="6887">
      <c r="C6887">
        <f>ROW()-20</f>
        <v/>
      </c>
      <c r="D6887" s="25">
        <f>$C$7+(RAND()*($C$5-$C$7))</f>
        <v/>
      </c>
    </row>
    <row r="6888">
      <c r="C6888">
        <f>ROW()-20</f>
        <v/>
      </c>
      <c r="D6888" s="25">
        <f>$C$7+(RAND()*($C$5-$C$7))</f>
        <v/>
      </c>
    </row>
    <row r="6889">
      <c r="C6889">
        <f>ROW()-20</f>
        <v/>
      </c>
      <c r="D6889" s="25">
        <f>$C$7+(RAND()*($C$5-$C$7))</f>
        <v/>
      </c>
    </row>
    <row r="6890">
      <c r="C6890">
        <f>ROW()-20</f>
        <v/>
      </c>
      <c r="D6890" s="25">
        <f>$C$7+(RAND()*($C$5-$C$7))</f>
        <v/>
      </c>
    </row>
    <row r="6891">
      <c r="C6891">
        <f>ROW()-20</f>
        <v/>
      </c>
      <c r="D6891" s="25">
        <f>$C$7+(RAND()*($C$5-$C$7))</f>
        <v/>
      </c>
    </row>
    <row r="6892">
      <c r="C6892">
        <f>ROW()-20</f>
        <v/>
      </c>
      <c r="D6892" s="25">
        <f>$C$7+(RAND()*($C$5-$C$7))</f>
        <v/>
      </c>
    </row>
    <row r="6893">
      <c r="C6893">
        <f>ROW()-20</f>
        <v/>
      </c>
      <c r="D6893" s="25">
        <f>$C$7+(RAND()*($C$5-$C$7))</f>
        <v/>
      </c>
    </row>
    <row r="6894">
      <c r="C6894">
        <f>ROW()-20</f>
        <v/>
      </c>
      <c r="D6894" s="25">
        <f>$C$7+(RAND()*($C$5-$C$7))</f>
        <v/>
      </c>
    </row>
    <row r="6895">
      <c r="C6895">
        <f>ROW()-20</f>
        <v/>
      </c>
      <c r="D6895" s="25">
        <f>$C$7+(RAND()*($C$5-$C$7))</f>
        <v/>
      </c>
    </row>
    <row r="6896">
      <c r="C6896">
        <f>ROW()-20</f>
        <v/>
      </c>
      <c r="D6896" s="25">
        <f>$C$7+(RAND()*($C$5-$C$7))</f>
        <v/>
      </c>
    </row>
    <row r="6897">
      <c r="C6897">
        <f>ROW()-20</f>
        <v/>
      </c>
      <c r="D6897" s="25">
        <f>$C$7+(RAND()*($C$5-$C$7))</f>
        <v/>
      </c>
    </row>
    <row r="6898">
      <c r="C6898">
        <f>ROW()-20</f>
        <v/>
      </c>
      <c r="D6898" s="25">
        <f>$C$7+(RAND()*($C$5-$C$7))</f>
        <v/>
      </c>
    </row>
    <row r="6899">
      <c r="C6899">
        <f>ROW()-20</f>
        <v/>
      </c>
      <c r="D6899" s="25">
        <f>$C$7+(RAND()*($C$5-$C$7))</f>
        <v/>
      </c>
    </row>
    <row r="6900">
      <c r="C6900">
        <f>ROW()-20</f>
        <v/>
      </c>
      <c r="D6900" s="25">
        <f>$C$7+(RAND()*($C$5-$C$7))</f>
        <v/>
      </c>
    </row>
    <row r="6901">
      <c r="C6901">
        <f>ROW()-20</f>
        <v/>
      </c>
      <c r="D6901" s="25">
        <f>$C$7+(RAND()*($C$5-$C$7))</f>
        <v/>
      </c>
    </row>
    <row r="6902">
      <c r="C6902">
        <f>ROW()-20</f>
        <v/>
      </c>
      <c r="D6902" s="25">
        <f>$C$7+(RAND()*($C$5-$C$7))</f>
        <v/>
      </c>
    </row>
    <row r="6903">
      <c r="C6903">
        <f>ROW()-20</f>
        <v/>
      </c>
      <c r="D6903" s="25">
        <f>$C$7+(RAND()*($C$5-$C$7))</f>
        <v/>
      </c>
    </row>
    <row r="6904">
      <c r="C6904">
        <f>ROW()-20</f>
        <v/>
      </c>
      <c r="D6904" s="25">
        <f>$C$7+(RAND()*($C$5-$C$7))</f>
        <v/>
      </c>
    </row>
    <row r="6905">
      <c r="C6905">
        <f>ROW()-20</f>
        <v/>
      </c>
      <c r="D6905" s="25">
        <f>$C$7+(RAND()*($C$5-$C$7))</f>
        <v/>
      </c>
    </row>
    <row r="6906">
      <c r="C6906">
        <f>ROW()-20</f>
        <v/>
      </c>
      <c r="D6906" s="25">
        <f>$C$7+(RAND()*($C$5-$C$7))</f>
        <v/>
      </c>
    </row>
    <row r="6907">
      <c r="C6907">
        <f>ROW()-20</f>
        <v/>
      </c>
      <c r="D6907" s="25">
        <f>$C$7+(RAND()*($C$5-$C$7))</f>
        <v/>
      </c>
    </row>
    <row r="6908">
      <c r="C6908">
        <f>ROW()-20</f>
        <v/>
      </c>
      <c r="D6908" s="25">
        <f>$C$7+(RAND()*($C$5-$C$7))</f>
        <v/>
      </c>
    </row>
    <row r="6909">
      <c r="C6909">
        <f>ROW()-20</f>
        <v/>
      </c>
      <c r="D6909" s="25">
        <f>$C$7+(RAND()*($C$5-$C$7))</f>
        <v/>
      </c>
    </row>
    <row r="6910">
      <c r="C6910">
        <f>ROW()-20</f>
        <v/>
      </c>
      <c r="D6910" s="25">
        <f>$C$7+(RAND()*($C$5-$C$7))</f>
        <v/>
      </c>
    </row>
    <row r="6911">
      <c r="C6911">
        <f>ROW()-20</f>
        <v/>
      </c>
      <c r="D6911" s="25">
        <f>$C$7+(RAND()*($C$5-$C$7))</f>
        <v/>
      </c>
    </row>
    <row r="6912">
      <c r="C6912">
        <f>ROW()-20</f>
        <v/>
      </c>
      <c r="D6912" s="25">
        <f>$C$7+(RAND()*($C$5-$C$7))</f>
        <v/>
      </c>
    </row>
    <row r="6913">
      <c r="C6913">
        <f>ROW()-20</f>
        <v/>
      </c>
      <c r="D6913" s="25">
        <f>$C$7+(RAND()*($C$5-$C$7))</f>
        <v/>
      </c>
    </row>
    <row r="6914">
      <c r="C6914">
        <f>ROW()-20</f>
        <v/>
      </c>
      <c r="D6914" s="25">
        <f>$C$7+(RAND()*($C$5-$C$7))</f>
        <v/>
      </c>
    </row>
    <row r="6915">
      <c r="C6915">
        <f>ROW()-20</f>
        <v/>
      </c>
      <c r="D6915" s="25">
        <f>$C$7+(RAND()*($C$5-$C$7))</f>
        <v/>
      </c>
    </row>
    <row r="6916">
      <c r="C6916">
        <f>ROW()-20</f>
        <v/>
      </c>
      <c r="D6916" s="25">
        <f>$C$7+(RAND()*($C$5-$C$7))</f>
        <v/>
      </c>
    </row>
    <row r="6917">
      <c r="C6917">
        <f>ROW()-20</f>
        <v/>
      </c>
      <c r="D6917" s="25">
        <f>$C$7+(RAND()*($C$5-$C$7))</f>
        <v/>
      </c>
    </row>
    <row r="6918">
      <c r="C6918">
        <f>ROW()-20</f>
        <v/>
      </c>
      <c r="D6918" s="25">
        <f>$C$7+(RAND()*($C$5-$C$7))</f>
        <v/>
      </c>
    </row>
    <row r="6919">
      <c r="C6919">
        <f>ROW()-20</f>
        <v/>
      </c>
      <c r="D6919" s="25">
        <f>$C$7+(RAND()*($C$5-$C$7))</f>
        <v/>
      </c>
    </row>
    <row r="6920">
      <c r="C6920">
        <f>ROW()-20</f>
        <v/>
      </c>
      <c r="D6920" s="25">
        <f>$C$7+(RAND()*($C$5-$C$7))</f>
        <v/>
      </c>
    </row>
    <row r="6921">
      <c r="C6921">
        <f>ROW()-20</f>
        <v/>
      </c>
      <c r="D6921" s="25">
        <f>$C$7+(RAND()*($C$5-$C$7))</f>
        <v/>
      </c>
    </row>
    <row r="6922">
      <c r="C6922">
        <f>ROW()-20</f>
        <v/>
      </c>
      <c r="D6922" s="25">
        <f>$C$7+(RAND()*($C$5-$C$7))</f>
        <v/>
      </c>
    </row>
    <row r="6923">
      <c r="C6923">
        <f>ROW()-20</f>
        <v/>
      </c>
      <c r="D6923" s="25">
        <f>$C$7+(RAND()*($C$5-$C$7))</f>
        <v/>
      </c>
    </row>
    <row r="6924">
      <c r="C6924">
        <f>ROW()-20</f>
        <v/>
      </c>
      <c r="D6924" s="25">
        <f>$C$7+(RAND()*($C$5-$C$7))</f>
        <v/>
      </c>
    </row>
    <row r="6925">
      <c r="C6925">
        <f>ROW()-20</f>
        <v/>
      </c>
      <c r="D6925" s="25">
        <f>$C$7+(RAND()*($C$5-$C$7))</f>
        <v/>
      </c>
    </row>
    <row r="6926">
      <c r="C6926">
        <f>ROW()-20</f>
        <v/>
      </c>
      <c r="D6926" s="25">
        <f>$C$7+(RAND()*($C$5-$C$7))</f>
        <v/>
      </c>
    </row>
    <row r="6927">
      <c r="C6927">
        <f>ROW()-20</f>
        <v/>
      </c>
      <c r="D6927" s="25">
        <f>$C$7+(RAND()*($C$5-$C$7))</f>
        <v/>
      </c>
    </row>
    <row r="6928">
      <c r="C6928">
        <f>ROW()-20</f>
        <v/>
      </c>
      <c r="D6928" s="25">
        <f>$C$7+(RAND()*($C$5-$C$7))</f>
        <v/>
      </c>
    </row>
    <row r="6929">
      <c r="C6929">
        <f>ROW()-20</f>
        <v/>
      </c>
      <c r="D6929" s="25">
        <f>$C$7+(RAND()*($C$5-$C$7))</f>
        <v/>
      </c>
    </row>
    <row r="6930">
      <c r="C6930">
        <f>ROW()-20</f>
        <v/>
      </c>
      <c r="D6930" s="25">
        <f>$C$7+(RAND()*($C$5-$C$7))</f>
        <v/>
      </c>
    </row>
    <row r="6931">
      <c r="C6931">
        <f>ROW()-20</f>
        <v/>
      </c>
      <c r="D6931" s="25">
        <f>$C$7+(RAND()*($C$5-$C$7))</f>
        <v/>
      </c>
    </row>
    <row r="6932">
      <c r="C6932">
        <f>ROW()-20</f>
        <v/>
      </c>
      <c r="D6932" s="25">
        <f>$C$7+(RAND()*($C$5-$C$7))</f>
        <v/>
      </c>
    </row>
    <row r="6933">
      <c r="C6933">
        <f>ROW()-20</f>
        <v/>
      </c>
      <c r="D6933" s="25">
        <f>$C$7+(RAND()*($C$5-$C$7))</f>
        <v/>
      </c>
    </row>
    <row r="6934">
      <c r="C6934">
        <f>ROW()-20</f>
        <v/>
      </c>
      <c r="D6934" s="25">
        <f>$C$7+(RAND()*($C$5-$C$7))</f>
        <v/>
      </c>
    </row>
    <row r="6935">
      <c r="C6935">
        <f>ROW()-20</f>
        <v/>
      </c>
      <c r="D6935" s="25">
        <f>$C$7+(RAND()*($C$5-$C$7))</f>
        <v/>
      </c>
    </row>
    <row r="6936">
      <c r="C6936">
        <f>ROW()-20</f>
        <v/>
      </c>
      <c r="D6936" s="25">
        <f>$C$7+(RAND()*($C$5-$C$7))</f>
        <v/>
      </c>
    </row>
    <row r="6937">
      <c r="C6937">
        <f>ROW()-20</f>
        <v/>
      </c>
      <c r="D6937" s="25">
        <f>$C$7+(RAND()*($C$5-$C$7))</f>
        <v/>
      </c>
    </row>
    <row r="6938">
      <c r="C6938">
        <f>ROW()-20</f>
        <v/>
      </c>
      <c r="D6938" s="25">
        <f>$C$7+(RAND()*($C$5-$C$7))</f>
        <v/>
      </c>
    </row>
    <row r="6939">
      <c r="C6939">
        <f>ROW()-20</f>
        <v/>
      </c>
      <c r="D6939" s="25">
        <f>$C$7+(RAND()*($C$5-$C$7))</f>
        <v/>
      </c>
    </row>
    <row r="6940">
      <c r="C6940">
        <f>ROW()-20</f>
        <v/>
      </c>
      <c r="D6940" s="25">
        <f>$C$7+(RAND()*($C$5-$C$7))</f>
        <v/>
      </c>
    </row>
    <row r="6941">
      <c r="C6941">
        <f>ROW()-20</f>
        <v/>
      </c>
      <c r="D6941" s="25">
        <f>$C$7+(RAND()*($C$5-$C$7))</f>
        <v/>
      </c>
    </row>
    <row r="6942">
      <c r="C6942">
        <f>ROW()-20</f>
        <v/>
      </c>
      <c r="D6942" s="25">
        <f>$C$7+(RAND()*($C$5-$C$7))</f>
        <v/>
      </c>
    </row>
    <row r="6943">
      <c r="C6943">
        <f>ROW()-20</f>
        <v/>
      </c>
      <c r="D6943" s="25">
        <f>$C$7+(RAND()*($C$5-$C$7))</f>
        <v/>
      </c>
    </row>
    <row r="6944">
      <c r="C6944">
        <f>ROW()-20</f>
        <v/>
      </c>
      <c r="D6944" s="25">
        <f>$C$7+(RAND()*($C$5-$C$7))</f>
        <v/>
      </c>
    </row>
    <row r="6945">
      <c r="C6945">
        <f>ROW()-20</f>
        <v/>
      </c>
      <c r="D6945" s="25">
        <f>$C$7+(RAND()*($C$5-$C$7))</f>
        <v/>
      </c>
    </row>
    <row r="6946">
      <c r="C6946">
        <f>ROW()-20</f>
        <v/>
      </c>
      <c r="D6946" s="25">
        <f>$C$7+(RAND()*($C$5-$C$7))</f>
        <v/>
      </c>
    </row>
    <row r="6947">
      <c r="C6947">
        <f>ROW()-20</f>
        <v/>
      </c>
      <c r="D6947" s="25">
        <f>$C$7+(RAND()*($C$5-$C$7))</f>
        <v/>
      </c>
    </row>
    <row r="6948">
      <c r="C6948">
        <f>ROW()-20</f>
        <v/>
      </c>
      <c r="D6948" s="25">
        <f>$C$7+(RAND()*($C$5-$C$7))</f>
        <v/>
      </c>
    </row>
    <row r="6949">
      <c r="C6949">
        <f>ROW()-20</f>
        <v/>
      </c>
      <c r="D6949" s="25">
        <f>$C$7+(RAND()*($C$5-$C$7))</f>
        <v/>
      </c>
    </row>
    <row r="6950">
      <c r="C6950">
        <f>ROW()-20</f>
        <v/>
      </c>
      <c r="D6950" s="25">
        <f>$C$7+(RAND()*($C$5-$C$7))</f>
        <v/>
      </c>
    </row>
    <row r="6951">
      <c r="C6951">
        <f>ROW()-20</f>
        <v/>
      </c>
      <c r="D6951" s="25">
        <f>$C$7+(RAND()*($C$5-$C$7))</f>
        <v/>
      </c>
    </row>
    <row r="6952">
      <c r="C6952">
        <f>ROW()-20</f>
        <v/>
      </c>
      <c r="D6952" s="25">
        <f>$C$7+(RAND()*($C$5-$C$7))</f>
        <v/>
      </c>
    </row>
    <row r="6953">
      <c r="C6953">
        <f>ROW()-20</f>
        <v/>
      </c>
      <c r="D6953" s="25">
        <f>$C$7+(RAND()*($C$5-$C$7))</f>
        <v/>
      </c>
    </row>
    <row r="6954">
      <c r="C6954">
        <f>ROW()-20</f>
        <v/>
      </c>
      <c r="D6954" s="25">
        <f>$C$7+(RAND()*($C$5-$C$7))</f>
        <v/>
      </c>
    </row>
    <row r="6955">
      <c r="C6955">
        <f>ROW()-20</f>
        <v/>
      </c>
      <c r="D6955" s="25">
        <f>$C$7+(RAND()*($C$5-$C$7))</f>
        <v/>
      </c>
    </row>
    <row r="6956">
      <c r="C6956">
        <f>ROW()-20</f>
        <v/>
      </c>
      <c r="D6956" s="25">
        <f>$C$7+(RAND()*($C$5-$C$7))</f>
        <v/>
      </c>
    </row>
    <row r="6957">
      <c r="C6957">
        <f>ROW()-20</f>
        <v/>
      </c>
      <c r="D6957" s="25">
        <f>$C$7+(RAND()*($C$5-$C$7))</f>
        <v/>
      </c>
    </row>
    <row r="6958">
      <c r="C6958">
        <f>ROW()-20</f>
        <v/>
      </c>
      <c r="D6958" s="25">
        <f>$C$7+(RAND()*($C$5-$C$7))</f>
        <v/>
      </c>
    </row>
    <row r="6959">
      <c r="C6959">
        <f>ROW()-20</f>
        <v/>
      </c>
      <c r="D6959" s="25">
        <f>$C$7+(RAND()*($C$5-$C$7))</f>
        <v/>
      </c>
    </row>
    <row r="6960">
      <c r="C6960">
        <f>ROW()-20</f>
        <v/>
      </c>
      <c r="D6960" s="25">
        <f>$C$7+(RAND()*($C$5-$C$7))</f>
        <v/>
      </c>
    </row>
    <row r="6961">
      <c r="C6961">
        <f>ROW()-20</f>
        <v/>
      </c>
      <c r="D6961" s="25">
        <f>$C$7+(RAND()*($C$5-$C$7))</f>
        <v/>
      </c>
    </row>
    <row r="6962">
      <c r="C6962">
        <f>ROW()-20</f>
        <v/>
      </c>
      <c r="D6962" s="25">
        <f>$C$7+(RAND()*($C$5-$C$7))</f>
        <v/>
      </c>
    </row>
    <row r="6963">
      <c r="C6963">
        <f>ROW()-20</f>
        <v/>
      </c>
      <c r="D6963" s="25">
        <f>$C$7+(RAND()*($C$5-$C$7))</f>
        <v/>
      </c>
    </row>
    <row r="6964">
      <c r="C6964">
        <f>ROW()-20</f>
        <v/>
      </c>
      <c r="D6964" s="25">
        <f>$C$7+(RAND()*($C$5-$C$7))</f>
        <v/>
      </c>
    </row>
    <row r="6965">
      <c r="C6965">
        <f>ROW()-20</f>
        <v/>
      </c>
      <c r="D6965" s="25">
        <f>$C$7+(RAND()*($C$5-$C$7))</f>
        <v/>
      </c>
    </row>
    <row r="6966">
      <c r="C6966">
        <f>ROW()-20</f>
        <v/>
      </c>
      <c r="D6966" s="25">
        <f>$C$7+(RAND()*($C$5-$C$7))</f>
        <v/>
      </c>
    </row>
    <row r="6967">
      <c r="C6967">
        <f>ROW()-20</f>
        <v/>
      </c>
      <c r="D6967" s="25">
        <f>$C$7+(RAND()*($C$5-$C$7))</f>
        <v/>
      </c>
    </row>
    <row r="6968">
      <c r="C6968">
        <f>ROW()-20</f>
        <v/>
      </c>
      <c r="D6968" s="25">
        <f>$C$7+(RAND()*($C$5-$C$7))</f>
        <v/>
      </c>
    </row>
    <row r="6969">
      <c r="C6969">
        <f>ROW()-20</f>
        <v/>
      </c>
      <c r="D6969" s="25">
        <f>$C$7+(RAND()*($C$5-$C$7))</f>
        <v/>
      </c>
    </row>
    <row r="6970">
      <c r="C6970">
        <f>ROW()-20</f>
        <v/>
      </c>
      <c r="D6970" s="25">
        <f>$C$7+(RAND()*($C$5-$C$7))</f>
        <v/>
      </c>
    </row>
    <row r="6971">
      <c r="C6971">
        <f>ROW()-20</f>
        <v/>
      </c>
      <c r="D6971" s="25">
        <f>$C$7+(RAND()*($C$5-$C$7))</f>
        <v/>
      </c>
    </row>
    <row r="6972">
      <c r="C6972">
        <f>ROW()-20</f>
        <v/>
      </c>
      <c r="D6972" s="25">
        <f>$C$7+(RAND()*($C$5-$C$7))</f>
        <v/>
      </c>
    </row>
    <row r="6973">
      <c r="C6973">
        <f>ROW()-20</f>
        <v/>
      </c>
      <c r="D6973" s="25">
        <f>$C$7+(RAND()*($C$5-$C$7))</f>
        <v/>
      </c>
    </row>
    <row r="6974">
      <c r="C6974">
        <f>ROW()-20</f>
        <v/>
      </c>
      <c r="D6974" s="25">
        <f>$C$7+(RAND()*($C$5-$C$7))</f>
        <v/>
      </c>
    </row>
    <row r="6975">
      <c r="C6975">
        <f>ROW()-20</f>
        <v/>
      </c>
      <c r="D6975" s="25">
        <f>$C$7+(RAND()*($C$5-$C$7))</f>
        <v/>
      </c>
    </row>
    <row r="6976">
      <c r="C6976">
        <f>ROW()-20</f>
        <v/>
      </c>
      <c r="D6976" s="25">
        <f>$C$7+(RAND()*($C$5-$C$7))</f>
        <v/>
      </c>
    </row>
    <row r="6977">
      <c r="C6977">
        <f>ROW()-20</f>
        <v/>
      </c>
      <c r="D6977" s="25">
        <f>$C$7+(RAND()*($C$5-$C$7))</f>
        <v/>
      </c>
    </row>
    <row r="6978">
      <c r="C6978">
        <f>ROW()-20</f>
        <v/>
      </c>
      <c r="D6978" s="25">
        <f>$C$7+(RAND()*($C$5-$C$7))</f>
        <v/>
      </c>
    </row>
    <row r="6979">
      <c r="C6979">
        <f>ROW()-20</f>
        <v/>
      </c>
      <c r="D6979" s="25">
        <f>$C$7+(RAND()*($C$5-$C$7))</f>
        <v/>
      </c>
    </row>
    <row r="6980">
      <c r="C6980">
        <f>ROW()-20</f>
        <v/>
      </c>
      <c r="D6980" s="25">
        <f>$C$7+(RAND()*($C$5-$C$7))</f>
        <v/>
      </c>
    </row>
    <row r="6981">
      <c r="C6981">
        <f>ROW()-20</f>
        <v/>
      </c>
      <c r="D6981" s="25">
        <f>$C$7+(RAND()*($C$5-$C$7))</f>
        <v/>
      </c>
    </row>
    <row r="6982">
      <c r="C6982">
        <f>ROW()-20</f>
        <v/>
      </c>
      <c r="D6982" s="25">
        <f>$C$7+(RAND()*($C$5-$C$7))</f>
        <v/>
      </c>
    </row>
    <row r="6983">
      <c r="C6983">
        <f>ROW()-20</f>
        <v/>
      </c>
      <c r="D6983" s="25">
        <f>$C$7+(RAND()*($C$5-$C$7))</f>
        <v/>
      </c>
    </row>
    <row r="6984">
      <c r="C6984">
        <f>ROW()-20</f>
        <v/>
      </c>
      <c r="D6984" s="25">
        <f>$C$7+(RAND()*($C$5-$C$7))</f>
        <v/>
      </c>
    </row>
    <row r="6985">
      <c r="C6985">
        <f>ROW()-20</f>
        <v/>
      </c>
      <c r="D6985" s="25">
        <f>$C$7+(RAND()*($C$5-$C$7))</f>
        <v/>
      </c>
    </row>
    <row r="6986">
      <c r="C6986">
        <f>ROW()-20</f>
        <v/>
      </c>
      <c r="D6986" s="25">
        <f>$C$7+(RAND()*($C$5-$C$7))</f>
        <v/>
      </c>
    </row>
    <row r="6987">
      <c r="C6987">
        <f>ROW()-20</f>
        <v/>
      </c>
      <c r="D6987" s="25">
        <f>$C$7+(RAND()*($C$5-$C$7))</f>
        <v/>
      </c>
    </row>
    <row r="6988">
      <c r="C6988">
        <f>ROW()-20</f>
        <v/>
      </c>
      <c r="D6988" s="25">
        <f>$C$7+(RAND()*($C$5-$C$7))</f>
        <v/>
      </c>
    </row>
    <row r="6989">
      <c r="C6989">
        <f>ROW()-20</f>
        <v/>
      </c>
      <c r="D6989" s="25">
        <f>$C$7+(RAND()*($C$5-$C$7))</f>
        <v/>
      </c>
    </row>
    <row r="6990">
      <c r="C6990">
        <f>ROW()-20</f>
        <v/>
      </c>
      <c r="D6990" s="25">
        <f>$C$7+(RAND()*($C$5-$C$7))</f>
        <v/>
      </c>
    </row>
    <row r="6991">
      <c r="C6991">
        <f>ROW()-20</f>
        <v/>
      </c>
      <c r="D6991" s="25">
        <f>$C$7+(RAND()*($C$5-$C$7))</f>
        <v/>
      </c>
    </row>
    <row r="6992">
      <c r="C6992">
        <f>ROW()-20</f>
        <v/>
      </c>
      <c r="D6992" s="25">
        <f>$C$7+(RAND()*($C$5-$C$7))</f>
        <v/>
      </c>
    </row>
    <row r="6993">
      <c r="C6993">
        <f>ROW()-20</f>
        <v/>
      </c>
      <c r="D6993" s="25">
        <f>$C$7+(RAND()*($C$5-$C$7))</f>
        <v/>
      </c>
    </row>
    <row r="6994">
      <c r="C6994">
        <f>ROW()-20</f>
        <v/>
      </c>
      <c r="D6994" s="25">
        <f>$C$7+(RAND()*($C$5-$C$7))</f>
        <v/>
      </c>
    </row>
    <row r="6995">
      <c r="C6995">
        <f>ROW()-20</f>
        <v/>
      </c>
      <c r="D6995" s="25">
        <f>$C$7+(RAND()*($C$5-$C$7))</f>
        <v/>
      </c>
    </row>
    <row r="6996">
      <c r="C6996">
        <f>ROW()-20</f>
        <v/>
      </c>
      <c r="D6996" s="25">
        <f>$C$7+(RAND()*($C$5-$C$7))</f>
        <v/>
      </c>
    </row>
    <row r="6997">
      <c r="C6997">
        <f>ROW()-20</f>
        <v/>
      </c>
      <c r="D6997" s="25">
        <f>$C$7+(RAND()*($C$5-$C$7))</f>
        <v/>
      </c>
    </row>
    <row r="6998">
      <c r="C6998">
        <f>ROW()-20</f>
        <v/>
      </c>
      <c r="D6998" s="25">
        <f>$C$7+(RAND()*($C$5-$C$7))</f>
        <v/>
      </c>
    </row>
    <row r="6999">
      <c r="C6999">
        <f>ROW()-20</f>
        <v/>
      </c>
      <c r="D6999" s="25">
        <f>$C$7+(RAND()*($C$5-$C$7))</f>
        <v/>
      </c>
    </row>
    <row r="7000">
      <c r="C7000">
        <f>ROW()-20</f>
        <v/>
      </c>
      <c r="D7000" s="25">
        <f>$C$7+(RAND()*($C$5-$C$7))</f>
        <v/>
      </c>
    </row>
    <row r="7001">
      <c r="C7001">
        <f>ROW()-20</f>
        <v/>
      </c>
      <c r="D7001" s="25">
        <f>$C$7+(RAND()*($C$5-$C$7))</f>
        <v/>
      </c>
    </row>
    <row r="7002">
      <c r="C7002">
        <f>ROW()-20</f>
        <v/>
      </c>
      <c r="D7002" s="25">
        <f>$C$7+(RAND()*($C$5-$C$7))</f>
        <v/>
      </c>
    </row>
    <row r="7003">
      <c r="C7003">
        <f>ROW()-20</f>
        <v/>
      </c>
      <c r="D7003" s="25">
        <f>$C$7+(RAND()*($C$5-$C$7))</f>
        <v/>
      </c>
    </row>
    <row r="7004">
      <c r="C7004">
        <f>ROW()-20</f>
        <v/>
      </c>
      <c r="D7004" s="25">
        <f>$C$7+(RAND()*($C$5-$C$7))</f>
        <v/>
      </c>
    </row>
    <row r="7005">
      <c r="C7005">
        <f>ROW()-20</f>
        <v/>
      </c>
      <c r="D7005" s="25">
        <f>$C$7+(RAND()*($C$5-$C$7))</f>
        <v/>
      </c>
    </row>
    <row r="7006">
      <c r="C7006">
        <f>ROW()-20</f>
        <v/>
      </c>
      <c r="D7006" s="25">
        <f>$C$7+(RAND()*($C$5-$C$7))</f>
        <v/>
      </c>
    </row>
    <row r="7007">
      <c r="C7007">
        <f>ROW()-20</f>
        <v/>
      </c>
      <c r="D7007" s="25">
        <f>$C$7+(RAND()*($C$5-$C$7))</f>
        <v/>
      </c>
    </row>
    <row r="7008">
      <c r="C7008">
        <f>ROW()-20</f>
        <v/>
      </c>
      <c r="D7008" s="25">
        <f>$C$7+(RAND()*($C$5-$C$7))</f>
        <v/>
      </c>
    </row>
    <row r="7009">
      <c r="C7009">
        <f>ROW()-20</f>
        <v/>
      </c>
      <c r="D7009" s="25">
        <f>$C$7+(RAND()*($C$5-$C$7))</f>
        <v/>
      </c>
    </row>
    <row r="7010">
      <c r="C7010">
        <f>ROW()-20</f>
        <v/>
      </c>
      <c r="D7010" s="25">
        <f>$C$7+(RAND()*($C$5-$C$7))</f>
        <v/>
      </c>
    </row>
    <row r="7011">
      <c r="C7011">
        <f>ROW()-20</f>
        <v/>
      </c>
      <c r="D7011" s="25">
        <f>$C$7+(RAND()*($C$5-$C$7))</f>
        <v/>
      </c>
    </row>
    <row r="7012">
      <c r="C7012">
        <f>ROW()-20</f>
        <v/>
      </c>
      <c r="D7012" s="25">
        <f>$C$7+(RAND()*($C$5-$C$7))</f>
        <v/>
      </c>
    </row>
    <row r="7013">
      <c r="C7013">
        <f>ROW()-20</f>
        <v/>
      </c>
      <c r="D7013" s="25">
        <f>$C$7+(RAND()*($C$5-$C$7))</f>
        <v/>
      </c>
    </row>
    <row r="7014">
      <c r="C7014">
        <f>ROW()-20</f>
        <v/>
      </c>
      <c r="D7014" s="25">
        <f>$C$7+(RAND()*($C$5-$C$7))</f>
        <v/>
      </c>
    </row>
    <row r="7015">
      <c r="C7015">
        <f>ROW()-20</f>
        <v/>
      </c>
      <c r="D7015" s="25">
        <f>$C$7+(RAND()*($C$5-$C$7))</f>
        <v/>
      </c>
    </row>
    <row r="7016">
      <c r="C7016">
        <f>ROW()-20</f>
        <v/>
      </c>
      <c r="D7016" s="25">
        <f>$C$7+(RAND()*($C$5-$C$7))</f>
        <v/>
      </c>
    </row>
    <row r="7017">
      <c r="C7017">
        <f>ROW()-20</f>
        <v/>
      </c>
      <c r="D7017" s="25">
        <f>$C$7+(RAND()*($C$5-$C$7))</f>
        <v/>
      </c>
    </row>
    <row r="7018">
      <c r="C7018">
        <f>ROW()-20</f>
        <v/>
      </c>
      <c r="D7018" s="25">
        <f>$C$7+(RAND()*($C$5-$C$7))</f>
        <v/>
      </c>
    </row>
    <row r="7019">
      <c r="C7019">
        <f>ROW()-20</f>
        <v/>
      </c>
      <c r="D7019" s="25">
        <f>$C$7+(RAND()*($C$5-$C$7))</f>
        <v/>
      </c>
    </row>
    <row r="7020">
      <c r="C7020">
        <f>ROW()-20</f>
        <v/>
      </c>
      <c r="D7020" s="25">
        <f>$C$7+(RAND()*($C$5-$C$7))</f>
        <v/>
      </c>
    </row>
    <row r="7021">
      <c r="C7021">
        <f>ROW()-20</f>
        <v/>
      </c>
      <c r="D7021" s="25">
        <f>$C$7+(RAND()*($C$5-$C$7))</f>
        <v/>
      </c>
    </row>
    <row r="7022">
      <c r="C7022">
        <f>ROW()-20</f>
        <v/>
      </c>
      <c r="D7022" s="25">
        <f>$C$7+(RAND()*($C$5-$C$7))</f>
        <v/>
      </c>
    </row>
    <row r="7023">
      <c r="C7023">
        <f>ROW()-20</f>
        <v/>
      </c>
      <c r="D7023" s="25">
        <f>$C$7+(RAND()*($C$5-$C$7))</f>
        <v/>
      </c>
    </row>
    <row r="7024">
      <c r="C7024">
        <f>ROW()-20</f>
        <v/>
      </c>
      <c r="D7024" s="25">
        <f>$C$7+(RAND()*($C$5-$C$7))</f>
        <v/>
      </c>
    </row>
    <row r="7025">
      <c r="C7025">
        <f>ROW()-20</f>
        <v/>
      </c>
      <c r="D7025" s="25">
        <f>$C$7+(RAND()*($C$5-$C$7))</f>
        <v/>
      </c>
    </row>
    <row r="7026">
      <c r="C7026">
        <f>ROW()-20</f>
        <v/>
      </c>
      <c r="D7026" s="25">
        <f>$C$7+(RAND()*($C$5-$C$7))</f>
        <v/>
      </c>
    </row>
    <row r="7027">
      <c r="C7027">
        <f>ROW()-20</f>
        <v/>
      </c>
      <c r="D7027" s="25">
        <f>$C$7+(RAND()*($C$5-$C$7))</f>
        <v/>
      </c>
    </row>
    <row r="7028">
      <c r="C7028">
        <f>ROW()-20</f>
        <v/>
      </c>
      <c r="D7028" s="25">
        <f>$C$7+(RAND()*($C$5-$C$7))</f>
        <v/>
      </c>
    </row>
    <row r="7029">
      <c r="C7029">
        <f>ROW()-20</f>
        <v/>
      </c>
      <c r="D7029" s="25">
        <f>$C$7+(RAND()*($C$5-$C$7))</f>
        <v/>
      </c>
    </row>
    <row r="7030">
      <c r="C7030">
        <f>ROW()-20</f>
        <v/>
      </c>
      <c r="D7030" s="25">
        <f>$C$7+(RAND()*($C$5-$C$7))</f>
        <v/>
      </c>
    </row>
    <row r="7031">
      <c r="C7031">
        <f>ROW()-20</f>
        <v/>
      </c>
      <c r="D7031" s="25">
        <f>$C$7+(RAND()*($C$5-$C$7))</f>
        <v/>
      </c>
    </row>
    <row r="7032">
      <c r="C7032">
        <f>ROW()-20</f>
        <v/>
      </c>
      <c r="D7032" s="25">
        <f>$C$7+(RAND()*($C$5-$C$7))</f>
        <v/>
      </c>
    </row>
    <row r="7033">
      <c r="C7033">
        <f>ROW()-20</f>
        <v/>
      </c>
      <c r="D7033" s="25">
        <f>$C$7+(RAND()*($C$5-$C$7))</f>
        <v/>
      </c>
    </row>
    <row r="7034">
      <c r="C7034">
        <f>ROW()-20</f>
        <v/>
      </c>
      <c r="D7034" s="25">
        <f>$C$7+(RAND()*($C$5-$C$7))</f>
        <v/>
      </c>
    </row>
    <row r="7035">
      <c r="C7035">
        <f>ROW()-20</f>
        <v/>
      </c>
      <c r="D7035" s="25">
        <f>$C$7+(RAND()*($C$5-$C$7))</f>
        <v/>
      </c>
    </row>
    <row r="7036">
      <c r="C7036">
        <f>ROW()-20</f>
        <v/>
      </c>
      <c r="D7036" s="25">
        <f>$C$7+(RAND()*($C$5-$C$7))</f>
        <v/>
      </c>
    </row>
    <row r="7037">
      <c r="C7037">
        <f>ROW()-20</f>
        <v/>
      </c>
      <c r="D7037" s="25">
        <f>$C$7+(RAND()*($C$5-$C$7))</f>
        <v/>
      </c>
    </row>
    <row r="7038">
      <c r="C7038">
        <f>ROW()-20</f>
        <v/>
      </c>
      <c r="D7038" s="25">
        <f>$C$7+(RAND()*($C$5-$C$7))</f>
        <v/>
      </c>
    </row>
    <row r="7039">
      <c r="C7039">
        <f>ROW()-20</f>
        <v/>
      </c>
      <c r="D7039" s="25">
        <f>$C$7+(RAND()*($C$5-$C$7))</f>
        <v/>
      </c>
    </row>
    <row r="7040">
      <c r="C7040">
        <f>ROW()-20</f>
        <v/>
      </c>
      <c r="D7040" s="25">
        <f>$C$7+(RAND()*($C$5-$C$7))</f>
        <v/>
      </c>
    </row>
    <row r="7041">
      <c r="C7041">
        <f>ROW()-20</f>
        <v/>
      </c>
      <c r="D7041" s="25">
        <f>$C$7+(RAND()*($C$5-$C$7))</f>
        <v/>
      </c>
    </row>
    <row r="7042">
      <c r="C7042">
        <f>ROW()-20</f>
        <v/>
      </c>
      <c r="D7042" s="25">
        <f>$C$7+(RAND()*($C$5-$C$7))</f>
        <v/>
      </c>
    </row>
    <row r="7043">
      <c r="C7043">
        <f>ROW()-20</f>
        <v/>
      </c>
      <c r="D7043" s="25">
        <f>$C$7+(RAND()*($C$5-$C$7))</f>
        <v/>
      </c>
    </row>
    <row r="7044">
      <c r="C7044">
        <f>ROW()-20</f>
        <v/>
      </c>
      <c r="D7044" s="25">
        <f>$C$7+(RAND()*($C$5-$C$7))</f>
        <v/>
      </c>
    </row>
    <row r="7045">
      <c r="C7045">
        <f>ROW()-20</f>
        <v/>
      </c>
      <c r="D7045" s="25">
        <f>$C$7+(RAND()*($C$5-$C$7))</f>
        <v/>
      </c>
    </row>
    <row r="7046">
      <c r="C7046">
        <f>ROW()-20</f>
        <v/>
      </c>
      <c r="D7046" s="25">
        <f>$C$7+(RAND()*($C$5-$C$7))</f>
        <v/>
      </c>
    </row>
    <row r="7047">
      <c r="C7047">
        <f>ROW()-20</f>
        <v/>
      </c>
      <c r="D7047" s="25">
        <f>$C$7+(RAND()*($C$5-$C$7))</f>
        <v/>
      </c>
    </row>
    <row r="7048">
      <c r="C7048">
        <f>ROW()-20</f>
        <v/>
      </c>
      <c r="D7048" s="25">
        <f>$C$7+(RAND()*($C$5-$C$7))</f>
        <v/>
      </c>
    </row>
    <row r="7049">
      <c r="C7049">
        <f>ROW()-20</f>
        <v/>
      </c>
      <c r="D7049" s="25">
        <f>$C$7+(RAND()*($C$5-$C$7))</f>
        <v/>
      </c>
    </row>
    <row r="7050">
      <c r="C7050">
        <f>ROW()-20</f>
        <v/>
      </c>
      <c r="D7050" s="25">
        <f>$C$7+(RAND()*($C$5-$C$7))</f>
        <v/>
      </c>
    </row>
    <row r="7051">
      <c r="C7051">
        <f>ROW()-20</f>
        <v/>
      </c>
      <c r="D7051" s="25">
        <f>$C$7+(RAND()*($C$5-$C$7))</f>
        <v/>
      </c>
    </row>
    <row r="7052">
      <c r="C7052">
        <f>ROW()-20</f>
        <v/>
      </c>
      <c r="D7052" s="25">
        <f>$C$7+(RAND()*($C$5-$C$7))</f>
        <v/>
      </c>
    </row>
    <row r="7053">
      <c r="C7053">
        <f>ROW()-20</f>
        <v/>
      </c>
      <c r="D7053" s="25">
        <f>$C$7+(RAND()*($C$5-$C$7))</f>
        <v/>
      </c>
    </row>
    <row r="7054">
      <c r="C7054">
        <f>ROW()-20</f>
        <v/>
      </c>
      <c r="D7054" s="25">
        <f>$C$7+(RAND()*($C$5-$C$7))</f>
        <v/>
      </c>
    </row>
    <row r="7055">
      <c r="C7055">
        <f>ROW()-20</f>
        <v/>
      </c>
      <c r="D7055" s="25">
        <f>$C$7+(RAND()*($C$5-$C$7))</f>
        <v/>
      </c>
    </row>
    <row r="7056">
      <c r="C7056">
        <f>ROW()-20</f>
        <v/>
      </c>
      <c r="D7056" s="25">
        <f>$C$7+(RAND()*($C$5-$C$7))</f>
        <v/>
      </c>
    </row>
    <row r="7057">
      <c r="C7057">
        <f>ROW()-20</f>
        <v/>
      </c>
      <c r="D7057" s="25">
        <f>$C$7+(RAND()*($C$5-$C$7))</f>
        <v/>
      </c>
    </row>
    <row r="7058">
      <c r="C7058">
        <f>ROW()-20</f>
        <v/>
      </c>
      <c r="D7058" s="25">
        <f>$C$7+(RAND()*($C$5-$C$7))</f>
        <v/>
      </c>
    </row>
    <row r="7059">
      <c r="C7059">
        <f>ROW()-20</f>
        <v/>
      </c>
      <c r="D7059" s="25">
        <f>$C$7+(RAND()*($C$5-$C$7))</f>
        <v/>
      </c>
    </row>
    <row r="7060">
      <c r="C7060">
        <f>ROW()-20</f>
        <v/>
      </c>
      <c r="D7060" s="25">
        <f>$C$7+(RAND()*($C$5-$C$7))</f>
        <v/>
      </c>
    </row>
    <row r="7061">
      <c r="C7061">
        <f>ROW()-20</f>
        <v/>
      </c>
      <c r="D7061" s="25">
        <f>$C$7+(RAND()*($C$5-$C$7))</f>
        <v/>
      </c>
    </row>
    <row r="7062">
      <c r="C7062">
        <f>ROW()-20</f>
        <v/>
      </c>
      <c r="D7062" s="25">
        <f>$C$7+(RAND()*($C$5-$C$7))</f>
        <v/>
      </c>
    </row>
    <row r="7063">
      <c r="C7063">
        <f>ROW()-20</f>
        <v/>
      </c>
      <c r="D7063" s="25">
        <f>$C$7+(RAND()*($C$5-$C$7))</f>
        <v/>
      </c>
    </row>
    <row r="7064">
      <c r="C7064">
        <f>ROW()-20</f>
        <v/>
      </c>
      <c r="D7064" s="25">
        <f>$C$7+(RAND()*($C$5-$C$7))</f>
        <v/>
      </c>
    </row>
    <row r="7065">
      <c r="C7065">
        <f>ROW()-20</f>
        <v/>
      </c>
      <c r="D7065" s="25">
        <f>$C$7+(RAND()*($C$5-$C$7))</f>
        <v/>
      </c>
    </row>
    <row r="7066">
      <c r="C7066">
        <f>ROW()-20</f>
        <v/>
      </c>
      <c r="D7066" s="25">
        <f>$C$7+(RAND()*($C$5-$C$7))</f>
        <v/>
      </c>
    </row>
    <row r="7067">
      <c r="C7067">
        <f>ROW()-20</f>
        <v/>
      </c>
      <c r="D7067" s="25">
        <f>$C$7+(RAND()*($C$5-$C$7))</f>
        <v/>
      </c>
    </row>
    <row r="7068">
      <c r="C7068">
        <f>ROW()-20</f>
        <v/>
      </c>
      <c r="D7068" s="25">
        <f>$C$7+(RAND()*($C$5-$C$7))</f>
        <v/>
      </c>
    </row>
    <row r="7069">
      <c r="C7069">
        <f>ROW()-20</f>
        <v/>
      </c>
      <c r="D7069" s="25">
        <f>$C$7+(RAND()*($C$5-$C$7))</f>
        <v/>
      </c>
    </row>
    <row r="7070">
      <c r="C7070">
        <f>ROW()-20</f>
        <v/>
      </c>
      <c r="D7070" s="25">
        <f>$C$7+(RAND()*($C$5-$C$7))</f>
        <v/>
      </c>
    </row>
    <row r="7071">
      <c r="C7071">
        <f>ROW()-20</f>
        <v/>
      </c>
      <c r="D7071" s="25">
        <f>$C$7+(RAND()*($C$5-$C$7))</f>
        <v/>
      </c>
    </row>
    <row r="7072">
      <c r="C7072">
        <f>ROW()-20</f>
        <v/>
      </c>
      <c r="D7072" s="25">
        <f>$C$7+(RAND()*($C$5-$C$7))</f>
        <v/>
      </c>
    </row>
    <row r="7073">
      <c r="C7073">
        <f>ROW()-20</f>
        <v/>
      </c>
      <c r="D7073" s="25">
        <f>$C$7+(RAND()*($C$5-$C$7))</f>
        <v/>
      </c>
    </row>
    <row r="7074">
      <c r="C7074">
        <f>ROW()-20</f>
        <v/>
      </c>
      <c r="D7074" s="25">
        <f>$C$7+(RAND()*($C$5-$C$7))</f>
        <v/>
      </c>
    </row>
    <row r="7075">
      <c r="C7075">
        <f>ROW()-20</f>
        <v/>
      </c>
      <c r="D7075" s="25">
        <f>$C$7+(RAND()*($C$5-$C$7))</f>
        <v/>
      </c>
    </row>
    <row r="7076">
      <c r="C7076">
        <f>ROW()-20</f>
        <v/>
      </c>
      <c r="D7076" s="25">
        <f>$C$7+(RAND()*($C$5-$C$7))</f>
        <v/>
      </c>
    </row>
    <row r="7077">
      <c r="C7077">
        <f>ROW()-20</f>
        <v/>
      </c>
      <c r="D7077" s="25">
        <f>$C$7+(RAND()*($C$5-$C$7))</f>
        <v/>
      </c>
    </row>
    <row r="7078">
      <c r="C7078">
        <f>ROW()-20</f>
        <v/>
      </c>
      <c r="D7078" s="25">
        <f>$C$7+(RAND()*($C$5-$C$7))</f>
        <v/>
      </c>
    </row>
    <row r="7079">
      <c r="C7079">
        <f>ROW()-20</f>
        <v/>
      </c>
      <c r="D7079" s="25">
        <f>$C$7+(RAND()*($C$5-$C$7))</f>
        <v/>
      </c>
    </row>
    <row r="7080">
      <c r="C7080">
        <f>ROW()-20</f>
        <v/>
      </c>
      <c r="D7080" s="25">
        <f>$C$7+(RAND()*($C$5-$C$7))</f>
        <v/>
      </c>
    </row>
    <row r="7081">
      <c r="C7081">
        <f>ROW()-20</f>
        <v/>
      </c>
      <c r="D7081" s="25">
        <f>$C$7+(RAND()*($C$5-$C$7))</f>
        <v/>
      </c>
    </row>
    <row r="7082">
      <c r="C7082">
        <f>ROW()-20</f>
        <v/>
      </c>
      <c r="D7082" s="25">
        <f>$C$7+(RAND()*($C$5-$C$7))</f>
        <v/>
      </c>
    </row>
    <row r="7083">
      <c r="C7083">
        <f>ROW()-20</f>
        <v/>
      </c>
      <c r="D7083" s="25">
        <f>$C$7+(RAND()*($C$5-$C$7))</f>
        <v/>
      </c>
    </row>
    <row r="7084">
      <c r="C7084">
        <f>ROW()-20</f>
        <v/>
      </c>
      <c r="D7084" s="25">
        <f>$C$7+(RAND()*($C$5-$C$7))</f>
        <v/>
      </c>
    </row>
    <row r="7085">
      <c r="C7085">
        <f>ROW()-20</f>
        <v/>
      </c>
      <c r="D7085" s="25">
        <f>$C$7+(RAND()*($C$5-$C$7))</f>
        <v/>
      </c>
    </row>
    <row r="7086">
      <c r="C7086">
        <f>ROW()-20</f>
        <v/>
      </c>
      <c r="D7086" s="25">
        <f>$C$7+(RAND()*($C$5-$C$7))</f>
        <v/>
      </c>
    </row>
    <row r="7087">
      <c r="C7087">
        <f>ROW()-20</f>
        <v/>
      </c>
      <c r="D7087" s="25">
        <f>$C$7+(RAND()*($C$5-$C$7))</f>
        <v/>
      </c>
    </row>
    <row r="7088">
      <c r="C7088">
        <f>ROW()-20</f>
        <v/>
      </c>
      <c r="D7088" s="25">
        <f>$C$7+(RAND()*($C$5-$C$7))</f>
        <v/>
      </c>
    </row>
    <row r="7089">
      <c r="C7089">
        <f>ROW()-20</f>
        <v/>
      </c>
      <c r="D7089" s="25">
        <f>$C$7+(RAND()*($C$5-$C$7))</f>
        <v/>
      </c>
    </row>
    <row r="7090">
      <c r="C7090">
        <f>ROW()-20</f>
        <v/>
      </c>
      <c r="D7090" s="25">
        <f>$C$7+(RAND()*($C$5-$C$7))</f>
        <v/>
      </c>
    </row>
    <row r="7091">
      <c r="C7091">
        <f>ROW()-20</f>
        <v/>
      </c>
      <c r="D7091" s="25">
        <f>$C$7+(RAND()*($C$5-$C$7))</f>
        <v/>
      </c>
    </row>
    <row r="7092">
      <c r="C7092">
        <f>ROW()-20</f>
        <v/>
      </c>
      <c r="D7092" s="25">
        <f>$C$7+(RAND()*($C$5-$C$7))</f>
        <v/>
      </c>
    </row>
    <row r="7093">
      <c r="C7093">
        <f>ROW()-20</f>
        <v/>
      </c>
      <c r="D7093" s="25">
        <f>$C$7+(RAND()*($C$5-$C$7))</f>
        <v/>
      </c>
    </row>
    <row r="7094">
      <c r="C7094">
        <f>ROW()-20</f>
        <v/>
      </c>
      <c r="D7094" s="25">
        <f>$C$7+(RAND()*($C$5-$C$7))</f>
        <v/>
      </c>
    </row>
    <row r="7095">
      <c r="C7095">
        <f>ROW()-20</f>
        <v/>
      </c>
      <c r="D7095" s="25">
        <f>$C$7+(RAND()*($C$5-$C$7))</f>
        <v/>
      </c>
    </row>
    <row r="7096">
      <c r="C7096">
        <f>ROW()-20</f>
        <v/>
      </c>
      <c r="D7096" s="25">
        <f>$C$7+(RAND()*($C$5-$C$7))</f>
        <v/>
      </c>
    </row>
    <row r="7097">
      <c r="C7097">
        <f>ROW()-20</f>
        <v/>
      </c>
      <c r="D7097" s="25">
        <f>$C$7+(RAND()*($C$5-$C$7))</f>
        <v/>
      </c>
    </row>
    <row r="7098">
      <c r="C7098">
        <f>ROW()-20</f>
        <v/>
      </c>
      <c r="D7098" s="25">
        <f>$C$7+(RAND()*($C$5-$C$7))</f>
        <v/>
      </c>
    </row>
    <row r="7099">
      <c r="C7099">
        <f>ROW()-20</f>
        <v/>
      </c>
      <c r="D7099" s="25">
        <f>$C$7+(RAND()*($C$5-$C$7))</f>
        <v/>
      </c>
    </row>
    <row r="7100">
      <c r="C7100">
        <f>ROW()-20</f>
        <v/>
      </c>
      <c r="D7100" s="25">
        <f>$C$7+(RAND()*($C$5-$C$7))</f>
        <v/>
      </c>
    </row>
    <row r="7101">
      <c r="C7101">
        <f>ROW()-20</f>
        <v/>
      </c>
      <c r="D7101" s="25">
        <f>$C$7+(RAND()*($C$5-$C$7))</f>
        <v/>
      </c>
    </row>
    <row r="7102">
      <c r="C7102">
        <f>ROW()-20</f>
        <v/>
      </c>
      <c r="D7102" s="25">
        <f>$C$7+(RAND()*($C$5-$C$7))</f>
        <v/>
      </c>
    </row>
    <row r="7103">
      <c r="C7103">
        <f>ROW()-20</f>
        <v/>
      </c>
      <c r="D7103" s="25">
        <f>$C$7+(RAND()*($C$5-$C$7))</f>
        <v/>
      </c>
    </row>
    <row r="7104">
      <c r="C7104">
        <f>ROW()-20</f>
        <v/>
      </c>
      <c r="D7104" s="25">
        <f>$C$7+(RAND()*($C$5-$C$7))</f>
        <v/>
      </c>
    </row>
    <row r="7105">
      <c r="C7105">
        <f>ROW()-20</f>
        <v/>
      </c>
      <c r="D7105" s="25">
        <f>$C$7+(RAND()*($C$5-$C$7))</f>
        <v/>
      </c>
    </row>
    <row r="7106">
      <c r="C7106">
        <f>ROW()-20</f>
        <v/>
      </c>
      <c r="D7106" s="25">
        <f>$C$7+(RAND()*($C$5-$C$7))</f>
        <v/>
      </c>
    </row>
    <row r="7107">
      <c r="C7107">
        <f>ROW()-20</f>
        <v/>
      </c>
      <c r="D7107" s="25">
        <f>$C$7+(RAND()*($C$5-$C$7))</f>
        <v/>
      </c>
    </row>
    <row r="7108">
      <c r="C7108">
        <f>ROW()-20</f>
        <v/>
      </c>
      <c r="D7108" s="25">
        <f>$C$7+(RAND()*($C$5-$C$7))</f>
        <v/>
      </c>
    </row>
    <row r="7109">
      <c r="C7109">
        <f>ROW()-20</f>
        <v/>
      </c>
      <c r="D7109" s="25">
        <f>$C$7+(RAND()*($C$5-$C$7))</f>
        <v/>
      </c>
    </row>
    <row r="7110">
      <c r="C7110">
        <f>ROW()-20</f>
        <v/>
      </c>
      <c r="D7110" s="25">
        <f>$C$7+(RAND()*($C$5-$C$7))</f>
        <v/>
      </c>
    </row>
    <row r="7111">
      <c r="C7111">
        <f>ROW()-20</f>
        <v/>
      </c>
      <c r="D7111" s="25">
        <f>$C$7+(RAND()*($C$5-$C$7))</f>
        <v/>
      </c>
    </row>
    <row r="7112">
      <c r="C7112">
        <f>ROW()-20</f>
        <v/>
      </c>
      <c r="D7112" s="25">
        <f>$C$7+(RAND()*($C$5-$C$7))</f>
        <v/>
      </c>
    </row>
    <row r="7113">
      <c r="C7113">
        <f>ROW()-20</f>
        <v/>
      </c>
      <c r="D7113" s="25">
        <f>$C$7+(RAND()*($C$5-$C$7))</f>
        <v/>
      </c>
    </row>
    <row r="7114">
      <c r="C7114">
        <f>ROW()-20</f>
        <v/>
      </c>
      <c r="D7114" s="25">
        <f>$C$7+(RAND()*($C$5-$C$7))</f>
        <v/>
      </c>
    </row>
    <row r="7115">
      <c r="C7115">
        <f>ROW()-20</f>
        <v/>
      </c>
      <c r="D7115" s="25">
        <f>$C$7+(RAND()*($C$5-$C$7))</f>
        <v/>
      </c>
    </row>
    <row r="7116">
      <c r="C7116">
        <f>ROW()-20</f>
        <v/>
      </c>
      <c r="D7116" s="25">
        <f>$C$7+(RAND()*($C$5-$C$7))</f>
        <v/>
      </c>
    </row>
    <row r="7117">
      <c r="C7117">
        <f>ROW()-20</f>
        <v/>
      </c>
      <c r="D7117" s="25">
        <f>$C$7+(RAND()*($C$5-$C$7))</f>
        <v/>
      </c>
    </row>
    <row r="7118">
      <c r="C7118">
        <f>ROW()-20</f>
        <v/>
      </c>
      <c r="D7118" s="25">
        <f>$C$7+(RAND()*($C$5-$C$7))</f>
        <v/>
      </c>
    </row>
    <row r="7119">
      <c r="C7119">
        <f>ROW()-20</f>
        <v/>
      </c>
      <c r="D7119" s="25">
        <f>$C$7+(RAND()*($C$5-$C$7))</f>
        <v/>
      </c>
    </row>
    <row r="7120">
      <c r="C7120">
        <f>ROW()-20</f>
        <v/>
      </c>
      <c r="D7120" s="25">
        <f>$C$7+(RAND()*($C$5-$C$7))</f>
        <v/>
      </c>
    </row>
    <row r="7121">
      <c r="C7121">
        <f>ROW()-20</f>
        <v/>
      </c>
      <c r="D7121" s="25">
        <f>$C$7+(RAND()*($C$5-$C$7))</f>
        <v/>
      </c>
    </row>
    <row r="7122">
      <c r="C7122">
        <f>ROW()-20</f>
        <v/>
      </c>
      <c r="D7122" s="25">
        <f>$C$7+(RAND()*($C$5-$C$7))</f>
        <v/>
      </c>
    </row>
    <row r="7123">
      <c r="C7123">
        <f>ROW()-20</f>
        <v/>
      </c>
      <c r="D7123" s="25">
        <f>$C$7+(RAND()*($C$5-$C$7))</f>
        <v/>
      </c>
    </row>
    <row r="7124">
      <c r="C7124">
        <f>ROW()-20</f>
        <v/>
      </c>
      <c r="D7124" s="25">
        <f>$C$7+(RAND()*($C$5-$C$7))</f>
        <v/>
      </c>
    </row>
    <row r="7125">
      <c r="C7125">
        <f>ROW()-20</f>
        <v/>
      </c>
      <c r="D7125" s="25">
        <f>$C$7+(RAND()*($C$5-$C$7))</f>
        <v/>
      </c>
    </row>
    <row r="7126">
      <c r="C7126">
        <f>ROW()-20</f>
        <v/>
      </c>
      <c r="D7126" s="25">
        <f>$C$7+(RAND()*($C$5-$C$7))</f>
        <v/>
      </c>
    </row>
    <row r="7127">
      <c r="C7127">
        <f>ROW()-20</f>
        <v/>
      </c>
      <c r="D7127" s="25">
        <f>$C$7+(RAND()*($C$5-$C$7))</f>
        <v/>
      </c>
    </row>
    <row r="7128">
      <c r="C7128">
        <f>ROW()-20</f>
        <v/>
      </c>
      <c r="D7128" s="25">
        <f>$C$7+(RAND()*($C$5-$C$7))</f>
        <v/>
      </c>
    </row>
    <row r="7129">
      <c r="C7129">
        <f>ROW()-20</f>
        <v/>
      </c>
      <c r="D7129" s="25">
        <f>$C$7+(RAND()*($C$5-$C$7))</f>
        <v/>
      </c>
    </row>
    <row r="7130">
      <c r="C7130">
        <f>ROW()-20</f>
        <v/>
      </c>
      <c r="D7130" s="25">
        <f>$C$7+(RAND()*($C$5-$C$7))</f>
        <v/>
      </c>
    </row>
    <row r="7131">
      <c r="C7131">
        <f>ROW()-20</f>
        <v/>
      </c>
      <c r="D7131" s="25">
        <f>$C$7+(RAND()*($C$5-$C$7))</f>
        <v/>
      </c>
    </row>
    <row r="7132">
      <c r="C7132">
        <f>ROW()-20</f>
        <v/>
      </c>
      <c r="D7132" s="25">
        <f>$C$7+(RAND()*($C$5-$C$7))</f>
        <v/>
      </c>
    </row>
    <row r="7133">
      <c r="C7133">
        <f>ROW()-20</f>
        <v/>
      </c>
      <c r="D7133" s="25">
        <f>$C$7+(RAND()*($C$5-$C$7))</f>
        <v/>
      </c>
    </row>
    <row r="7134">
      <c r="C7134">
        <f>ROW()-20</f>
        <v/>
      </c>
      <c r="D7134" s="25">
        <f>$C$7+(RAND()*($C$5-$C$7))</f>
        <v/>
      </c>
    </row>
    <row r="7135">
      <c r="C7135">
        <f>ROW()-20</f>
        <v/>
      </c>
      <c r="D7135" s="25">
        <f>$C$7+(RAND()*($C$5-$C$7))</f>
        <v/>
      </c>
    </row>
    <row r="7136">
      <c r="C7136">
        <f>ROW()-20</f>
        <v/>
      </c>
      <c r="D7136" s="25">
        <f>$C$7+(RAND()*($C$5-$C$7))</f>
        <v/>
      </c>
    </row>
    <row r="7137">
      <c r="C7137">
        <f>ROW()-20</f>
        <v/>
      </c>
      <c r="D7137" s="25">
        <f>$C$7+(RAND()*($C$5-$C$7))</f>
        <v/>
      </c>
    </row>
    <row r="7138">
      <c r="C7138">
        <f>ROW()-20</f>
        <v/>
      </c>
      <c r="D7138" s="25">
        <f>$C$7+(RAND()*($C$5-$C$7))</f>
        <v/>
      </c>
    </row>
    <row r="7139">
      <c r="C7139">
        <f>ROW()-20</f>
        <v/>
      </c>
      <c r="D7139" s="25">
        <f>$C$7+(RAND()*($C$5-$C$7))</f>
        <v/>
      </c>
    </row>
    <row r="7140">
      <c r="C7140">
        <f>ROW()-20</f>
        <v/>
      </c>
      <c r="D7140" s="25">
        <f>$C$7+(RAND()*($C$5-$C$7))</f>
        <v/>
      </c>
    </row>
    <row r="7141">
      <c r="C7141">
        <f>ROW()-20</f>
        <v/>
      </c>
      <c r="D7141" s="25">
        <f>$C$7+(RAND()*($C$5-$C$7))</f>
        <v/>
      </c>
    </row>
    <row r="7142">
      <c r="C7142">
        <f>ROW()-20</f>
        <v/>
      </c>
      <c r="D7142" s="25">
        <f>$C$7+(RAND()*($C$5-$C$7))</f>
        <v/>
      </c>
    </row>
    <row r="7143">
      <c r="C7143">
        <f>ROW()-20</f>
        <v/>
      </c>
      <c r="D7143" s="25">
        <f>$C$7+(RAND()*($C$5-$C$7))</f>
        <v/>
      </c>
    </row>
    <row r="7144">
      <c r="C7144">
        <f>ROW()-20</f>
        <v/>
      </c>
      <c r="D7144" s="25">
        <f>$C$7+(RAND()*($C$5-$C$7))</f>
        <v/>
      </c>
    </row>
    <row r="7145">
      <c r="C7145">
        <f>ROW()-20</f>
        <v/>
      </c>
      <c r="D7145" s="25">
        <f>$C$7+(RAND()*($C$5-$C$7))</f>
        <v/>
      </c>
    </row>
    <row r="7146">
      <c r="C7146">
        <f>ROW()-20</f>
        <v/>
      </c>
      <c r="D7146" s="25">
        <f>$C$7+(RAND()*($C$5-$C$7))</f>
        <v/>
      </c>
    </row>
    <row r="7147">
      <c r="C7147">
        <f>ROW()-20</f>
        <v/>
      </c>
      <c r="D7147" s="25">
        <f>$C$7+(RAND()*($C$5-$C$7))</f>
        <v/>
      </c>
    </row>
    <row r="7148">
      <c r="C7148">
        <f>ROW()-20</f>
        <v/>
      </c>
      <c r="D7148" s="25">
        <f>$C$7+(RAND()*($C$5-$C$7))</f>
        <v/>
      </c>
    </row>
    <row r="7149">
      <c r="C7149">
        <f>ROW()-20</f>
        <v/>
      </c>
      <c r="D7149" s="25">
        <f>$C$7+(RAND()*($C$5-$C$7))</f>
        <v/>
      </c>
    </row>
    <row r="7150">
      <c r="C7150">
        <f>ROW()-20</f>
        <v/>
      </c>
      <c r="D7150" s="25">
        <f>$C$7+(RAND()*($C$5-$C$7))</f>
        <v/>
      </c>
    </row>
    <row r="7151">
      <c r="C7151">
        <f>ROW()-20</f>
        <v/>
      </c>
      <c r="D7151" s="25">
        <f>$C$7+(RAND()*($C$5-$C$7))</f>
        <v/>
      </c>
    </row>
    <row r="7152">
      <c r="C7152">
        <f>ROW()-20</f>
        <v/>
      </c>
      <c r="D7152" s="25">
        <f>$C$7+(RAND()*($C$5-$C$7))</f>
        <v/>
      </c>
    </row>
    <row r="7153">
      <c r="C7153">
        <f>ROW()-20</f>
        <v/>
      </c>
      <c r="D7153" s="25">
        <f>$C$7+(RAND()*($C$5-$C$7))</f>
        <v/>
      </c>
    </row>
    <row r="7154">
      <c r="C7154">
        <f>ROW()-20</f>
        <v/>
      </c>
      <c r="D7154" s="25">
        <f>$C$7+(RAND()*($C$5-$C$7))</f>
        <v/>
      </c>
    </row>
    <row r="7155">
      <c r="C7155">
        <f>ROW()-20</f>
        <v/>
      </c>
      <c r="D7155" s="25">
        <f>$C$7+(RAND()*($C$5-$C$7))</f>
        <v/>
      </c>
    </row>
    <row r="7156">
      <c r="C7156">
        <f>ROW()-20</f>
        <v/>
      </c>
      <c r="D7156" s="25">
        <f>$C$7+(RAND()*($C$5-$C$7))</f>
        <v/>
      </c>
    </row>
    <row r="7157">
      <c r="C7157">
        <f>ROW()-20</f>
        <v/>
      </c>
      <c r="D7157" s="25">
        <f>$C$7+(RAND()*($C$5-$C$7))</f>
        <v/>
      </c>
    </row>
    <row r="7158">
      <c r="C7158">
        <f>ROW()-20</f>
        <v/>
      </c>
      <c r="D7158" s="25">
        <f>$C$7+(RAND()*($C$5-$C$7))</f>
        <v/>
      </c>
    </row>
    <row r="7159">
      <c r="C7159">
        <f>ROW()-20</f>
        <v/>
      </c>
      <c r="D7159" s="25">
        <f>$C$7+(RAND()*($C$5-$C$7))</f>
        <v/>
      </c>
    </row>
    <row r="7160">
      <c r="C7160">
        <f>ROW()-20</f>
        <v/>
      </c>
      <c r="D7160" s="25">
        <f>$C$7+(RAND()*($C$5-$C$7))</f>
        <v/>
      </c>
    </row>
    <row r="7161">
      <c r="C7161">
        <f>ROW()-20</f>
        <v/>
      </c>
      <c r="D7161" s="25">
        <f>$C$7+(RAND()*($C$5-$C$7))</f>
        <v/>
      </c>
    </row>
    <row r="7162">
      <c r="C7162">
        <f>ROW()-20</f>
        <v/>
      </c>
      <c r="D7162" s="25">
        <f>$C$7+(RAND()*($C$5-$C$7))</f>
        <v/>
      </c>
    </row>
    <row r="7163">
      <c r="C7163">
        <f>ROW()-20</f>
        <v/>
      </c>
      <c r="D7163" s="25">
        <f>$C$7+(RAND()*($C$5-$C$7))</f>
        <v/>
      </c>
    </row>
    <row r="7164">
      <c r="C7164">
        <f>ROW()-20</f>
        <v/>
      </c>
      <c r="D7164" s="25">
        <f>$C$7+(RAND()*($C$5-$C$7))</f>
        <v/>
      </c>
    </row>
    <row r="7165">
      <c r="C7165">
        <f>ROW()-20</f>
        <v/>
      </c>
      <c r="D7165" s="25">
        <f>$C$7+(RAND()*($C$5-$C$7))</f>
        <v/>
      </c>
    </row>
    <row r="7166">
      <c r="C7166">
        <f>ROW()-20</f>
        <v/>
      </c>
      <c r="D7166" s="25">
        <f>$C$7+(RAND()*($C$5-$C$7))</f>
        <v/>
      </c>
    </row>
    <row r="7167">
      <c r="C7167">
        <f>ROW()-20</f>
        <v/>
      </c>
      <c r="D7167" s="25">
        <f>$C$7+(RAND()*($C$5-$C$7))</f>
        <v/>
      </c>
    </row>
    <row r="7168">
      <c r="C7168">
        <f>ROW()-20</f>
        <v/>
      </c>
      <c r="D7168" s="25">
        <f>$C$7+(RAND()*($C$5-$C$7))</f>
        <v/>
      </c>
    </row>
    <row r="7169">
      <c r="C7169">
        <f>ROW()-20</f>
        <v/>
      </c>
      <c r="D7169" s="25">
        <f>$C$7+(RAND()*($C$5-$C$7))</f>
        <v/>
      </c>
    </row>
    <row r="7170">
      <c r="C7170">
        <f>ROW()-20</f>
        <v/>
      </c>
      <c r="D7170" s="25">
        <f>$C$7+(RAND()*($C$5-$C$7))</f>
        <v/>
      </c>
    </row>
    <row r="7171">
      <c r="C7171">
        <f>ROW()-20</f>
        <v/>
      </c>
      <c r="D7171" s="25">
        <f>$C$7+(RAND()*($C$5-$C$7))</f>
        <v/>
      </c>
    </row>
    <row r="7172">
      <c r="C7172">
        <f>ROW()-20</f>
        <v/>
      </c>
      <c r="D7172" s="25">
        <f>$C$7+(RAND()*($C$5-$C$7))</f>
        <v/>
      </c>
    </row>
    <row r="7173">
      <c r="C7173">
        <f>ROW()-20</f>
        <v/>
      </c>
      <c r="D7173" s="25">
        <f>$C$7+(RAND()*($C$5-$C$7))</f>
        <v/>
      </c>
    </row>
    <row r="7174">
      <c r="C7174">
        <f>ROW()-20</f>
        <v/>
      </c>
      <c r="D7174" s="25">
        <f>$C$7+(RAND()*($C$5-$C$7))</f>
        <v/>
      </c>
    </row>
    <row r="7175">
      <c r="C7175">
        <f>ROW()-20</f>
        <v/>
      </c>
      <c r="D7175" s="25">
        <f>$C$7+(RAND()*($C$5-$C$7))</f>
        <v/>
      </c>
    </row>
    <row r="7176">
      <c r="C7176">
        <f>ROW()-20</f>
        <v/>
      </c>
      <c r="D7176" s="25">
        <f>$C$7+(RAND()*($C$5-$C$7))</f>
        <v/>
      </c>
    </row>
    <row r="7177">
      <c r="C7177">
        <f>ROW()-20</f>
        <v/>
      </c>
      <c r="D7177" s="25">
        <f>$C$7+(RAND()*($C$5-$C$7))</f>
        <v/>
      </c>
    </row>
    <row r="7178">
      <c r="C7178">
        <f>ROW()-20</f>
        <v/>
      </c>
      <c r="D7178" s="25">
        <f>$C$7+(RAND()*($C$5-$C$7))</f>
        <v/>
      </c>
    </row>
    <row r="7179">
      <c r="C7179">
        <f>ROW()-20</f>
        <v/>
      </c>
      <c r="D7179" s="25">
        <f>$C$7+(RAND()*($C$5-$C$7))</f>
        <v/>
      </c>
    </row>
    <row r="7180">
      <c r="C7180">
        <f>ROW()-20</f>
        <v/>
      </c>
      <c r="D7180" s="25">
        <f>$C$7+(RAND()*($C$5-$C$7))</f>
        <v/>
      </c>
    </row>
    <row r="7181">
      <c r="C7181">
        <f>ROW()-20</f>
        <v/>
      </c>
      <c r="D7181" s="25">
        <f>$C$7+(RAND()*($C$5-$C$7))</f>
        <v/>
      </c>
    </row>
    <row r="7182">
      <c r="C7182">
        <f>ROW()-20</f>
        <v/>
      </c>
      <c r="D7182" s="25">
        <f>$C$7+(RAND()*($C$5-$C$7))</f>
        <v/>
      </c>
    </row>
    <row r="7183">
      <c r="C7183">
        <f>ROW()-20</f>
        <v/>
      </c>
      <c r="D7183" s="25">
        <f>$C$7+(RAND()*($C$5-$C$7))</f>
        <v/>
      </c>
    </row>
    <row r="7184">
      <c r="C7184">
        <f>ROW()-20</f>
        <v/>
      </c>
      <c r="D7184" s="25">
        <f>$C$7+(RAND()*($C$5-$C$7))</f>
        <v/>
      </c>
    </row>
    <row r="7185">
      <c r="C7185">
        <f>ROW()-20</f>
        <v/>
      </c>
      <c r="D7185" s="25">
        <f>$C$7+(RAND()*($C$5-$C$7))</f>
        <v/>
      </c>
    </row>
    <row r="7186">
      <c r="C7186">
        <f>ROW()-20</f>
        <v/>
      </c>
      <c r="D7186" s="25">
        <f>$C$7+(RAND()*($C$5-$C$7))</f>
        <v/>
      </c>
    </row>
    <row r="7187">
      <c r="C7187">
        <f>ROW()-20</f>
        <v/>
      </c>
      <c r="D7187" s="25">
        <f>$C$7+(RAND()*($C$5-$C$7))</f>
        <v/>
      </c>
    </row>
    <row r="7188">
      <c r="C7188">
        <f>ROW()-20</f>
        <v/>
      </c>
      <c r="D7188" s="25">
        <f>$C$7+(RAND()*($C$5-$C$7))</f>
        <v/>
      </c>
    </row>
    <row r="7189">
      <c r="C7189">
        <f>ROW()-20</f>
        <v/>
      </c>
      <c r="D7189" s="25">
        <f>$C$7+(RAND()*($C$5-$C$7))</f>
        <v/>
      </c>
    </row>
    <row r="7190">
      <c r="C7190">
        <f>ROW()-20</f>
        <v/>
      </c>
      <c r="D7190" s="25">
        <f>$C$7+(RAND()*($C$5-$C$7))</f>
        <v/>
      </c>
    </row>
    <row r="7191">
      <c r="C7191">
        <f>ROW()-20</f>
        <v/>
      </c>
      <c r="D7191" s="25">
        <f>$C$7+(RAND()*($C$5-$C$7))</f>
        <v/>
      </c>
    </row>
    <row r="7192">
      <c r="C7192">
        <f>ROW()-20</f>
        <v/>
      </c>
      <c r="D7192" s="25">
        <f>$C$7+(RAND()*($C$5-$C$7))</f>
        <v/>
      </c>
    </row>
    <row r="7193">
      <c r="C7193">
        <f>ROW()-20</f>
        <v/>
      </c>
      <c r="D7193" s="25">
        <f>$C$7+(RAND()*($C$5-$C$7))</f>
        <v/>
      </c>
    </row>
    <row r="7194">
      <c r="C7194">
        <f>ROW()-20</f>
        <v/>
      </c>
      <c r="D7194" s="25">
        <f>$C$7+(RAND()*($C$5-$C$7))</f>
        <v/>
      </c>
    </row>
    <row r="7195">
      <c r="C7195">
        <f>ROW()-20</f>
        <v/>
      </c>
      <c r="D7195" s="25">
        <f>$C$7+(RAND()*($C$5-$C$7))</f>
        <v/>
      </c>
    </row>
    <row r="7196">
      <c r="C7196">
        <f>ROW()-20</f>
        <v/>
      </c>
      <c r="D7196" s="25">
        <f>$C$7+(RAND()*($C$5-$C$7))</f>
        <v/>
      </c>
    </row>
    <row r="7197">
      <c r="C7197">
        <f>ROW()-20</f>
        <v/>
      </c>
      <c r="D7197" s="25">
        <f>$C$7+(RAND()*($C$5-$C$7))</f>
        <v/>
      </c>
    </row>
    <row r="7198">
      <c r="C7198">
        <f>ROW()-20</f>
        <v/>
      </c>
      <c r="D7198" s="25">
        <f>$C$7+(RAND()*($C$5-$C$7))</f>
        <v/>
      </c>
    </row>
    <row r="7199">
      <c r="C7199">
        <f>ROW()-20</f>
        <v/>
      </c>
      <c r="D7199" s="25">
        <f>$C$7+(RAND()*($C$5-$C$7))</f>
        <v/>
      </c>
    </row>
    <row r="7200">
      <c r="C7200">
        <f>ROW()-20</f>
        <v/>
      </c>
      <c r="D7200" s="25">
        <f>$C$7+(RAND()*($C$5-$C$7))</f>
        <v/>
      </c>
    </row>
    <row r="7201">
      <c r="C7201">
        <f>ROW()-20</f>
        <v/>
      </c>
      <c r="D7201" s="25">
        <f>$C$7+(RAND()*($C$5-$C$7))</f>
        <v/>
      </c>
    </row>
    <row r="7202">
      <c r="C7202">
        <f>ROW()-20</f>
        <v/>
      </c>
      <c r="D7202" s="25">
        <f>$C$7+(RAND()*($C$5-$C$7))</f>
        <v/>
      </c>
    </row>
    <row r="7203">
      <c r="C7203">
        <f>ROW()-20</f>
        <v/>
      </c>
      <c r="D7203" s="25">
        <f>$C$7+(RAND()*($C$5-$C$7))</f>
        <v/>
      </c>
    </row>
    <row r="7204">
      <c r="C7204">
        <f>ROW()-20</f>
        <v/>
      </c>
      <c r="D7204" s="25">
        <f>$C$7+(RAND()*($C$5-$C$7))</f>
        <v/>
      </c>
    </row>
    <row r="7205">
      <c r="C7205">
        <f>ROW()-20</f>
        <v/>
      </c>
      <c r="D7205" s="25">
        <f>$C$7+(RAND()*($C$5-$C$7))</f>
        <v/>
      </c>
    </row>
    <row r="7206">
      <c r="C7206">
        <f>ROW()-20</f>
        <v/>
      </c>
      <c r="D7206" s="25">
        <f>$C$7+(RAND()*($C$5-$C$7))</f>
        <v/>
      </c>
    </row>
    <row r="7207">
      <c r="C7207">
        <f>ROW()-20</f>
        <v/>
      </c>
      <c r="D7207" s="25">
        <f>$C$7+(RAND()*($C$5-$C$7))</f>
        <v/>
      </c>
    </row>
    <row r="7208">
      <c r="C7208">
        <f>ROW()-20</f>
        <v/>
      </c>
      <c r="D7208" s="25">
        <f>$C$7+(RAND()*($C$5-$C$7))</f>
        <v/>
      </c>
    </row>
    <row r="7209">
      <c r="C7209">
        <f>ROW()-20</f>
        <v/>
      </c>
      <c r="D7209" s="25">
        <f>$C$7+(RAND()*($C$5-$C$7))</f>
        <v/>
      </c>
    </row>
    <row r="7210">
      <c r="C7210">
        <f>ROW()-20</f>
        <v/>
      </c>
      <c r="D7210" s="25">
        <f>$C$7+(RAND()*($C$5-$C$7))</f>
        <v/>
      </c>
    </row>
    <row r="7211">
      <c r="C7211">
        <f>ROW()-20</f>
        <v/>
      </c>
      <c r="D7211" s="25">
        <f>$C$7+(RAND()*($C$5-$C$7))</f>
        <v/>
      </c>
    </row>
    <row r="7212">
      <c r="C7212">
        <f>ROW()-20</f>
        <v/>
      </c>
      <c r="D7212" s="25">
        <f>$C$7+(RAND()*($C$5-$C$7))</f>
        <v/>
      </c>
    </row>
    <row r="7213">
      <c r="C7213">
        <f>ROW()-20</f>
        <v/>
      </c>
      <c r="D7213" s="25">
        <f>$C$7+(RAND()*($C$5-$C$7))</f>
        <v/>
      </c>
    </row>
    <row r="7214">
      <c r="C7214">
        <f>ROW()-20</f>
        <v/>
      </c>
      <c r="D7214" s="25">
        <f>$C$7+(RAND()*($C$5-$C$7))</f>
        <v/>
      </c>
    </row>
    <row r="7215">
      <c r="C7215">
        <f>ROW()-20</f>
        <v/>
      </c>
      <c r="D7215" s="25">
        <f>$C$7+(RAND()*($C$5-$C$7))</f>
        <v/>
      </c>
    </row>
    <row r="7216">
      <c r="C7216">
        <f>ROW()-20</f>
        <v/>
      </c>
      <c r="D7216" s="25">
        <f>$C$7+(RAND()*($C$5-$C$7))</f>
        <v/>
      </c>
    </row>
    <row r="7217">
      <c r="C7217">
        <f>ROW()-20</f>
        <v/>
      </c>
      <c r="D7217" s="25">
        <f>$C$7+(RAND()*($C$5-$C$7))</f>
        <v/>
      </c>
    </row>
    <row r="7218">
      <c r="C7218">
        <f>ROW()-20</f>
        <v/>
      </c>
      <c r="D7218" s="25">
        <f>$C$7+(RAND()*($C$5-$C$7))</f>
        <v/>
      </c>
    </row>
    <row r="7219">
      <c r="C7219">
        <f>ROW()-20</f>
        <v/>
      </c>
      <c r="D7219" s="25">
        <f>$C$7+(RAND()*($C$5-$C$7))</f>
        <v/>
      </c>
    </row>
    <row r="7220">
      <c r="C7220">
        <f>ROW()-20</f>
        <v/>
      </c>
      <c r="D7220" s="25">
        <f>$C$7+(RAND()*($C$5-$C$7))</f>
        <v/>
      </c>
    </row>
    <row r="7221">
      <c r="C7221">
        <f>ROW()-20</f>
        <v/>
      </c>
      <c r="D7221" s="25">
        <f>$C$7+(RAND()*($C$5-$C$7))</f>
        <v/>
      </c>
    </row>
    <row r="7222">
      <c r="C7222">
        <f>ROW()-20</f>
        <v/>
      </c>
      <c r="D7222" s="25">
        <f>$C$7+(RAND()*($C$5-$C$7))</f>
        <v/>
      </c>
    </row>
    <row r="7223">
      <c r="C7223">
        <f>ROW()-20</f>
        <v/>
      </c>
      <c r="D7223" s="25">
        <f>$C$7+(RAND()*($C$5-$C$7))</f>
        <v/>
      </c>
    </row>
    <row r="7224">
      <c r="C7224">
        <f>ROW()-20</f>
        <v/>
      </c>
      <c r="D7224" s="25">
        <f>$C$7+(RAND()*($C$5-$C$7))</f>
        <v/>
      </c>
    </row>
    <row r="7225">
      <c r="C7225">
        <f>ROW()-20</f>
        <v/>
      </c>
      <c r="D7225" s="25">
        <f>$C$7+(RAND()*($C$5-$C$7))</f>
        <v/>
      </c>
    </row>
    <row r="7226">
      <c r="C7226">
        <f>ROW()-20</f>
        <v/>
      </c>
      <c r="D7226" s="25">
        <f>$C$7+(RAND()*($C$5-$C$7))</f>
        <v/>
      </c>
    </row>
    <row r="7227">
      <c r="C7227">
        <f>ROW()-20</f>
        <v/>
      </c>
      <c r="D7227" s="25">
        <f>$C$7+(RAND()*($C$5-$C$7))</f>
        <v/>
      </c>
    </row>
    <row r="7228">
      <c r="C7228">
        <f>ROW()-20</f>
        <v/>
      </c>
      <c r="D7228" s="25">
        <f>$C$7+(RAND()*($C$5-$C$7))</f>
        <v/>
      </c>
    </row>
    <row r="7229">
      <c r="C7229">
        <f>ROW()-20</f>
        <v/>
      </c>
      <c r="D7229" s="25">
        <f>$C$7+(RAND()*($C$5-$C$7))</f>
        <v/>
      </c>
    </row>
    <row r="7230">
      <c r="C7230">
        <f>ROW()-20</f>
        <v/>
      </c>
      <c r="D7230" s="25">
        <f>$C$7+(RAND()*($C$5-$C$7))</f>
        <v/>
      </c>
    </row>
    <row r="7231">
      <c r="C7231">
        <f>ROW()-20</f>
        <v/>
      </c>
      <c r="D7231" s="25">
        <f>$C$7+(RAND()*($C$5-$C$7))</f>
        <v/>
      </c>
    </row>
    <row r="7232">
      <c r="C7232">
        <f>ROW()-20</f>
        <v/>
      </c>
      <c r="D7232" s="25">
        <f>$C$7+(RAND()*($C$5-$C$7))</f>
        <v/>
      </c>
    </row>
    <row r="7233">
      <c r="C7233">
        <f>ROW()-20</f>
        <v/>
      </c>
      <c r="D7233" s="25">
        <f>$C$7+(RAND()*($C$5-$C$7))</f>
        <v/>
      </c>
    </row>
    <row r="7234">
      <c r="C7234">
        <f>ROW()-20</f>
        <v/>
      </c>
      <c r="D7234" s="25">
        <f>$C$7+(RAND()*($C$5-$C$7))</f>
        <v/>
      </c>
    </row>
    <row r="7235">
      <c r="C7235">
        <f>ROW()-20</f>
        <v/>
      </c>
      <c r="D7235" s="25">
        <f>$C$7+(RAND()*($C$5-$C$7))</f>
        <v/>
      </c>
    </row>
    <row r="7236">
      <c r="C7236">
        <f>ROW()-20</f>
        <v/>
      </c>
      <c r="D7236" s="25">
        <f>$C$7+(RAND()*($C$5-$C$7))</f>
        <v/>
      </c>
    </row>
    <row r="7237">
      <c r="C7237">
        <f>ROW()-20</f>
        <v/>
      </c>
      <c r="D7237" s="25">
        <f>$C$7+(RAND()*($C$5-$C$7))</f>
        <v/>
      </c>
    </row>
    <row r="7238">
      <c r="C7238">
        <f>ROW()-20</f>
        <v/>
      </c>
      <c r="D7238" s="25">
        <f>$C$7+(RAND()*($C$5-$C$7))</f>
        <v/>
      </c>
    </row>
    <row r="7239">
      <c r="C7239">
        <f>ROW()-20</f>
        <v/>
      </c>
      <c r="D7239" s="25">
        <f>$C$7+(RAND()*($C$5-$C$7))</f>
        <v/>
      </c>
    </row>
    <row r="7240">
      <c r="C7240">
        <f>ROW()-20</f>
        <v/>
      </c>
      <c r="D7240" s="25">
        <f>$C$7+(RAND()*($C$5-$C$7))</f>
        <v/>
      </c>
    </row>
    <row r="7241">
      <c r="C7241">
        <f>ROW()-20</f>
        <v/>
      </c>
      <c r="D7241" s="25">
        <f>$C$7+(RAND()*($C$5-$C$7))</f>
        <v/>
      </c>
    </row>
    <row r="7242">
      <c r="C7242">
        <f>ROW()-20</f>
        <v/>
      </c>
      <c r="D7242" s="25">
        <f>$C$7+(RAND()*($C$5-$C$7))</f>
        <v/>
      </c>
    </row>
    <row r="7243">
      <c r="C7243">
        <f>ROW()-20</f>
        <v/>
      </c>
      <c r="D7243" s="25">
        <f>$C$7+(RAND()*($C$5-$C$7))</f>
        <v/>
      </c>
    </row>
    <row r="7244">
      <c r="C7244">
        <f>ROW()-20</f>
        <v/>
      </c>
      <c r="D7244" s="25">
        <f>$C$7+(RAND()*($C$5-$C$7))</f>
        <v/>
      </c>
    </row>
    <row r="7245">
      <c r="C7245">
        <f>ROW()-20</f>
        <v/>
      </c>
      <c r="D7245" s="25">
        <f>$C$7+(RAND()*($C$5-$C$7))</f>
        <v/>
      </c>
    </row>
    <row r="7246">
      <c r="C7246">
        <f>ROW()-20</f>
        <v/>
      </c>
      <c r="D7246" s="25">
        <f>$C$7+(RAND()*($C$5-$C$7))</f>
        <v/>
      </c>
    </row>
    <row r="7247">
      <c r="C7247">
        <f>ROW()-20</f>
        <v/>
      </c>
      <c r="D7247" s="25">
        <f>$C$7+(RAND()*($C$5-$C$7))</f>
        <v/>
      </c>
    </row>
    <row r="7248">
      <c r="C7248">
        <f>ROW()-20</f>
        <v/>
      </c>
      <c r="D7248" s="25">
        <f>$C$7+(RAND()*($C$5-$C$7))</f>
        <v/>
      </c>
    </row>
    <row r="7249">
      <c r="C7249">
        <f>ROW()-20</f>
        <v/>
      </c>
      <c r="D7249" s="25">
        <f>$C$7+(RAND()*($C$5-$C$7))</f>
        <v/>
      </c>
    </row>
    <row r="7250">
      <c r="C7250">
        <f>ROW()-20</f>
        <v/>
      </c>
      <c r="D7250" s="25">
        <f>$C$7+(RAND()*($C$5-$C$7))</f>
        <v/>
      </c>
    </row>
    <row r="7251">
      <c r="C7251">
        <f>ROW()-20</f>
        <v/>
      </c>
      <c r="D7251" s="25">
        <f>$C$7+(RAND()*($C$5-$C$7))</f>
        <v/>
      </c>
    </row>
    <row r="7252">
      <c r="C7252">
        <f>ROW()-20</f>
        <v/>
      </c>
      <c r="D7252" s="25">
        <f>$C$7+(RAND()*($C$5-$C$7))</f>
        <v/>
      </c>
    </row>
    <row r="7253">
      <c r="C7253">
        <f>ROW()-20</f>
        <v/>
      </c>
      <c r="D7253" s="25">
        <f>$C$7+(RAND()*($C$5-$C$7))</f>
        <v/>
      </c>
    </row>
    <row r="7254">
      <c r="C7254">
        <f>ROW()-20</f>
        <v/>
      </c>
      <c r="D7254" s="25">
        <f>$C$7+(RAND()*($C$5-$C$7))</f>
        <v/>
      </c>
    </row>
    <row r="7255">
      <c r="C7255">
        <f>ROW()-20</f>
        <v/>
      </c>
      <c r="D7255" s="25">
        <f>$C$7+(RAND()*($C$5-$C$7))</f>
        <v/>
      </c>
    </row>
    <row r="7256">
      <c r="C7256">
        <f>ROW()-20</f>
        <v/>
      </c>
      <c r="D7256" s="25">
        <f>$C$7+(RAND()*($C$5-$C$7))</f>
        <v/>
      </c>
    </row>
    <row r="7257">
      <c r="C7257">
        <f>ROW()-20</f>
        <v/>
      </c>
      <c r="D7257" s="25">
        <f>$C$7+(RAND()*($C$5-$C$7))</f>
        <v/>
      </c>
    </row>
    <row r="7258">
      <c r="C7258">
        <f>ROW()-20</f>
        <v/>
      </c>
      <c r="D7258" s="25">
        <f>$C$7+(RAND()*($C$5-$C$7))</f>
        <v/>
      </c>
    </row>
    <row r="7259">
      <c r="C7259">
        <f>ROW()-20</f>
        <v/>
      </c>
      <c r="D7259" s="25">
        <f>$C$7+(RAND()*($C$5-$C$7))</f>
        <v/>
      </c>
    </row>
    <row r="7260">
      <c r="C7260">
        <f>ROW()-20</f>
        <v/>
      </c>
      <c r="D7260" s="25">
        <f>$C$7+(RAND()*($C$5-$C$7))</f>
        <v/>
      </c>
    </row>
    <row r="7261">
      <c r="C7261">
        <f>ROW()-20</f>
        <v/>
      </c>
      <c r="D7261" s="25">
        <f>$C$7+(RAND()*($C$5-$C$7))</f>
        <v/>
      </c>
    </row>
    <row r="7262">
      <c r="C7262">
        <f>ROW()-20</f>
        <v/>
      </c>
      <c r="D7262" s="25">
        <f>$C$7+(RAND()*($C$5-$C$7))</f>
        <v/>
      </c>
    </row>
    <row r="7263">
      <c r="C7263">
        <f>ROW()-20</f>
        <v/>
      </c>
      <c r="D7263" s="25">
        <f>$C$7+(RAND()*($C$5-$C$7))</f>
        <v/>
      </c>
    </row>
    <row r="7264">
      <c r="C7264">
        <f>ROW()-20</f>
        <v/>
      </c>
      <c r="D7264" s="25">
        <f>$C$7+(RAND()*($C$5-$C$7))</f>
        <v/>
      </c>
    </row>
    <row r="7265">
      <c r="C7265">
        <f>ROW()-20</f>
        <v/>
      </c>
      <c r="D7265" s="25">
        <f>$C$7+(RAND()*($C$5-$C$7))</f>
        <v/>
      </c>
    </row>
    <row r="7266">
      <c r="C7266">
        <f>ROW()-20</f>
        <v/>
      </c>
      <c r="D7266" s="25">
        <f>$C$7+(RAND()*($C$5-$C$7))</f>
        <v/>
      </c>
    </row>
    <row r="7267">
      <c r="C7267">
        <f>ROW()-20</f>
        <v/>
      </c>
      <c r="D7267" s="25">
        <f>$C$7+(RAND()*($C$5-$C$7))</f>
        <v/>
      </c>
    </row>
    <row r="7268">
      <c r="C7268">
        <f>ROW()-20</f>
        <v/>
      </c>
      <c r="D7268" s="25">
        <f>$C$7+(RAND()*($C$5-$C$7))</f>
        <v/>
      </c>
    </row>
    <row r="7269">
      <c r="C7269">
        <f>ROW()-20</f>
        <v/>
      </c>
      <c r="D7269" s="25">
        <f>$C$7+(RAND()*($C$5-$C$7))</f>
        <v/>
      </c>
    </row>
    <row r="7270">
      <c r="C7270">
        <f>ROW()-20</f>
        <v/>
      </c>
      <c r="D7270" s="25">
        <f>$C$7+(RAND()*($C$5-$C$7))</f>
        <v/>
      </c>
    </row>
    <row r="7271">
      <c r="C7271">
        <f>ROW()-20</f>
        <v/>
      </c>
      <c r="D7271" s="25">
        <f>$C$7+(RAND()*($C$5-$C$7))</f>
        <v/>
      </c>
    </row>
    <row r="7272">
      <c r="C7272">
        <f>ROW()-20</f>
        <v/>
      </c>
      <c r="D7272" s="25">
        <f>$C$7+(RAND()*($C$5-$C$7))</f>
        <v/>
      </c>
    </row>
    <row r="7273">
      <c r="C7273">
        <f>ROW()-20</f>
        <v/>
      </c>
      <c r="D7273" s="25">
        <f>$C$7+(RAND()*($C$5-$C$7))</f>
        <v/>
      </c>
    </row>
    <row r="7274">
      <c r="C7274">
        <f>ROW()-20</f>
        <v/>
      </c>
      <c r="D7274" s="25">
        <f>$C$7+(RAND()*($C$5-$C$7))</f>
        <v/>
      </c>
    </row>
    <row r="7275">
      <c r="C7275">
        <f>ROW()-20</f>
        <v/>
      </c>
      <c r="D7275" s="25">
        <f>$C$7+(RAND()*($C$5-$C$7))</f>
        <v/>
      </c>
    </row>
    <row r="7276">
      <c r="C7276">
        <f>ROW()-20</f>
        <v/>
      </c>
      <c r="D7276" s="25">
        <f>$C$7+(RAND()*($C$5-$C$7))</f>
        <v/>
      </c>
    </row>
    <row r="7277">
      <c r="C7277">
        <f>ROW()-20</f>
        <v/>
      </c>
      <c r="D7277" s="25">
        <f>$C$7+(RAND()*($C$5-$C$7))</f>
        <v/>
      </c>
    </row>
    <row r="7278">
      <c r="C7278">
        <f>ROW()-20</f>
        <v/>
      </c>
      <c r="D7278" s="25">
        <f>$C$7+(RAND()*($C$5-$C$7))</f>
        <v/>
      </c>
    </row>
    <row r="7279">
      <c r="C7279">
        <f>ROW()-20</f>
        <v/>
      </c>
      <c r="D7279" s="25">
        <f>$C$7+(RAND()*($C$5-$C$7))</f>
        <v/>
      </c>
    </row>
    <row r="7280">
      <c r="C7280">
        <f>ROW()-20</f>
        <v/>
      </c>
      <c r="D7280" s="25">
        <f>$C$7+(RAND()*($C$5-$C$7))</f>
        <v/>
      </c>
    </row>
    <row r="7281">
      <c r="C7281">
        <f>ROW()-20</f>
        <v/>
      </c>
      <c r="D7281" s="25">
        <f>$C$7+(RAND()*($C$5-$C$7))</f>
        <v/>
      </c>
    </row>
    <row r="7282">
      <c r="C7282">
        <f>ROW()-20</f>
        <v/>
      </c>
      <c r="D7282" s="25">
        <f>$C$7+(RAND()*($C$5-$C$7))</f>
        <v/>
      </c>
    </row>
    <row r="7283">
      <c r="C7283">
        <f>ROW()-20</f>
        <v/>
      </c>
      <c r="D7283" s="25">
        <f>$C$7+(RAND()*($C$5-$C$7))</f>
        <v/>
      </c>
    </row>
    <row r="7284">
      <c r="C7284">
        <f>ROW()-20</f>
        <v/>
      </c>
      <c r="D7284" s="25">
        <f>$C$7+(RAND()*($C$5-$C$7))</f>
        <v/>
      </c>
    </row>
    <row r="7285">
      <c r="C7285">
        <f>ROW()-20</f>
        <v/>
      </c>
      <c r="D7285" s="25">
        <f>$C$7+(RAND()*($C$5-$C$7))</f>
        <v/>
      </c>
    </row>
    <row r="7286">
      <c r="C7286">
        <f>ROW()-20</f>
        <v/>
      </c>
      <c r="D7286" s="25">
        <f>$C$7+(RAND()*($C$5-$C$7))</f>
        <v/>
      </c>
    </row>
    <row r="7287">
      <c r="C7287">
        <f>ROW()-20</f>
        <v/>
      </c>
      <c r="D7287" s="25">
        <f>$C$7+(RAND()*($C$5-$C$7))</f>
        <v/>
      </c>
    </row>
    <row r="7288">
      <c r="C7288">
        <f>ROW()-20</f>
        <v/>
      </c>
      <c r="D7288" s="25">
        <f>$C$7+(RAND()*($C$5-$C$7))</f>
        <v/>
      </c>
    </row>
    <row r="7289">
      <c r="C7289">
        <f>ROW()-20</f>
        <v/>
      </c>
      <c r="D7289" s="25">
        <f>$C$7+(RAND()*($C$5-$C$7))</f>
        <v/>
      </c>
    </row>
    <row r="7290">
      <c r="C7290">
        <f>ROW()-20</f>
        <v/>
      </c>
      <c r="D7290" s="25">
        <f>$C$7+(RAND()*($C$5-$C$7))</f>
        <v/>
      </c>
    </row>
    <row r="7291">
      <c r="C7291">
        <f>ROW()-20</f>
        <v/>
      </c>
      <c r="D7291" s="25">
        <f>$C$7+(RAND()*($C$5-$C$7))</f>
        <v/>
      </c>
    </row>
    <row r="7292">
      <c r="C7292">
        <f>ROW()-20</f>
        <v/>
      </c>
      <c r="D7292" s="25">
        <f>$C$7+(RAND()*($C$5-$C$7))</f>
        <v/>
      </c>
    </row>
    <row r="7293">
      <c r="C7293">
        <f>ROW()-20</f>
        <v/>
      </c>
      <c r="D7293" s="25">
        <f>$C$7+(RAND()*($C$5-$C$7))</f>
        <v/>
      </c>
    </row>
    <row r="7294">
      <c r="C7294">
        <f>ROW()-20</f>
        <v/>
      </c>
      <c r="D7294" s="25">
        <f>$C$7+(RAND()*($C$5-$C$7))</f>
        <v/>
      </c>
    </row>
    <row r="7295">
      <c r="C7295">
        <f>ROW()-20</f>
        <v/>
      </c>
      <c r="D7295" s="25">
        <f>$C$7+(RAND()*($C$5-$C$7))</f>
        <v/>
      </c>
    </row>
    <row r="7296">
      <c r="C7296">
        <f>ROW()-20</f>
        <v/>
      </c>
      <c r="D7296" s="25">
        <f>$C$7+(RAND()*($C$5-$C$7))</f>
        <v/>
      </c>
    </row>
    <row r="7297">
      <c r="C7297">
        <f>ROW()-20</f>
        <v/>
      </c>
      <c r="D7297" s="25">
        <f>$C$7+(RAND()*($C$5-$C$7))</f>
        <v/>
      </c>
    </row>
    <row r="7298">
      <c r="C7298">
        <f>ROW()-20</f>
        <v/>
      </c>
      <c r="D7298" s="25">
        <f>$C$7+(RAND()*($C$5-$C$7))</f>
        <v/>
      </c>
    </row>
    <row r="7299">
      <c r="C7299">
        <f>ROW()-20</f>
        <v/>
      </c>
      <c r="D7299" s="25">
        <f>$C$7+(RAND()*($C$5-$C$7))</f>
        <v/>
      </c>
    </row>
    <row r="7300">
      <c r="C7300">
        <f>ROW()-20</f>
        <v/>
      </c>
      <c r="D7300" s="25">
        <f>$C$7+(RAND()*($C$5-$C$7))</f>
        <v/>
      </c>
    </row>
    <row r="7301">
      <c r="C7301">
        <f>ROW()-20</f>
        <v/>
      </c>
      <c r="D7301" s="25">
        <f>$C$7+(RAND()*($C$5-$C$7))</f>
        <v/>
      </c>
    </row>
    <row r="7302">
      <c r="C7302">
        <f>ROW()-20</f>
        <v/>
      </c>
      <c r="D7302" s="25">
        <f>$C$7+(RAND()*($C$5-$C$7))</f>
        <v/>
      </c>
    </row>
    <row r="7303">
      <c r="C7303">
        <f>ROW()-20</f>
        <v/>
      </c>
      <c r="D7303" s="25">
        <f>$C$7+(RAND()*($C$5-$C$7))</f>
        <v/>
      </c>
    </row>
    <row r="7304">
      <c r="C7304">
        <f>ROW()-20</f>
        <v/>
      </c>
      <c r="D7304" s="25">
        <f>$C$7+(RAND()*($C$5-$C$7))</f>
        <v/>
      </c>
    </row>
    <row r="7305">
      <c r="C7305">
        <f>ROW()-20</f>
        <v/>
      </c>
      <c r="D7305" s="25">
        <f>$C$7+(RAND()*($C$5-$C$7))</f>
        <v/>
      </c>
    </row>
    <row r="7306">
      <c r="C7306">
        <f>ROW()-20</f>
        <v/>
      </c>
      <c r="D7306" s="25">
        <f>$C$7+(RAND()*($C$5-$C$7))</f>
        <v/>
      </c>
    </row>
    <row r="7307">
      <c r="C7307">
        <f>ROW()-20</f>
        <v/>
      </c>
      <c r="D7307" s="25">
        <f>$C$7+(RAND()*($C$5-$C$7))</f>
        <v/>
      </c>
    </row>
    <row r="7308">
      <c r="C7308">
        <f>ROW()-20</f>
        <v/>
      </c>
      <c r="D7308" s="25">
        <f>$C$7+(RAND()*($C$5-$C$7))</f>
        <v/>
      </c>
    </row>
    <row r="7309">
      <c r="C7309">
        <f>ROW()-20</f>
        <v/>
      </c>
      <c r="D7309" s="25">
        <f>$C$7+(RAND()*($C$5-$C$7))</f>
        <v/>
      </c>
    </row>
    <row r="7310">
      <c r="C7310">
        <f>ROW()-20</f>
        <v/>
      </c>
      <c r="D7310" s="25">
        <f>$C$7+(RAND()*($C$5-$C$7))</f>
        <v/>
      </c>
    </row>
    <row r="7311">
      <c r="C7311">
        <f>ROW()-20</f>
        <v/>
      </c>
      <c r="D7311" s="25">
        <f>$C$7+(RAND()*($C$5-$C$7))</f>
        <v/>
      </c>
    </row>
    <row r="7312">
      <c r="C7312">
        <f>ROW()-20</f>
        <v/>
      </c>
      <c r="D7312" s="25">
        <f>$C$7+(RAND()*($C$5-$C$7))</f>
        <v/>
      </c>
    </row>
    <row r="7313">
      <c r="C7313">
        <f>ROW()-20</f>
        <v/>
      </c>
      <c r="D7313" s="25">
        <f>$C$7+(RAND()*($C$5-$C$7))</f>
        <v/>
      </c>
    </row>
    <row r="7314">
      <c r="C7314">
        <f>ROW()-20</f>
        <v/>
      </c>
      <c r="D7314" s="25">
        <f>$C$7+(RAND()*($C$5-$C$7))</f>
        <v/>
      </c>
    </row>
    <row r="7315">
      <c r="C7315">
        <f>ROW()-20</f>
        <v/>
      </c>
      <c r="D7315" s="25">
        <f>$C$7+(RAND()*($C$5-$C$7))</f>
        <v/>
      </c>
    </row>
    <row r="7316">
      <c r="C7316">
        <f>ROW()-20</f>
        <v/>
      </c>
      <c r="D7316" s="25">
        <f>$C$7+(RAND()*($C$5-$C$7))</f>
        <v/>
      </c>
    </row>
    <row r="7317">
      <c r="C7317">
        <f>ROW()-20</f>
        <v/>
      </c>
      <c r="D7317" s="25">
        <f>$C$7+(RAND()*($C$5-$C$7))</f>
        <v/>
      </c>
    </row>
    <row r="7318">
      <c r="C7318">
        <f>ROW()-20</f>
        <v/>
      </c>
      <c r="D7318" s="25">
        <f>$C$7+(RAND()*($C$5-$C$7))</f>
        <v/>
      </c>
    </row>
    <row r="7319">
      <c r="C7319">
        <f>ROW()-20</f>
        <v/>
      </c>
      <c r="D7319" s="25">
        <f>$C$7+(RAND()*($C$5-$C$7))</f>
        <v/>
      </c>
    </row>
    <row r="7320">
      <c r="C7320">
        <f>ROW()-20</f>
        <v/>
      </c>
      <c r="D7320" s="25">
        <f>$C$7+(RAND()*($C$5-$C$7))</f>
        <v/>
      </c>
    </row>
    <row r="7321">
      <c r="C7321">
        <f>ROW()-20</f>
        <v/>
      </c>
      <c r="D7321" s="25">
        <f>$C$7+(RAND()*($C$5-$C$7))</f>
        <v/>
      </c>
    </row>
    <row r="7322">
      <c r="C7322">
        <f>ROW()-20</f>
        <v/>
      </c>
      <c r="D7322" s="25">
        <f>$C$7+(RAND()*($C$5-$C$7))</f>
        <v/>
      </c>
    </row>
    <row r="7323">
      <c r="C7323">
        <f>ROW()-20</f>
        <v/>
      </c>
      <c r="D7323" s="25">
        <f>$C$7+(RAND()*($C$5-$C$7))</f>
        <v/>
      </c>
    </row>
    <row r="7324">
      <c r="C7324">
        <f>ROW()-20</f>
        <v/>
      </c>
      <c r="D7324" s="25">
        <f>$C$7+(RAND()*($C$5-$C$7))</f>
        <v/>
      </c>
    </row>
    <row r="7325">
      <c r="C7325">
        <f>ROW()-20</f>
        <v/>
      </c>
      <c r="D7325" s="25">
        <f>$C$7+(RAND()*($C$5-$C$7))</f>
        <v/>
      </c>
    </row>
    <row r="7326">
      <c r="C7326">
        <f>ROW()-20</f>
        <v/>
      </c>
      <c r="D7326" s="25">
        <f>$C$7+(RAND()*($C$5-$C$7))</f>
        <v/>
      </c>
    </row>
    <row r="7327">
      <c r="C7327">
        <f>ROW()-20</f>
        <v/>
      </c>
      <c r="D7327" s="25">
        <f>$C$7+(RAND()*($C$5-$C$7))</f>
        <v/>
      </c>
    </row>
    <row r="7328">
      <c r="C7328">
        <f>ROW()-20</f>
        <v/>
      </c>
      <c r="D7328" s="25">
        <f>$C$7+(RAND()*($C$5-$C$7))</f>
        <v/>
      </c>
    </row>
    <row r="7329">
      <c r="C7329">
        <f>ROW()-20</f>
        <v/>
      </c>
      <c r="D7329" s="25">
        <f>$C$7+(RAND()*($C$5-$C$7))</f>
        <v/>
      </c>
    </row>
    <row r="7330">
      <c r="C7330">
        <f>ROW()-20</f>
        <v/>
      </c>
      <c r="D7330" s="25">
        <f>$C$7+(RAND()*($C$5-$C$7))</f>
        <v/>
      </c>
    </row>
    <row r="7331">
      <c r="C7331">
        <f>ROW()-20</f>
        <v/>
      </c>
      <c r="D7331" s="25">
        <f>$C$7+(RAND()*($C$5-$C$7))</f>
        <v/>
      </c>
    </row>
    <row r="7332">
      <c r="C7332">
        <f>ROW()-20</f>
        <v/>
      </c>
      <c r="D7332" s="25">
        <f>$C$7+(RAND()*($C$5-$C$7))</f>
        <v/>
      </c>
    </row>
    <row r="7333">
      <c r="C7333">
        <f>ROW()-20</f>
        <v/>
      </c>
      <c r="D7333" s="25">
        <f>$C$7+(RAND()*($C$5-$C$7))</f>
        <v/>
      </c>
    </row>
    <row r="7334">
      <c r="C7334">
        <f>ROW()-20</f>
        <v/>
      </c>
      <c r="D7334" s="25">
        <f>$C$7+(RAND()*($C$5-$C$7))</f>
        <v/>
      </c>
    </row>
    <row r="7335">
      <c r="C7335">
        <f>ROW()-20</f>
        <v/>
      </c>
      <c r="D7335" s="25">
        <f>$C$7+(RAND()*($C$5-$C$7))</f>
        <v/>
      </c>
    </row>
    <row r="7336">
      <c r="C7336">
        <f>ROW()-20</f>
        <v/>
      </c>
      <c r="D7336" s="25">
        <f>$C$7+(RAND()*($C$5-$C$7))</f>
        <v/>
      </c>
    </row>
    <row r="7337">
      <c r="C7337">
        <f>ROW()-20</f>
        <v/>
      </c>
      <c r="D7337" s="25">
        <f>$C$7+(RAND()*($C$5-$C$7))</f>
        <v/>
      </c>
    </row>
    <row r="7338">
      <c r="C7338">
        <f>ROW()-20</f>
        <v/>
      </c>
      <c r="D7338" s="25">
        <f>$C$7+(RAND()*($C$5-$C$7))</f>
        <v/>
      </c>
    </row>
    <row r="7339">
      <c r="C7339">
        <f>ROW()-20</f>
        <v/>
      </c>
      <c r="D7339" s="25">
        <f>$C$7+(RAND()*($C$5-$C$7))</f>
        <v/>
      </c>
    </row>
    <row r="7340">
      <c r="C7340">
        <f>ROW()-20</f>
        <v/>
      </c>
      <c r="D7340" s="25">
        <f>$C$7+(RAND()*($C$5-$C$7))</f>
        <v/>
      </c>
    </row>
    <row r="7341">
      <c r="C7341">
        <f>ROW()-20</f>
        <v/>
      </c>
      <c r="D7341" s="25">
        <f>$C$7+(RAND()*($C$5-$C$7))</f>
        <v/>
      </c>
    </row>
    <row r="7342">
      <c r="C7342">
        <f>ROW()-20</f>
        <v/>
      </c>
      <c r="D7342" s="25">
        <f>$C$7+(RAND()*($C$5-$C$7))</f>
        <v/>
      </c>
    </row>
    <row r="7343">
      <c r="C7343">
        <f>ROW()-20</f>
        <v/>
      </c>
      <c r="D7343" s="25">
        <f>$C$7+(RAND()*($C$5-$C$7))</f>
        <v/>
      </c>
    </row>
    <row r="7344">
      <c r="C7344">
        <f>ROW()-20</f>
        <v/>
      </c>
      <c r="D7344" s="25">
        <f>$C$7+(RAND()*($C$5-$C$7))</f>
        <v/>
      </c>
    </row>
    <row r="7345">
      <c r="C7345">
        <f>ROW()-20</f>
        <v/>
      </c>
      <c r="D7345" s="25">
        <f>$C$7+(RAND()*($C$5-$C$7))</f>
        <v/>
      </c>
    </row>
    <row r="7346">
      <c r="C7346">
        <f>ROW()-20</f>
        <v/>
      </c>
      <c r="D7346" s="25">
        <f>$C$7+(RAND()*($C$5-$C$7))</f>
        <v/>
      </c>
    </row>
    <row r="7347">
      <c r="C7347">
        <f>ROW()-20</f>
        <v/>
      </c>
      <c r="D7347" s="25">
        <f>$C$7+(RAND()*($C$5-$C$7))</f>
        <v/>
      </c>
    </row>
    <row r="7348">
      <c r="C7348">
        <f>ROW()-20</f>
        <v/>
      </c>
      <c r="D7348" s="25">
        <f>$C$7+(RAND()*($C$5-$C$7))</f>
        <v/>
      </c>
    </row>
    <row r="7349">
      <c r="C7349">
        <f>ROW()-20</f>
        <v/>
      </c>
      <c r="D7349" s="25">
        <f>$C$7+(RAND()*($C$5-$C$7))</f>
        <v/>
      </c>
    </row>
    <row r="7350">
      <c r="C7350">
        <f>ROW()-20</f>
        <v/>
      </c>
      <c r="D7350" s="25">
        <f>$C$7+(RAND()*($C$5-$C$7))</f>
        <v/>
      </c>
    </row>
    <row r="7351">
      <c r="C7351">
        <f>ROW()-20</f>
        <v/>
      </c>
      <c r="D7351" s="25">
        <f>$C$7+(RAND()*($C$5-$C$7))</f>
        <v/>
      </c>
    </row>
    <row r="7352">
      <c r="C7352">
        <f>ROW()-20</f>
        <v/>
      </c>
      <c r="D7352" s="25">
        <f>$C$7+(RAND()*($C$5-$C$7))</f>
        <v/>
      </c>
    </row>
    <row r="7353">
      <c r="C7353">
        <f>ROW()-20</f>
        <v/>
      </c>
      <c r="D7353" s="25">
        <f>$C$7+(RAND()*($C$5-$C$7))</f>
        <v/>
      </c>
    </row>
    <row r="7354">
      <c r="C7354">
        <f>ROW()-20</f>
        <v/>
      </c>
      <c r="D7354" s="25">
        <f>$C$7+(RAND()*($C$5-$C$7))</f>
        <v/>
      </c>
    </row>
    <row r="7355">
      <c r="C7355">
        <f>ROW()-20</f>
        <v/>
      </c>
      <c r="D7355" s="25">
        <f>$C$7+(RAND()*($C$5-$C$7))</f>
        <v/>
      </c>
    </row>
    <row r="7356">
      <c r="C7356">
        <f>ROW()-20</f>
        <v/>
      </c>
      <c r="D7356" s="25">
        <f>$C$7+(RAND()*($C$5-$C$7))</f>
        <v/>
      </c>
    </row>
    <row r="7357">
      <c r="C7357">
        <f>ROW()-20</f>
        <v/>
      </c>
      <c r="D7357" s="25">
        <f>$C$7+(RAND()*($C$5-$C$7))</f>
        <v/>
      </c>
    </row>
    <row r="7358">
      <c r="C7358">
        <f>ROW()-20</f>
        <v/>
      </c>
      <c r="D7358" s="25">
        <f>$C$7+(RAND()*($C$5-$C$7))</f>
        <v/>
      </c>
    </row>
    <row r="7359">
      <c r="C7359">
        <f>ROW()-20</f>
        <v/>
      </c>
      <c r="D7359" s="25">
        <f>$C$7+(RAND()*($C$5-$C$7))</f>
        <v/>
      </c>
    </row>
    <row r="7360">
      <c r="C7360">
        <f>ROW()-20</f>
        <v/>
      </c>
      <c r="D7360" s="25">
        <f>$C$7+(RAND()*($C$5-$C$7))</f>
        <v/>
      </c>
    </row>
    <row r="7361">
      <c r="C7361">
        <f>ROW()-20</f>
        <v/>
      </c>
      <c r="D7361" s="25">
        <f>$C$7+(RAND()*($C$5-$C$7))</f>
        <v/>
      </c>
    </row>
    <row r="7362">
      <c r="C7362">
        <f>ROW()-20</f>
        <v/>
      </c>
      <c r="D7362" s="25">
        <f>$C$7+(RAND()*($C$5-$C$7))</f>
        <v/>
      </c>
    </row>
    <row r="7363">
      <c r="C7363">
        <f>ROW()-20</f>
        <v/>
      </c>
      <c r="D7363" s="25">
        <f>$C$7+(RAND()*($C$5-$C$7))</f>
        <v/>
      </c>
    </row>
    <row r="7364">
      <c r="C7364">
        <f>ROW()-20</f>
        <v/>
      </c>
      <c r="D7364" s="25">
        <f>$C$7+(RAND()*($C$5-$C$7))</f>
        <v/>
      </c>
    </row>
    <row r="7365">
      <c r="C7365">
        <f>ROW()-20</f>
        <v/>
      </c>
      <c r="D7365" s="25">
        <f>$C$7+(RAND()*($C$5-$C$7))</f>
        <v/>
      </c>
    </row>
    <row r="7366">
      <c r="C7366">
        <f>ROW()-20</f>
        <v/>
      </c>
      <c r="D7366" s="25">
        <f>$C$7+(RAND()*($C$5-$C$7))</f>
        <v/>
      </c>
    </row>
    <row r="7367">
      <c r="C7367">
        <f>ROW()-20</f>
        <v/>
      </c>
      <c r="D7367" s="25">
        <f>$C$7+(RAND()*($C$5-$C$7))</f>
        <v/>
      </c>
    </row>
    <row r="7368">
      <c r="C7368">
        <f>ROW()-20</f>
        <v/>
      </c>
      <c r="D7368" s="25">
        <f>$C$7+(RAND()*($C$5-$C$7))</f>
        <v/>
      </c>
    </row>
    <row r="7369">
      <c r="C7369">
        <f>ROW()-20</f>
        <v/>
      </c>
      <c r="D7369" s="25">
        <f>$C$7+(RAND()*($C$5-$C$7))</f>
        <v/>
      </c>
    </row>
    <row r="7370">
      <c r="C7370">
        <f>ROW()-20</f>
        <v/>
      </c>
      <c r="D7370" s="25">
        <f>$C$7+(RAND()*($C$5-$C$7))</f>
        <v/>
      </c>
    </row>
    <row r="7371">
      <c r="C7371">
        <f>ROW()-20</f>
        <v/>
      </c>
      <c r="D7371" s="25">
        <f>$C$7+(RAND()*($C$5-$C$7))</f>
        <v/>
      </c>
    </row>
    <row r="7372">
      <c r="C7372">
        <f>ROW()-20</f>
        <v/>
      </c>
      <c r="D7372" s="25">
        <f>$C$7+(RAND()*($C$5-$C$7))</f>
        <v/>
      </c>
    </row>
    <row r="7373">
      <c r="C7373">
        <f>ROW()-20</f>
        <v/>
      </c>
      <c r="D7373" s="25">
        <f>$C$7+(RAND()*($C$5-$C$7))</f>
        <v/>
      </c>
    </row>
    <row r="7374">
      <c r="C7374">
        <f>ROW()-20</f>
        <v/>
      </c>
      <c r="D7374" s="25">
        <f>$C$7+(RAND()*($C$5-$C$7))</f>
        <v/>
      </c>
    </row>
    <row r="7375">
      <c r="C7375">
        <f>ROW()-20</f>
        <v/>
      </c>
      <c r="D7375" s="25">
        <f>$C$7+(RAND()*($C$5-$C$7))</f>
        <v/>
      </c>
    </row>
    <row r="7376">
      <c r="C7376">
        <f>ROW()-20</f>
        <v/>
      </c>
      <c r="D7376" s="25">
        <f>$C$7+(RAND()*($C$5-$C$7))</f>
        <v/>
      </c>
    </row>
    <row r="7377">
      <c r="C7377">
        <f>ROW()-20</f>
        <v/>
      </c>
      <c r="D7377" s="25">
        <f>$C$7+(RAND()*($C$5-$C$7))</f>
        <v/>
      </c>
    </row>
    <row r="7378">
      <c r="C7378">
        <f>ROW()-20</f>
        <v/>
      </c>
      <c r="D7378" s="25">
        <f>$C$7+(RAND()*($C$5-$C$7))</f>
        <v/>
      </c>
    </row>
    <row r="7379">
      <c r="C7379">
        <f>ROW()-20</f>
        <v/>
      </c>
      <c r="D7379" s="25">
        <f>$C$7+(RAND()*($C$5-$C$7))</f>
        <v/>
      </c>
    </row>
    <row r="7380">
      <c r="C7380">
        <f>ROW()-20</f>
        <v/>
      </c>
      <c r="D7380" s="25">
        <f>$C$7+(RAND()*($C$5-$C$7))</f>
        <v/>
      </c>
    </row>
    <row r="7381">
      <c r="C7381">
        <f>ROW()-20</f>
        <v/>
      </c>
      <c r="D7381" s="25">
        <f>$C$7+(RAND()*($C$5-$C$7))</f>
        <v/>
      </c>
    </row>
    <row r="7382">
      <c r="C7382">
        <f>ROW()-20</f>
        <v/>
      </c>
      <c r="D7382" s="25">
        <f>$C$7+(RAND()*($C$5-$C$7))</f>
        <v/>
      </c>
    </row>
    <row r="7383">
      <c r="C7383">
        <f>ROW()-20</f>
        <v/>
      </c>
      <c r="D7383" s="25">
        <f>$C$7+(RAND()*($C$5-$C$7))</f>
        <v/>
      </c>
    </row>
    <row r="7384">
      <c r="C7384">
        <f>ROW()-20</f>
        <v/>
      </c>
      <c r="D7384" s="25">
        <f>$C$7+(RAND()*($C$5-$C$7))</f>
        <v/>
      </c>
    </row>
    <row r="7385">
      <c r="C7385">
        <f>ROW()-20</f>
        <v/>
      </c>
      <c r="D7385" s="25">
        <f>$C$7+(RAND()*($C$5-$C$7))</f>
        <v/>
      </c>
    </row>
    <row r="7386">
      <c r="C7386">
        <f>ROW()-20</f>
        <v/>
      </c>
      <c r="D7386" s="25">
        <f>$C$7+(RAND()*($C$5-$C$7))</f>
        <v/>
      </c>
    </row>
    <row r="7387">
      <c r="C7387">
        <f>ROW()-20</f>
        <v/>
      </c>
      <c r="D7387" s="25">
        <f>$C$7+(RAND()*($C$5-$C$7))</f>
        <v/>
      </c>
    </row>
    <row r="7388">
      <c r="C7388">
        <f>ROW()-20</f>
        <v/>
      </c>
      <c r="D7388" s="25">
        <f>$C$7+(RAND()*($C$5-$C$7))</f>
        <v/>
      </c>
    </row>
    <row r="7389">
      <c r="C7389">
        <f>ROW()-20</f>
        <v/>
      </c>
      <c r="D7389" s="25">
        <f>$C$7+(RAND()*($C$5-$C$7))</f>
        <v/>
      </c>
    </row>
    <row r="7390">
      <c r="C7390">
        <f>ROW()-20</f>
        <v/>
      </c>
      <c r="D7390" s="25">
        <f>$C$7+(RAND()*($C$5-$C$7))</f>
        <v/>
      </c>
    </row>
    <row r="7391">
      <c r="C7391">
        <f>ROW()-20</f>
        <v/>
      </c>
      <c r="D7391" s="25">
        <f>$C$7+(RAND()*($C$5-$C$7))</f>
        <v/>
      </c>
    </row>
    <row r="7392">
      <c r="C7392">
        <f>ROW()-20</f>
        <v/>
      </c>
      <c r="D7392" s="25">
        <f>$C$7+(RAND()*($C$5-$C$7))</f>
        <v/>
      </c>
    </row>
    <row r="7393">
      <c r="C7393">
        <f>ROW()-20</f>
        <v/>
      </c>
      <c r="D7393" s="25">
        <f>$C$7+(RAND()*($C$5-$C$7))</f>
        <v/>
      </c>
    </row>
    <row r="7394">
      <c r="C7394">
        <f>ROW()-20</f>
        <v/>
      </c>
      <c r="D7394" s="25">
        <f>$C$7+(RAND()*($C$5-$C$7))</f>
        <v/>
      </c>
    </row>
    <row r="7395">
      <c r="C7395">
        <f>ROW()-20</f>
        <v/>
      </c>
      <c r="D7395" s="25">
        <f>$C$7+(RAND()*($C$5-$C$7))</f>
        <v/>
      </c>
    </row>
    <row r="7396">
      <c r="C7396">
        <f>ROW()-20</f>
        <v/>
      </c>
      <c r="D7396" s="25">
        <f>$C$7+(RAND()*($C$5-$C$7))</f>
        <v/>
      </c>
    </row>
    <row r="7397">
      <c r="C7397">
        <f>ROW()-20</f>
        <v/>
      </c>
      <c r="D7397" s="25">
        <f>$C$7+(RAND()*($C$5-$C$7))</f>
        <v/>
      </c>
    </row>
    <row r="7398">
      <c r="C7398">
        <f>ROW()-20</f>
        <v/>
      </c>
      <c r="D7398" s="25">
        <f>$C$7+(RAND()*($C$5-$C$7))</f>
        <v/>
      </c>
    </row>
    <row r="7399">
      <c r="C7399">
        <f>ROW()-20</f>
        <v/>
      </c>
      <c r="D7399" s="25">
        <f>$C$7+(RAND()*($C$5-$C$7))</f>
        <v/>
      </c>
    </row>
    <row r="7400">
      <c r="C7400">
        <f>ROW()-20</f>
        <v/>
      </c>
      <c r="D7400" s="25">
        <f>$C$7+(RAND()*($C$5-$C$7))</f>
        <v/>
      </c>
    </row>
    <row r="7401">
      <c r="C7401">
        <f>ROW()-20</f>
        <v/>
      </c>
      <c r="D7401" s="25">
        <f>$C$7+(RAND()*($C$5-$C$7))</f>
        <v/>
      </c>
    </row>
    <row r="7402">
      <c r="C7402">
        <f>ROW()-20</f>
        <v/>
      </c>
      <c r="D7402" s="25">
        <f>$C$7+(RAND()*($C$5-$C$7))</f>
        <v/>
      </c>
    </row>
    <row r="7403">
      <c r="C7403">
        <f>ROW()-20</f>
        <v/>
      </c>
      <c r="D7403" s="25">
        <f>$C$7+(RAND()*($C$5-$C$7))</f>
        <v/>
      </c>
    </row>
    <row r="7404">
      <c r="C7404">
        <f>ROW()-20</f>
        <v/>
      </c>
      <c r="D7404" s="25">
        <f>$C$7+(RAND()*($C$5-$C$7))</f>
        <v/>
      </c>
    </row>
    <row r="7405">
      <c r="C7405">
        <f>ROW()-20</f>
        <v/>
      </c>
      <c r="D7405" s="25">
        <f>$C$7+(RAND()*($C$5-$C$7))</f>
        <v/>
      </c>
    </row>
    <row r="7406">
      <c r="C7406">
        <f>ROW()-20</f>
        <v/>
      </c>
      <c r="D7406" s="25">
        <f>$C$7+(RAND()*($C$5-$C$7))</f>
        <v/>
      </c>
    </row>
    <row r="7407">
      <c r="C7407">
        <f>ROW()-20</f>
        <v/>
      </c>
      <c r="D7407" s="25">
        <f>$C$7+(RAND()*($C$5-$C$7))</f>
        <v/>
      </c>
    </row>
    <row r="7408">
      <c r="C7408">
        <f>ROW()-20</f>
        <v/>
      </c>
      <c r="D7408" s="25">
        <f>$C$7+(RAND()*($C$5-$C$7))</f>
        <v/>
      </c>
    </row>
    <row r="7409">
      <c r="C7409">
        <f>ROW()-20</f>
        <v/>
      </c>
      <c r="D7409" s="25">
        <f>$C$7+(RAND()*($C$5-$C$7))</f>
        <v/>
      </c>
    </row>
    <row r="7410">
      <c r="C7410">
        <f>ROW()-20</f>
        <v/>
      </c>
      <c r="D7410" s="25">
        <f>$C$7+(RAND()*($C$5-$C$7))</f>
        <v/>
      </c>
    </row>
    <row r="7411">
      <c r="C7411">
        <f>ROW()-20</f>
        <v/>
      </c>
      <c r="D7411" s="25">
        <f>$C$7+(RAND()*($C$5-$C$7))</f>
        <v/>
      </c>
    </row>
    <row r="7412">
      <c r="C7412">
        <f>ROW()-20</f>
        <v/>
      </c>
      <c r="D7412" s="25">
        <f>$C$7+(RAND()*($C$5-$C$7))</f>
        <v/>
      </c>
    </row>
    <row r="7413">
      <c r="C7413">
        <f>ROW()-20</f>
        <v/>
      </c>
      <c r="D7413" s="25">
        <f>$C$7+(RAND()*($C$5-$C$7))</f>
        <v/>
      </c>
    </row>
    <row r="7414">
      <c r="C7414">
        <f>ROW()-20</f>
        <v/>
      </c>
      <c r="D7414" s="25">
        <f>$C$7+(RAND()*($C$5-$C$7))</f>
        <v/>
      </c>
    </row>
    <row r="7415">
      <c r="C7415">
        <f>ROW()-20</f>
        <v/>
      </c>
      <c r="D7415" s="25">
        <f>$C$7+(RAND()*($C$5-$C$7))</f>
        <v/>
      </c>
    </row>
    <row r="7416">
      <c r="C7416">
        <f>ROW()-20</f>
        <v/>
      </c>
      <c r="D7416" s="25">
        <f>$C$7+(RAND()*($C$5-$C$7))</f>
        <v/>
      </c>
    </row>
    <row r="7417">
      <c r="C7417">
        <f>ROW()-20</f>
        <v/>
      </c>
      <c r="D7417" s="25">
        <f>$C$7+(RAND()*($C$5-$C$7))</f>
        <v/>
      </c>
    </row>
    <row r="7418">
      <c r="C7418">
        <f>ROW()-20</f>
        <v/>
      </c>
      <c r="D7418" s="25">
        <f>$C$7+(RAND()*($C$5-$C$7))</f>
        <v/>
      </c>
    </row>
    <row r="7419">
      <c r="C7419">
        <f>ROW()-20</f>
        <v/>
      </c>
      <c r="D7419" s="25">
        <f>$C$7+(RAND()*($C$5-$C$7))</f>
        <v/>
      </c>
    </row>
    <row r="7420">
      <c r="C7420">
        <f>ROW()-20</f>
        <v/>
      </c>
      <c r="D7420" s="25">
        <f>$C$7+(RAND()*($C$5-$C$7))</f>
        <v/>
      </c>
    </row>
    <row r="7421">
      <c r="C7421">
        <f>ROW()-20</f>
        <v/>
      </c>
      <c r="D7421" s="25">
        <f>$C$7+(RAND()*($C$5-$C$7))</f>
        <v/>
      </c>
    </row>
    <row r="7422">
      <c r="C7422">
        <f>ROW()-20</f>
        <v/>
      </c>
      <c r="D7422" s="25">
        <f>$C$7+(RAND()*($C$5-$C$7))</f>
        <v/>
      </c>
    </row>
    <row r="7423">
      <c r="C7423">
        <f>ROW()-20</f>
        <v/>
      </c>
      <c r="D7423" s="25">
        <f>$C$7+(RAND()*($C$5-$C$7))</f>
        <v/>
      </c>
    </row>
    <row r="7424">
      <c r="C7424">
        <f>ROW()-20</f>
        <v/>
      </c>
      <c r="D7424" s="25">
        <f>$C$7+(RAND()*($C$5-$C$7))</f>
        <v/>
      </c>
    </row>
    <row r="7425">
      <c r="C7425">
        <f>ROW()-20</f>
        <v/>
      </c>
      <c r="D7425" s="25">
        <f>$C$7+(RAND()*($C$5-$C$7))</f>
        <v/>
      </c>
    </row>
    <row r="7426">
      <c r="C7426">
        <f>ROW()-20</f>
        <v/>
      </c>
      <c r="D7426" s="25">
        <f>$C$7+(RAND()*($C$5-$C$7))</f>
        <v/>
      </c>
    </row>
    <row r="7427">
      <c r="C7427">
        <f>ROW()-20</f>
        <v/>
      </c>
      <c r="D7427" s="25">
        <f>$C$7+(RAND()*($C$5-$C$7))</f>
        <v/>
      </c>
    </row>
    <row r="7428">
      <c r="C7428">
        <f>ROW()-20</f>
        <v/>
      </c>
      <c r="D7428" s="25">
        <f>$C$7+(RAND()*($C$5-$C$7))</f>
        <v/>
      </c>
    </row>
    <row r="7429">
      <c r="C7429">
        <f>ROW()-20</f>
        <v/>
      </c>
      <c r="D7429" s="25">
        <f>$C$7+(RAND()*($C$5-$C$7))</f>
        <v/>
      </c>
    </row>
    <row r="7430">
      <c r="C7430">
        <f>ROW()-20</f>
        <v/>
      </c>
      <c r="D7430" s="25">
        <f>$C$7+(RAND()*($C$5-$C$7))</f>
        <v/>
      </c>
    </row>
    <row r="7431">
      <c r="C7431">
        <f>ROW()-20</f>
        <v/>
      </c>
      <c r="D7431" s="25">
        <f>$C$7+(RAND()*($C$5-$C$7))</f>
        <v/>
      </c>
    </row>
    <row r="7432">
      <c r="C7432">
        <f>ROW()-20</f>
        <v/>
      </c>
      <c r="D7432" s="25">
        <f>$C$7+(RAND()*($C$5-$C$7))</f>
        <v/>
      </c>
    </row>
    <row r="7433">
      <c r="C7433">
        <f>ROW()-20</f>
        <v/>
      </c>
      <c r="D7433" s="25">
        <f>$C$7+(RAND()*($C$5-$C$7))</f>
        <v/>
      </c>
    </row>
    <row r="7434">
      <c r="C7434">
        <f>ROW()-20</f>
        <v/>
      </c>
      <c r="D7434" s="25">
        <f>$C$7+(RAND()*($C$5-$C$7))</f>
        <v/>
      </c>
    </row>
    <row r="7435">
      <c r="C7435">
        <f>ROW()-20</f>
        <v/>
      </c>
      <c r="D7435" s="25">
        <f>$C$7+(RAND()*($C$5-$C$7))</f>
        <v/>
      </c>
    </row>
    <row r="7436">
      <c r="C7436">
        <f>ROW()-20</f>
        <v/>
      </c>
      <c r="D7436" s="25">
        <f>$C$7+(RAND()*($C$5-$C$7))</f>
        <v/>
      </c>
    </row>
    <row r="7437">
      <c r="C7437">
        <f>ROW()-20</f>
        <v/>
      </c>
      <c r="D7437" s="25">
        <f>$C$7+(RAND()*($C$5-$C$7))</f>
        <v/>
      </c>
    </row>
    <row r="7438">
      <c r="C7438">
        <f>ROW()-20</f>
        <v/>
      </c>
      <c r="D7438" s="25">
        <f>$C$7+(RAND()*($C$5-$C$7))</f>
        <v/>
      </c>
    </row>
    <row r="7439">
      <c r="C7439">
        <f>ROW()-20</f>
        <v/>
      </c>
      <c r="D7439" s="25">
        <f>$C$7+(RAND()*($C$5-$C$7))</f>
        <v/>
      </c>
    </row>
    <row r="7440">
      <c r="C7440">
        <f>ROW()-20</f>
        <v/>
      </c>
      <c r="D7440" s="25">
        <f>$C$7+(RAND()*($C$5-$C$7))</f>
        <v/>
      </c>
    </row>
    <row r="7441">
      <c r="C7441">
        <f>ROW()-20</f>
        <v/>
      </c>
      <c r="D7441" s="25">
        <f>$C$7+(RAND()*($C$5-$C$7))</f>
        <v/>
      </c>
    </row>
    <row r="7442">
      <c r="C7442">
        <f>ROW()-20</f>
        <v/>
      </c>
      <c r="D7442" s="25">
        <f>$C$7+(RAND()*($C$5-$C$7))</f>
        <v/>
      </c>
    </row>
    <row r="7443">
      <c r="C7443">
        <f>ROW()-20</f>
        <v/>
      </c>
      <c r="D7443" s="25">
        <f>$C$7+(RAND()*($C$5-$C$7))</f>
        <v/>
      </c>
    </row>
    <row r="7444">
      <c r="C7444">
        <f>ROW()-20</f>
        <v/>
      </c>
      <c r="D7444" s="25">
        <f>$C$7+(RAND()*($C$5-$C$7))</f>
        <v/>
      </c>
    </row>
    <row r="7445">
      <c r="C7445">
        <f>ROW()-20</f>
        <v/>
      </c>
      <c r="D7445" s="25">
        <f>$C$7+(RAND()*($C$5-$C$7))</f>
        <v/>
      </c>
    </row>
    <row r="7446">
      <c r="C7446">
        <f>ROW()-20</f>
        <v/>
      </c>
      <c r="D7446" s="25">
        <f>$C$7+(RAND()*($C$5-$C$7))</f>
        <v/>
      </c>
    </row>
    <row r="7447">
      <c r="C7447">
        <f>ROW()-20</f>
        <v/>
      </c>
      <c r="D7447" s="25">
        <f>$C$7+(RAND()*($C$5-$C$7))</f>
        <v/>
      </c>
    </row>
    <row r="7448">
      <c r="C7448">
        <f>ROW()-20</f>
        <v/>
      </c>
      <c r="D7448" s="25">
        <f>$C$7+(RAND()*($C$5-$C$7))</f>
        <v/>
      </c>
    </row>
    <row r="7449">
      <c r="C7449">
        <f>ROW()-20</f>
        <v/>
      </c>
      <c r="D7449" s="25">
        <f>$C$7+(RAND()*($C$5-$C$7))</f>
        <v/>
      </c>
    </row>
    <row r="7450">
      <c r="C7450">
        <f>ROW()-20</f>
        <v/>
      </c>
      <c r="D7450" s="25">
        <f>$C$7+(RAND()*($C$5-$C$7))</f>
        <v/>
      </c>
    </row>
    <row r="7451">
      <c r="C7451">
        <f>ROW()-20</f>
        <v/>
      </c>
      <c r="D7451" s="25">
        <f>$C$7+(RAND()*($C$5-$C$7))</f>
        <v/>
      </c>
    </row>
    <row r="7452">
      <c r="C7452">
        <f>ROW()-20</f>
        <v/>
      </c>
      <c r="D7452" s="25">
        <f>$C$7+(RAND()*($C$5-$C$7))</f>
        <v/>
      </c>
    </row>
    <row r="7453">
      <c r="C7453">
        <f>ROW()-20</f>
        <v/>
      </c>
      <c r="D7453" s="25">
        <f>$C$7+(RAND()*($C$5-$C$7))</f>
        <v/>
      </c>
    </row>
    <row r="7454">
      <c r="C7454">
        <f>ROW()-20</f>
        <v/>
      </c>
      <c r="D7454" s="25">
        <f>$C$7+(RAND()*($C$5-$C$7))</f>
        <v/>
      </c>
    </row>
    <row r="7455">
      <c r="C7455">
        <f>ROW()-20</f>
        <v/>
      </c>
      <c r="D7455" s="25">
        <f>$C$7+(RAND()*($C$5-$C$7))</f>
        <v/>
      </c>
    </row>
    <row r="7456">
      <c r="C7456">
        <f>ROW()-20</f>
        <v/>
      </c>
      <c r="D7456" s="25">
        <f>$C$7+(RAND()*($C$5-$C$7))</f>
        <v/>
      </c>
    </row>
    <row r="7457">
      <c r="C7457">
        <f>ROW()-20</f>
        <v/>
      </c>
      <c r="D7457" s="25">
        <f>$C$7+(RAND()*($C$5-$C$7))</f>
        <v/>
      </c>
    </row>
    <row r="7458">
      <c r="C7458">
        <f>ROW()-20</f>
        <v/>
      </c>
      <c r="D7458" s="25">
        <f>$C$7+(RAND()*($C$5-$C$7))</f>
        <v/>
      </c>
    </row>
    <row r="7459">
      <c r="C7459">
        <f>ROW()-20</f>
        <v/>
      </c>
      <c r="D7459" s="25">
        <f>$C$7+(RAND()*($C$5-$C$7))</f>
        <v/>
      </c>
    </row>
    <row r="7460">
      <c r="C7460">
        <f>ROW()-20</f>
        <v/>
      </c>
      <c r="D7460" s="25">
        <f>$C$7+(RAND()*($C$5-$C$7))</f>
        <v/>
      </c>
    </row>
    <row r="7461">
      <c r="C7461">
        <f>ROW()-20</f>
        <v/>
      </c>
      <c r="D7461" s="25">
        <f>$C$7+(RAND()*($C$5-$C$7))</f>
        <v/>
      </c>
    </row>
    <row r="7462">
      <c r="C7462">
        <f>ROW()-20</f>
        <v/>
      </c>
      <c r="D7462" s="25">
        <f>$C$7+(RAND()*($C$5-$C$7))</f>
        <v/>
      </c>
    </row>
    <row r="7463">
      <c r="C7463">
        <f>ROW()-20</f>
        <v/>
      </c>
      <c r="D7463" s="25">
        <f>$C$7+(RAND()*($C$5-$C$7))</f>
        <v/>
      </c>
    </row>
    <row r="7464">
      <c r="C7464">
        <f>ROW()-20</f>
        <v/>
      </c>
      <c r="D7464" s="25">
        <f>$C$7+(RAND()*($C$5-$C$7))</f>
        <v/>
      </c>
    </row>
    <row r="7465">
      <c r="C7465">
        <f>ROW()-20</f>
        <v/>
      </c>
      <c r="D7465" s="25">
        <f>$C$7+(RAND()*($C$5-$C$7))</f>
        <v/>
      </c>
    </row>
    <row r="7466">
      <c r="C7466">
        <f>ROW()-20</f>
        <v/>
      </c>
      <c r="D7466" s="25">
        <f>$C$7+(RAND()*($C$5-$C$7))</f>
        <v/>
      </c>
    </row>
    <row r="7467">
      <c r="C7467">
        <f>ROW()-20</f>
        <v/>
      </c>
      <c r="D7467" s="25">
        <f>$C$7+(RAND()*($C$5-$C$7))</f>
        <v/>
      </c>
    </row>
    <row r="7468">
      <c r="C7468">
        <f>ROW()-20</f>
        <v/>
      </c>
      <c r="D7468" s="25">
        <f>$C$7+(RAND()*($C$5-$C$7))</f>
        <v/>
      </c>
    </row>
    <row r="7469">
      <c r="C7469">
        <f>ROW()-20</f>
        <v/>
      </c>
      <c r="D7469" s="25">
        <f>$C$7+(RAND()*($C$5-$C$7))</f>
        <v/>
      </c>
    </row>
    <row r="7470">
      <c r="C7470">
        <f>ROW()-20</f>
        <v/>
      </c>
      <c r="D7470" s="25">
        <f>$C$7+(RAND()*($C$5-$C$7))</f>
        <v/>
      </c>
    </row>
    <row r="7471">
      <c r="C7471">
        <f>ROW()-20</f>
        <v/>
      </c>
      <c r="D7471" s="25">
        <f>$C$7+(RAND()*($C$5-$C$7))</f>
        <v/>
      </c>
    </row>
    <row r="7472">
      <c r="C7472">
        <f>ROW()-20</f>
        <v/>
      </c>
      <c r="D7472" s="25">
        <f>$C$7+(RAND()*($C$5-$C$7))</f>
        <v/>
      </c>
    </row>
    <row r="7473">
      <c r="C7473">
        <f>ROW()-20</f>
        <v/>
      </c>
      <c r="D7473" s="25">
        <f>$C$7+(RAND()*($C$5-$C$7))</f>
        <v/>
      </c>
    </row>
    <row r="7474">
      <c r="C7474">
        <f>ROW()-20</f>
        <v/>
      </c>
      <c r="D7474" s="25">
        <f>$C$7+(RAND()*($C$5-$C$7))</f>
        <v/>
      </c>
    </row>
    <row r="7475">
      <c r="C7475">
        <f>ROW()-20</f>
        <v/>
      </c>
      <c r="D7475" s="25">
        <f>$C$7+(RAND()*($C$5-$C$7))</f>
        <v/>
      </c>
    </row>
    <row r="7476">
      <c r="C7476">
        <f>ROW()-20</f>
        <v/>
      </c>
      <c r="D7476" s="25">
        <f>$C$7+(RAND()*($C$5-$C$7))</f>
        <v/>
      </c>
    </row>
    <row r="7477">
      <c r="C7477">
        <f>ROW()-20</f>
        <v/>
      </c>
      <c r="D7477" s="25">
        <f>$C$7+(RAND()*($C$5-$C$7))</f>
        <v/>
      </c>
    </row>
    <row r="7478">
      <c r="C7478">
        <f>ROW()-20</f>
        <v/>
      </c>
      <c r="D7478" s="25">
        <f>$C$7+(RAND()*($C$5-$C$7))</f>
        <v/>
      </c>
    </row>
    <row r="7479">
      <c r="C7479">
        <f>ROW()-20</f>
        <v/>
      </c>
      <c r="D7479" s="25">
        <f>$C$7+(RAND()*($C$5-$C$7))</f>
        <v/>
      </c>
    </row>
    <row r="7480">
      <c r="C7480">
        <f>ROW()-20</f>
        <v/>
      </c>
      <c r="D7480" s="25">
        <f>$C$7+(RAND()*($C$5-$C$7))</f>
        <v/>
      </c>
    </row>
    <row r="7481">
      <c r="C7481">
        <f>ROW()-20</f>
        <v/>
      </c>
      <c r="D7481" s="25">
        <f>$C$7+(RAND()*($C$5-$C$7))</f>
        <v/>
      </c>
    </row>
    <row r="7482">
      <c r="C7482">
        <f>ROW()-20</f>
        <v/>
      </c>
      <c r="D7482" s="25">
        <f>$C$7+(RAND()*($C$5-$C$7))</f>
        <v/>
      </c>
    </row>
    <row r="7483">
      <c r="C7483">
        <f>ROW()-20</f>
        <v/>
      </c>
      <c r="D7483" s="25">
        <f>$C$7+(RAND()*($C$5-$C$7))</f>
        <v/>
      </c>
    </row>
    <row r="7484">
      <c r="C7484">
        <f>ROW()-20</f>
        <v/>
      </c>
      <c r="D7484" s="25">
        <f>$C$7+(RAND()*($C$5-$C$7))</f>
        <v/>
      </c>
    </row>
    <row r="7485">
      <c r="C7485">
        <f>ROW()-20</f>
        <v/>
      </c>
      <c r="D7485" s="25">
        <f>$C$7+(RAND()*($C$5-$C$7))</f>
        <v/>
      </c>
    </row>
    <row r="7486">
      <c r="C7486">
        <f>ROW()-20</f>
        <v/>
      </c>
      <c r="D7486" s="25">
        <f>$C$7+(RAND()*($C$5-$C$7))</f>
        <v/>
      </c>
    </row>
    <row r="7487">
      <c r="C7487">
        <f>ROW()-20</f>
        <v/>
      </c>
      <c r="D7487" s="25">
        <f>$C$7+(RAND()*($C$5-$C$7))</f>
        <v/>
      </c>
    </row>
    <row r="7488">
      <c r="C7488">
        <f>ROW()-20</f>
        <v/>
      </c>
      <c r="D7488" s="25">
        <f>$C$7+(RAND()*($C$5-$C$7))</f>
        <v/>
      </c>
    </row>
    <row r="7489">
      <c r="C7489">
        <f>ROW()-20</f>
        <v/>
      </c>
      <c r="D7489" s="25">
        <f>$C$7+(RAND()*($C$5-$C$7))</f>
        <v/>
      </c>
    </row>
    <row r="7490">
      <c r="C7490">
        <f>ROW()-20</f>
        <v/>
      </c>
      <c r="D7490" s="25">
        <f>$C$7+(RAND()*($C$5-$C$7))</f>
        <v/>
      </c>
    </row>
    <row r="7491">
      <c r="C7491">
        <f>ROW()-20</f>
        <v/>
      </c>
      <c r="D7491" s="25">
        <f>$C$7+(RAND()*($C$5-$C$7))</f>
        <v/>
      </c>
    </row>
    <row r="7492">
      <c r="C7492">
        <f>ROW()-20</f>
        <v/>
      </c>
      <c r="D7492" s="25">
        <f>$C$7+(RAND()*($C$5-$C$7))</f>
        <v/>
      </c>
    </row>
    <row r="7493">
      <c r="C7493">
        <f>ROW()-20</f>
        <v/>
      </c>
      <c r="D7493" s="25">
        <f>$C$7+(RAND()*($C$5-$C$7))</f>
        <v/>
      </c>
    </row>
    <row r="7494">
      <c r="C7494">
        <f>ROW()-20</f>
        <v/>
      </c>
      <c r="D7494" s="25">
        <f>$C$7+(RAND()*($C$5-$C$7))</f>
        <v/>
      </c>
    </row>
    <row r="7495">
      <c r="C7495">
        <f>ROW()-20</f>
        <v/>
      </c>
      <c r="D7495" s="25">
        <f>$C$7+(RAND()*($C$5-$C$7))</f>
        <v/>
      </c>
    </row>
    <row r="7496">
      <c r="C7496">
        <f>ROW()-20</f>
        <v/>
      </c>
      <c r="D7496" s="25">
        <f>$C$7+(RAND()*($C$5-$C$7))</f>
        <v/>
      </c>
    </row>
    <row r="7497">
      <c r="C7497">
        <f>ROW()-20</f>
        <v/>
      </c>
      <c r="D7497" s="25">
        <f>$C$7+(RAND()*($C$5-$C$7))</f>
        <v/>
      </c>
    </row>
    <row r="7498">
      <c r="C7498">
        <f>ROW()-20</f>
        <v/>
      </c>
      <c r="D7498" s="25">
        <f>$C$7+(RAND()*($C$5-$C$7))</f>
        <v/>
      </c>
    </row>
    <row r="7499">
      <c r="C7499">
        <f>ROW()-20</f>
        <v/>
      </c>
      <c r="D7499" s="25">
        <f>$C$7+(RAND()*($C$5-$C$7))</f>
        <v/>
      </c>
    </row>
    <row r="7500">
      <c r="C7500">
        <f>ROW()-20</f>
        <v/>
      </c>
      <c r="D7500" s="25">
        <f>$C$7+(RAND()*($C$5-$C$7))</f>
        <v/>
      </c>
    </row>
    <row r="7501">
      <c r="C7501">
        <f>ROW()-20</f>
        <v/>
      </c>
      <c r="D7501" s="25">
        <f>$C$7+(RAND()*($C$5-$C$7))</f>
        <v/>
      </c>
    </row>
    <row r="7502">
      <c r="C7502">
        <f>ROW()-20</f>
        <v/>
      </c>
      <c r="D7502" s="25">
        <f>$C$7+(RAND()*($C$5-$C$7))</f>
        <v/>
      </c>
    </row>
    <row r="7503">
      <c r="C7503">
        <f>ROW()-20</f>
        <v/>
      </c>
      <c r="D7503" s="25">
        <f>$C$7+(RAND()*($C$5-$C$7))</f>
        <v/>
      </c>
    </row>
    <row r="7504">
      <c r="C7504">
        <f>ROW()-20</f>
        <v/>
      </c>
      <c r="D7504" s="25">
        <f>$C$7+(RAND()*($C$5-$C$7))</f>
        <v/>
      </c>
    </row>
    <row r="7505">
      <c r="C7505">
        <f>ROW()-20</f>
        <v/>
      </c>
      <c r="D7505" s="25">
        <f>$C$7+(RAND()*($C$5-$C$7))</f>
        <v/>
      </c>
    </row>
    <row r="7506">
      <c r="C7506">
        <f>ROW()-20</f>
        <v/>
      </c>
      <c r="D7506" s="25">
        <f>$C$7+(RAND()*($C$5-$C$7))</f>
        <v/>
      </c>
    </row>
    <row r="7507">
      <c r="C7507">
        <f>ROW()-20</f>
        <v/>
      </c>
      <c r="D7507" s="25">
        <f>$C$7+(RAND()*($C$5-$C$7))</f>
        <v/>
      </c>
    </row>
    <row r="7508">
      <c r="C7508">
        <f>ROW()-20</f>
        <v/>
      </c>
      <c r="D7508" s="25">
        <f>$C$7+(RAND()*($C$5-$C$7))</f>
        <v/>
      </c>
    </row>
    <row r="7509">
      <c r="C7509">
        <f>ROW()-20</f>
        <v/>
      </c>
      <c r="D7509" s="25">
        <f>$C$7+(RAND()*($C$5-$C$7))</f>
        <v/>
      </c>
    </row>
    <row r="7510">
      <c r="C7510">
        <f>ROW()-20</f>
        <v/>
      </c>
      <c r="D7510" s="25">
        <f>$C$7+(RAND()*($C$5-$C$7))</f>
        <v/>
      </c>
    </row>
    <row r="7511">
      <c r="C7511">
        <f>ROW()-20</f>
        <v/>
      </c>
      <c r="D7511" s="25">
        <f>$C$7+(RAND()*($C$5-$C$7))</f>
        <v/>
      </c>
    </row>
    <row r="7512">
      <c r="C7512">
        <f>ROW()-20</f>
        <v/>
      </c>
      <c r="D7512" s="25">
        <f>$C$7+(RAND()*($C$5-$C$7))</f>
        <v/>
      </c>
    </row>
    <row r="7513">
      <c r="C7513">
        <f>ROW()-20</f>
        <v/>
      </c>
      <c r="D7513" s="25">
        <f>$C$7+(RAND()*($C$5-$C$7))</f>
        <v/>
      </c>
    </row>
    <row r="7514">
      <c r="C7514">
        <f>ROW()-20</f>
        <v/>
      </c>
      <c r="D7514" s="25">
        <f>$C$7+(RAND()*($C$5-$C$7))</f>
        <v/>
      </c>
    </row>
    <row r="7515">
      <c r="C7515">
        <f>ROW()-20</f>
        <v/>
      </c>
      <c r="D7515" s="25">
        <f>$C$7+(RAND()*($C$5-$C$7))</f>
        <v/>
      </c>
    </row>
    <row r="7516">
      <c r="C7516">
        <f>ROW()-20</f>
        <v/>
      </c>
      <c r="D7516" s="25">
        <f>$C$7+(RAND()*($C$5-$C$7))</f>
        <v/>
      </c>
    </row>
    <row r="7517">
      <c r="C7517">
        <f>ROW()-20</f>
        <v/>
      </c>
      <c r="D7517" s="25">
        <f>$C$7+(RAND()*($C$5-$C$7))</f>
        <v/>
      </c>
    </row>
    <row r="7518">
      <c r="C7518">
        <f>ROW()-20</f>
        <v/>
      </c>
      <c r="D7518" s="25">
        <f>$C$7+(RAND()*($C$5-$C$7))</f>
        <v/>
      </c>
    </row>
    <row r="7519">
      <c r="C7519">
        <f>ROW()-20</f>
        <v/>
      </c>
      <c r="D7519" s="25">
        <f>$C$7+(RAND()*($C$5-$C$7))</f>
        <v/>
      </c>
    </row>
    <row r="7520">
      <c r="C7520">
        <f>ROW()-20</f>
        <v/>
      </c>
      <c r="D7520" s="25">
        <f>$C$7+(RAND()*($C$5-$C$7))</f>
        <v/>
      </c>
    </row>
    <row r="7521">
      <c r="C7521">
        <f>ROW()-20</f>
        <v/>
      </c>
      <c r="D7521" s="25">
        <f>$C$7+(RAND()*($C$5-$C$7))</f>
        <v/>
      </c>
    </row>
    <row r="7522">
      <c r="C7522">
        <f>ROW()-20</f>
        <v/>
      </c>
      <c r="D7522" s="25">
        <f>$C$7+(RAND()*($C$5-$C$7))</f>
        <v/>
      </c>
    </row>
    <row r="7523">
      <c r="C7523">
        <f>ROW()-20</f>
        <v/>
      </c>
      <c r="D7523" s="25">
        <f>$C$7+(RAND()*($C$5-$C$7))</f>
        <v/>
      </c>
    </row>
    <row r="7524">
      <c r="C7524">
        <f>ROW()-20</f>
        <v/>
      </c>
      <c r="D7524" s="25">
        <f>$C$7+(RAND()*($C$5-$C$7))</f>
        <v/>
      </c>
    </row>
    <row r="7525">
      <c r="C7525">
        <f>ROW()-20</f>
        <v/>
      </c>
      <c r="D7525" s="25">
        <f>$C$7+(RAND()*($C$5-$C$7))</f>
        <v/>
      </c>
    </row>
    <row r="7526">
      <c r="C7526">
        <f>ROW()-20</f>
        <v/>
      </c>
      <c r="D7526" s="25">
        <f>$C$7+(RAND()*($C$5-$C$7))</f>
        <v/>
      </c>
    </row>
    <row r="7527">
      <c r="C7527">
        <f>ROW()-20</f>
        <v/>
      </c>
      <c r="D7527" s="25">
        <f>$C$7+(RAND()*($C$5-$C$7))</f>
        <v/>
      </c>
    </row>
    <row r="7528">
      <c r="C7528">
        <f>ROW()-20</f>
        <v/>
      </c>
      <c r="D7528" s="25">
        <f>$C$7+(RAND()*($C$5-$C$7))</f>
        <v/>
      </c>
    </row>
    <row r="7529">
      <c r="C7529">
        <f>ROW()-20</f>
        <v/>
      </c>
      <c r="D7529" s="25">
        <f>$C$7+(RAND()*($C$5-$C$7))</f>
        <v/>
      </c>
    </row>
    <row r="7530">
      <c r="C7530">
        <f>ROW()-20</f>
        <v/>
      </c>
      <c r="D7530" s="25">
        <f>$C$7+(RAND()*($C$5-$C$7))</f>
        <v/>
      </c>
    </row>
    <row r="7531">
      <c r="C7531">
        <f>ROW()-20</f>
        <v/>
      </c>
      <c r="D7531" s="25">
        <f>$C$7+(RAND()*($C$5-$C$7))</f>
        <v/>
      </c>
    </row>
    <row r="7532">
      <c r="C7532">
        <f>ROW()-20</f>
        <v/>
      </c>
      <c r="D7532" s="25">
        <f>$C$7+(RAND()*($C$5-$C$7))</f>
        <v/>
      </c>
    </row>
    <row r="7533">
      <c r="C7533">
        <f>ROW()-20</f>
        <v/>
      </c>
      <c r="D7533" s="25">
        <f>$C$7+(RAND()*($C$5-$C$7))</f>
        <v/>
      </c>
    </row>
    <row r="7534">
      <c r="C7534">
        <f>ROW()-20</f>
        <v/>
      </c>
      <c r="D7534" s="25">
        <f>$C$7+(RAND()*($C$5-$C$7))</f>
        <v/>
      </c>
    </row>
    <row r="7535">
      <c r="C7535">
        <f>ROW()-20</f>
        <v/>
      </c>
      <c r="D7535" s="25">
        <f>$C$7+(RAND()*($C$5-$C$7))</f>
        <v/>
      </c>
    </row>
    <row r="7536">
      <c r="C7536">
        <f>ROW()-20</f>
        <v/>
      </c>
      <c r="D7536" s="25">
        <f>$C$7+(RAND()*($C$5-$C$7))</f>
        <v/>
      </c>
    </row>
    <row r="7537">
      <c r="C7537">
        <f>ROW()-20</f>
        <v/>
      </c>
      <c r="D7537" s="25">
        <f>$C$7+(RAND()*($C$5-$C$7))</f>
        <v/>
      </c>
    </row>
    <row r="7538">
      <c r="C7538">
        <f>ROW()-20</f>
        <v/>
      </c>
      <c r="D7538" s="25">
        <f>$C$7+(RAND()*($C$5-$C$7))</f>
        <v/>
      </c>
    </row>
    <row r="7539">
      <c r="C7539">
        <f>ROW()-20</f>
        <v/>
      </c>
      <c r="D7539" s="25">
        <f>$C$7+(RAND()*($C$5-$C$7))</f>
        <v/>
      </c>
    </row>
    <row r="7540">
      <c r="C7540">
        <f>ROW()-20</f>
        <v/>
      </c>
      <c r="D7540" s="25">
        <f>$C$7+(RAND()*($C$5-$C$7))</f>
        <v/>
      </c>
    </row>
    <row r="7541">
      <c r="C7541">
        <f>ROW()-20</f>
        <v/>
      </c>
      <c r="D7541" s="25">
        <f>$C$7+(RAND()*($C$5-$C$7))</f>
        <v/>
      </c>
    </row>
    <row r="7542">
      <c r="C7542">
        <f>ROW()-20</f>
        <v/>
      </c>
      <c r="D7542" s="25">
        <f>$C$7+(RAND()*($C$5-$C$7))</f>
        <v/>
      </c>
    </row>
    <row r="7543">
      <c r="C7543">
        <f>ROW()-20</f>
        <v/>
      </c>
      <c r="D7543" s="25">
        <f>$C$7+(RAND()*($C$5-$C$7))</f>
        <v/>
      </c>
    </row>
    <row r="7544">
      <c r="C7544">
        <f>ROW()-20</f>
        <v/>
      </c>
      <c r="D7544" s="25">
        <f>$C$7+(RAND()*($C$5-$C$7))</f>
        <v/>
      </c>
    </row>
    <row r="7545">
      <c r="C7545">
        <f>ROW()-20</f>
        <v/>
      </c>
      <c r="D7545" s="25">
        <f>$C$7+(RAND()*($C$5-$C$7))</f>
        <v/>
      </c>
    </row>
    <row r="7546">
      <c r="C7546">
        <f>ROW()-20</f>
        <v/>
      </c>
      <c r="D7546" s="25">
        <f>$C$7+(RAND()*($C$5-$C$7))</f>
        <v/>
      </c>
    </row>
    <row r="7547">
      <c r="C7547">
        <f>ROW()-20</f>
        <v/>
      </c>
      <c r="D7547" s="25">
        <f>$C$7+(RAND()*($C$5-$C$7))</f>
        <v/>
      </c>
    </row>
    <row r="7548">
      <c r="C7548">
        <f>ROW()-20</f>
        <v/>
      </c>
      <c r="D7548" s="25">
        <f>$C$7+(RAND()*($C$5-$C$7))</f>
        <v/>
      </c>
    </row>
    <row r="7549">
      <c r="C7549">
        <f>ROW()-20</f>
        <v/>
      </c>
      <c r="D7549" s="25">
        <f>$C$7+(RAND()*($C$5-$C$7))</f>
        <v/>
      </c>
    </row>
    <row r="7550">
      <c r="C7550">
        <f>ROW()-20</f>
        <v/>
      </c>
      <c r="D7550" s="25">
        <f>$C$7+(RAND()*($C$5-$C$7))</f>
        <v/>
      </c>
    </row>
    <row r="7551">
      <c r="C7551">
        <f>ROW()-20</f>
        <v/>
      </c>
      <c r="D7551" s="25">
        <f>$C$7+(RAND()*($C$5-$C$7))</f>
        <v/>
      </c>
    </row>
    <row r="7552">
      <c r="C7552">
        <f>ROW()-20</f>
        <v/>
      </c>
      <c r="D7552" s="25">
        <f>$C$7+(RAND()*($C$5-$C$7))</f>
        <v/>
      </c>
    </row>
    <row r="7553">
      <c r="C7553">
        <f>ROW()-20</f>
        <v/>
      </c>
      <c r="D7553" s="25">
        <f>$C$7+(RAND()*($C$5-$C$7))</f>
        <v/>
      </c>
    </row>
    <row r="7554">
      <c r="C7554">
        <f>ROW()-20</f>
        <v/>
      </c>
      <c r="D7554" s="25">
        <f>$C$7+(RAND()*($C$5-$C$7))</f>
        <v/>
      </c>
    </row>
    <row r="7555">
      <c r="C7555">
        <f>ROW()-20</f>
        <v/>
      </c>
      <c r="D7555" s="25">
        <f>$C$7+(RAND()*($C$5-$C$7))</f>
        <v/>
      </c>
    </row>
    <row r="7556">
      <c r="C7556">
        <f>ROW()-20</f>
        <v/>
      </c>
      <c r="D7556" s="25">
        <f>$C$7+(RAND()*($C$5-$C$7))</f>
        <v/>
      </c>
    </row>
    <row r="7557">
      <c r="C7557">
        <f>ROW()-20</f>
        <v/>
      </c>
      <c r="D7557" s="25">
        <f>$C$7+(RAND()*($C$5-$C$7))</f>
        <v/>
      </c>
    </row>
    <row r="7558">
      <c r="C7558">
        <f>ROW()-20</f>
        <v/>
      </c>
      <c r="D7558" s="25">
        <f>$C$7+(RAND()*($C$5-$C$7))</f>
        <v/>
      </c>
    </row>
    <row r="7559">
      <c r="C7559">
        <f>ROW()-20</f>
        <v/>
      </c>
      <c r="D7559" s="25">
        <f>$C$7+(RAND()*($C$5-$C$7))</f>
        <v/>
      </c>
    </row>
    <row r="7560">
      <c r="C7560">
        <f>ROW()-20</f>
        <v/>
      </c>
      <c r="D7560" s="25">
        <f>$C$7+(RAND()*($C$5-$C$7))</f>
        <v/>
      </c>
    </row>
    <row r="7561">
      <c r="C7561">
        <f>ROW()-20</f>
        <v/>
      </c>
      <c r="D7561" s="25">
        <f>$C$7+(RAND()*($C$5-$C$7))</f>
        <v/>
      </c>
    </row>
    <row r="7562">
      <c r="C7562">
        <f>ROW()-20</f>
        <v/>
      </c>
      <c r="D7562" s="25">
        <f>$C$7+(RAND()*($C$5-$C$7))</f>
        <v/>
      </c>
    </row>
    <row r="7563">
      <c r="C7563">
        <f>ROW()-20</f>
        <v/>
      </c>
      <c r="D7563" s="25">
        <f>$C$7+(RAND()*($C$5-$C$7))</f>
        <v/>
      </c>
    </row>
    <row r="7564">
      <c r="C7564">
        <f>ROW()-20</f>
        <v/>
      </c>
      <c r="D7564" s="25">
        <f>$C$7+(RAND()*($C$5-$C$7))</f>
        <v/>
      </c>
    </row>
    <row r="7565">
      <c r="C7565">
        <f>ROW()-20</f>
        <v/>
      </c>
      <c r="D7565" s="25">
        <f>$C$7+(RAND()*($C$5-$C$7))</f>
        <v/>
      </c>
    </row>
    <row r="7566">
      <c r="C7566">
        <f>ROW()-20</f>
        <v/>
      </c>
      <c r="D7566" s="25">
        <f>$C$7+(RAND()*($C$5-$C$7))</f>
        <v/>
      </c>
    </row>
    <row r="7567">
      <c r="C7567">
        <f>ROW()-20</f>
        <v/>
      </c>
      <c r="D7567" s="25">
        <f>$C$7+(RAND()*($C$5-$C$7))</f>
        <v/>
      </c>
    </row>
    <row r="7568">
      <c r="C7568">
        <f>ROW()-20</f>
        <v/>
      </c>
      <c r="D7568" s="25">
        <f>$C$7+(RAND()*($C$5-$C$7))</f>
        <v/>
      </c>
    </row>
    <row r="7569">
      <c r="C7569">
        <f>ROW()-20</f>
        <v/>
      </c>
      <c r="D7569" s="25">
        <f>$C$7+(RAND()*($C$5-$C$7))</f>
        <v/>
      </c>
    </row>
    <row r="7570">
      <c r="C7570">
        <f>ROW()-20</f>
        <v/>
      </c>
      <c r="D7570" s="25">
        <f>$C$7+(RAND()*($C$5-$C$7))</f>
        <v/>
      </c>
    </row>
    <row r="7571">
      <c r="C7571">
        <f>ROW()-20</f>
        <v/>
      </c>
      <c r="D7571" s="25">
        <f>$C$7+(RAND()*($C$5-$C$7))</f>
        <v/>
      </c>
    </row>
    <row r="7572">
      <c r="C7572">
        <f>ROW()-20</f>
        <v/>
      </c>
      <c r="D7572" s="25">
        <f>$C$7+(RAND()*($C$5-$C$7))</f>
        <v/>
      </c>
    </row>
    <row r="7573">
      <c r="C7573">
        <f>ROW()-20</f>
        <v/>
      </c>
      <c r="D7573" s="25">
        <f>$C$7+(RAND()*($C$5-$C$7))</f>
        <v/>
      </c>
    </row>
    <row r="7574">
      <c r="C7574">
        <f>ROW()-20</f>
        <v/>
      </c>
      <c r="D7574" s="25">
        <f>$C$7+(RAND()*($C$5-$C$7))</f>
        <v/>
      </c>
    </row>
    <row r="7575">
      <c r="C7575">
        <f>ROW()-20</f>
        <v/>
      </c>
      <c r="D7575" s="25">
        <f>$C$7+(RAND()*($C$5-$C$7))</f>
        <v/>
      </c>
    </row>
    <row r="7576">
      <c r="C7576">
        <f>ROW()-20</f>
        <v/>
      </c>
      <c r="D7576" s="25">
        <f>$C$7+(RAND()*($C$5-$C$7))</f>
        <v/>
      </c>
    </row>
    <row r="7577">
      <c r="C7577">
        <f>ROW()-20</f>
        <v/>
      </c>
      <c r="D7577" s="25">
        <f>$C$7+(RAND()*($C$5-$C$7))</f>
        <v/>
      </c>
    </row>
    <row r="7578">
      <c r="C7578">
        <f>ROW()-20</f>
        <v/>
      </c>
      <c r="D7578" s="25">
        <f>$C$7+(RAND()*($C$5-$C$7))</f>
        <v/>
      </c>
    </row>
    <row r="7579">
      <c r="C7579">
        <f>ROW()-20</f>
        <v/>
      </c>
      <c r="D7579" s="25">
        <f>$C$7+(RAND()*($C$5-$C$7))</f>
        <v/>
      </c>
    </row>
    <row r="7580">
      <c r="C7580">
        <f>ROW()-20</f>
        <v/>
      </c>
      <c r="D7580" s="25">
        <f>$C$7+(RAND()*($C$5-$C$7))</f>
        <v/>
      </c>
    </row>
    <row r="7581">
      <c r="C7581">
        <f>ROW()-20</f>
        <v/>
      </c>
      <c r="D7581" s="25">
        <f>$C$7+(RAND()*($C$5-$C$7))</f>
        <v/>
      </c>
    </row>
    <row r="7582">
      <c r="C7582">
        <f>ROW()-20</f>
        <v/>
      </c>
      <c r="D7582" s="25">
        <f>$C$7+(RAND()*($C$5-$C$7))</f>
        <v/>
      </c>
    </row>
    <row r="7583">
      <c r="C7583">
        <f>ROW()-20</f>
        <v/>
      </c>
      <c r="D7583" s="25">
        <f>$C$7+(RAND()*($C$5-$C$7))</f>
        <v/>
      </c>
    </row>
    <row r="7584">
      <c r="C7584">
        <f>ROW()-20</f>
        <v/>
      </c>
      <c r="D7584" s="25">
        <f>$C$7+(RAND()*($C$5-$C$7))</f>
        <v/>
      </c>
    </row>
    <row r="7585">
      <c r="C7585">
        <f>ROW()-20</f>
        <v/>
      </c>
      <c r="D7585" s="25">
        <f>$C$7+(RAND()*($C$5-$C$7))</f>
        <v/>
      </c>
    </row>
    <row r="7586">
      <c r="C7586">
        <f>ROW()-20</f>
        <v/>
      </c>
      <c r="D7586" s="25">
        <f>$C$7+(RAND()*($C$5-$C$7))</f>
        <v/>
      </c>
    </row>
    <row r="7587">
      <c r="C7587">
        <f>ROW()-20</f>
        <v/>
      </c>
      <c r="D7587" s="25">
        <f>$C$7+(RAND()*($C$5-$C$7))</f>
        <v/>
      </c>
    </row>
    <row r="7588">
      <c r="C7588">
        <f>ROW()-20</f>
        <v/>
      </c>
      <c r="D7588" s="25">
        <f>$C$7+(RAND()*($C$5-$C$7))</f>
        <v/>
      </c>
    </row>
    <row r="7589">
      <c r="C7589">
        <f>ROW()-20</f>
        <v/>
      </c>
      <c r="D7589" s="25">
        <f>$C$7+(RAND()*($C$5-$C$7))</f>
        <v/>
      </c>
    </row>
    <row r="7590">
      <c r="C7590">
        <f>ROW()-20</f>
        <v/>
      </c>
      <c r="D7590" s="25">
        <f>$C$7+(RAND()*($C$5-$C$7))</f>
        <v/>
      </c>
    </row>
    <row r="7591">
      <c r="C7591">
        <f>ROW()-20</f>
        <v/>
      </c>
      <c r="D7591" s="25">
        <f>$C$7+(RAND()*($C$5-$C$7))</f>
        <v/>
      </c>
    </row>
    <row r="7592">
      <c r="C7592">
        <f>ROW()-20</f>
        <v/>
      </c>
      <c r="D7592" s="25">
        <f>$C$7+(RAND()*($C$5-$C$7))</f>
        <v/>
      </c>
    </row>
    <row r="7593">
      <c r="C7593">
        <f>ROW()-20</f>
        <v/>
      </c>
      <c r="D7593" s="25">
        <f>$C$7+(RAND()*($C$5-$C$7))</f>
        <v/>
      </c>
    </row>
    <row r="7594">
      <c r="C7594">
        <f>ROW()-20</f>
        <v/>
      </c>
      <c r="D7594" s="25">
        <f>$C$7+(RAND()*($C$5-$C$7))</f>
        <v/>
      </c>
    </row>
    <row r="7595">
      <c r="C7595">
        <f>ROW()-20</f>
        <v/>
      </c>
      <c r="D7595" s="25">
        <f>$C$7+(RAND()*($C$5-$C$7))</f>
        <v/>
      </c>
    </row>
    <row r="7596">
      <c r="C7596">
        <f>ROW()-20</f>
        <v/>
      </c>
      <c r="D7596" s="25">
        <f>$C$7+(RAND()*($C$5-$C$7))</f>
        <v/>
      </c>
    </row>
    <row r="7597">
      <c r="C7597">
        <f>ROW()-20</f>
        <v/>
      </c>
      <c r="D7597" s="25">
        <f>$C$7+(RAND()*($C$5-$C$7))</f>
        <v/>
      </c>
    </row>
    <row r="7598">
      <c r="C7598">
        <f>ROW()-20</f>
        <v/>
      </c>
      <c r="D7598" s="25">
        <f>$C$7+(RAND()*($C$5-$C$7))</f>
        <v/>
      </c>
    </row>
    <row r="7599">
      <c r="C7599">
        <f>ROW()-20</f>
        <v/>
      </c>
      <c r="D7599" s="25">
        <f>$C$7+(RAND()*($C$5-$C$7))</f>
        <v/>
      </c>
    </row>
    <row r="7600">
      <c r="C7600">
        <f>ROW()-20</f>
        <v/>
      </c>
      <c r="D7600" s="25">
        <f>$C$7+(RAND()*($C$5-$C$7))</f>
        <v/>
      </c>
    </row>
    <row r="7601">
      <c r="C7601">
        <f>ROW()-20</f>
        <v/>
      </c>
      <c r="D7601" s="25">
        <f>$C$7+(RAND()*($C$5-$C$7))</f>
        <v/>
      </c>
    </row>
    <row r="7602">
      <c r="C7602">
        <f>ROW()-20</f>
        <v/>
      </c>
      <c r="D7602" s="25">
        <f>$C$7+(RAND()*($C$5-$C$7))</f>
        <v/>
      </c>
    </row>
    <row r="7603">
      <c r="C7603">
        <f>ROW()-20</f>
        <v/>
      </c>
      <c r="D7603" s="25">
        <f>$C$7+(RAND()*($C$5-$C$7))</f>
        <v/>
      </c>
    </row>
    <row r="7604">
      <c r="C7604">
        <f>ROW()-20</f>
        <v/>
      </c>
      <c r="D7604" s="25">
        <f>$C$7+(RAND()*($C$5-$C$7))</f>
        <v/>
      </c>
    </row>
    <row r="7605">
      <c r="C7605">
        <f>ROW()-20</f>
        <v/>
      </c>
      <c r="D7605" s="25">
        <f>$C$7+(RAND()*($C$5-$C$7))</f>
        <v/>
      </c>
    </row>
    <row r="7606">
      <c r="C7606">
        <f>ROW()-20</f>
        <v/>
      </c>
      <c r="D7606" s="25">
        <f>$C$7+(RAND()*($C$5-$C$7))</f>
        <v/>
      </c>
    </row>
    <row r="7607">
      <c r="C7607">
        <f>ROW()-20</f>
        <v/>
      </c>
      <c r="D7607" s="25">
        <f>$C$7+(RAND()*($C$5-$C$7))</f>
        <v/>
      </c>
    </row>
    <row r="7608">
      <c r="C7608">
        <f>ROW()-20</f>
        <v/>
      </c>
      <c r="D7608" s="25">
        <f>$C$7+(RAND()*($C$5-$C$7))</f>
        <v/>
      </c>
    </row>
    <row r="7609">
      <c r="C7609">
        <f>ROW()-20</f>
        <v/>
      </c>
      <c r="D7609" s="25">
        <f>$C$7+(RAND()*($C$5-$C$7))</f>
        <v/>
      </c>
    </row>
    <row r="7610">
      <c r="C7610">
        <f>ROW()-20</f>
        <v/>
      </c>
      <c r="D7610" s="25">
        <f>$C$7+(RAND()*($C$5-$C$7))</f>
        <v/>
      </c>
    </row>
    <row r="7611">
      <c r="C7611">
        <f>ROW()-20</f>
        <v/>
      </c>
      <c r="D7611" s="25">
        <f>$C$7+(RAND()*($C$5-$C$7))</f>
        <v/>
      </c>
    </row>
    <row r="7612">
      <c r="C7612">
        <f>ROW()-20</f>
        <v/>
      </c>
      <c r="D7612" s="25">
        <f>$C$7+(RAND()*($C$5-$C$7))</f>
        <v/>
      </c>
    </row>
    <row r="7613">
      <c r="C7613">
        <f>ROW()-20</f>
        <v/>
      </c>
      <c r="D7613" s="25">
        <f>$C$7+(RAND()*($C$5-$C$7))</f>
        <v/>
      </c>
    </row>
    <row r="7614">
      <c r="C7614">
        <f>ROW()-20</f>
        <v/>
      </c>
      <c r="D7614" s="25">
        <f>$C$7+(RAND()*($C$5-$C$7))</f>
        <v/>
      </c>
    </row>
    <row r="7615">
      <c r="C7615">
        <f>ROW()-20</f>
        <v/>
      </c>
      <c r="D7615" s="25">
        <f>$C$7+(RAND()*($C$5-$C$7))</f>
        <v/>
      </c>
    </row>
    <row r="7616">
      <c r="C7616">
        <f>ROW()-20</f>
        <v/>
      </c>
      <c r="D7616" s="25">
        <f>$C$7+(RAND()*($C$5-$C$7))</f>
        <v/>
      </c>
    </row>
    <row r="7617">
      <c r="C7617">
        <f>ROW()-20</f>
        <v/>
      </c>
      <c r="D7617" s="25">
        <f>$C$7+(RAND()*($C$5-$C$7))</f>
        <v/>
      </c>
    </row>
    <row r="7618">
      <c r="C7618">
        <f>ROW()-20</f>
        <v/>
      </c>
      <c r="D7618" s="25">
        <f>$C$7+(RAND()*($C$5-$C$7))</f>
        <v/>
      </c>
    </row>
    <row r="7619">
      <c r="C7619">
        <f>ROW()-20</f>
        <v/>
      </c>
      <c r="D7619" s="25">
        <f>$C$7+(RAND()*($C$5-$C$7))</f>
        <v/>
      </c>
    </row>
    <row r="7620">
      <c r="C7620">
        <f>ROW()-20</f>
        <v/>
      </c>
      <c r="D7620" s="25">
        <f>$C$7+(RAND()*($C$5-$C$7))</f>
        <v/>
      </c>
    </row>
    <row r="7621">
      <c r="C7621">
        <f>ROW()-20</f>
        <v/>
      </c>
      <c r="D7621" s="25">
        <f>$C$7+(RAND()*($C$5-$C$7))</f>
        <v/>
      </c>
    </row>
    <row r="7622">
      <c r="C7622">
        <f>ROW()-20</f>
        <v/>
      </c>
      <c r="D7622" s="25">
        <f>$C$7+(RAND()*($C$5-$C$7))</f>
        <v/>
      </c>
    </row>
    <row r="7623">
      <c r="C7623">
        <f>ROW()-20</f>
        <v/>
      </c>
      <c r="D7623" s="25">
        <f>$C$7+(RAND()*($C$5-$C$7))</f>
        <v/>
      </c>
    </row>
    <row r="7624">
      <c r="C7624">
        <f>ROW()-20</f>
        <v/>
      </c>
      <c r="D7624" s="25">
        <f>$C$7+(RAND()*($C$5-$C$7))</f>
        <v/>
      </c>
    </row>
    <row r="7625">
      <c r="C7625">
        <f>ROW()-20</f>
        <v/>
      </c>
      <c r="D7625" s="25">
        <f>$C$7+(RAND()*($C$5-$C$7))</f>
        <v/>
      </c>
    </row>
    <row r="7626">
      <c r="C7626">
        <f>ROW()-20</f>
        <v/>
      </c>
      <c r="D7626" s="25">
        <f>$C$7+(RAND()*($C$5-$C$7))</f>
        <v/>
      </c>
    </row>
    <row r="7627">
      <c r="C7627">
        <f>ROW()-20</f>
        <v/>
      </c>
      <c r="D7627" s="25">
        <f>$C$7+(RAND()*($C$5-$C$7))</f>
        <v/>
      </c>
    </row>
    <row r="7628">
      <c r="C7628">
        <f>ROW()-20</f>
        <v/>
      </c>
      <c r="D7628" s="25">
        <f>$C$7+(RAND()*($C$5-$C$7))</f>
        <v/>
      </c>
    </row>
    <row r="7629">
      <c r="C7629">
        <f>ROW()-20</f>
        <v/>
      </c>
      <c r="D7629" s="25">
        <f>$C$7+(RAND()*($C$5-$C$7))</f>
        <v/>
      </c>
    </row>
    <row r="7630">
      <c r="C7630">
        <f>ROW()-20</f>
        <v/>
      </c>
      <c r="D7630" s="25">
        <f>$C$7+(RAND()*($C$5-$C$7))</f>
        <v/>
      </c>
    </row>
    <row r="7631">
      <c r="C7631">
        <f>ROW()-20</f>
        <v/>
      </c>
      <c r="D7631" s="25">
        <f>$C$7+(RAND()*($C$5-$C$7))</f>
        <v/>
      </c>
    </row>
    <row r="7632">
      <c r="C7632">
        <f>ROW()-20</f>
        <v/>
      </c>
      <c r="D7632" s="25">
        <f>$C$7+(RAND()*($C$5-$C$7))</f>
        <v/>
      </c>
    </row>
    <row r="7633">
      <c r="C7633">
        <f>ROW()-20</f>
        <v/>
      </c>
      <c r="D7633" s="25">
        <f>$C$7+(RAND()*($C$5-$C$7))</f>
        <v/>
      </c>
    </row>
    <row r="7634">
      <c r="C7634">
        <f>ROW()-20</f>
        <v/>
      </c>
      <c r="D7634" s="25">
        <f>$C$7+(RAND()*($C$5-$C$7))</f>
        <v/>
      </c>
    </row>
    <row r="7635">
      <c r="C7635">
        <f>ROW()-20</f>
        <v/>
      </c>
      <c r="D7635" s="25">
        <f>$C$7+(RAND()*($C$5-$C$7))</f>
        <v/>
      </c>
    </row>
    <row r="7636">
      <c r="C7636">
        <f>ROW()-20</f>
        <v/>
      </c>
      <c r="D7636" s="25">
        <f>$C$7+(RAND()*($C$5-$C$7))</f>
        <v/>
      </c>
    </row>
    <row r="7637">
      <c r="C7637">
        <f>ROW()-20</f>
        <v/>
      </c>
      <c r="D7637" s="25">
        <f>$C$7+(RAND()*($C$5-$C$7))</f>
        <v/>
      </c>
    </row>
    <row r="7638">
      <c r="C7638">
        <f>ROW()-20</f>
        <v/>
      </c>
      <c r="D7638" s="25">
        <f>$C$7+(RAND()*($C$5-$C$7))</f>
        <v/>
      </c>
    </row>
    <row r="7639">
      <c r="C7639">
        <f>ROW()-20</f>
        <v/>
      </c>
      <c r="D7639" s="25">
        <f>$C$7+(RAND()*($C$5-$C$7))</f>
        <v/>
      </c>
    </row>
    <row r="7640">
      <c r="C7640">
        <f>ROW()-20</f>
        <v/>
      </c>
      <c r="D7640" s="25">
        <f>$C$7+(RAND()*($C$5-$C$7))</f>
        <v/>
      </c>
    </row>
    <row r="7641">
      <c r="C7641">
        <f>ROW()-20</f>
        <v/>
      </c>
      <c r="D7641" s="25">
        <f>$C$7+(RAND()*($C$5-$C$7))</f>
        <v/>
      </c>
    </row>
    <row r="7642">
      <c r="C7642">
        <f>ROW()-20</f>
        <v/>
      </c>
      <c r="D7642" s="25">
        <f>$C$7+(RAND()*($C$5-$C$7))</f>
        <v/>
      </c>
    </row>
    <row r="7643">
      <c r="C7643">
        <f>ROW()-20</f>
        <v/>
      </c>
      <c r="D7643" s="25">
        <f>$C$7+(RAND()*($C$5-$C$7))</f>
        <v/>
      </c>
    </row>
    <row r="7644">
      <c r="C7644">
        <f>ROW()-20</f>
        <v/>
      </c>
      <c r="D7644" s="25">
        <f>$C$7+(RAND()*($C$5-$C$7))</f>
        <v/>
      </c>
    </row>
    <row r="7645">
      <c r="C7645">
        <f>ROW()-20</f>
        <v/>
      </c>
      <c r="D7645" s="25">
        <f>$C$7+(RAND()*($C$5-$C$7))</f>
        <v/>
      </c>
    </row>
    <row r="7646">
      <c r="C7646">
        <f>ROW()-20</f>
        <v/>
      </c>
      <c r="D7646" s="25">
        <f>$C$7+(RAND()*($C$5-$C$7))</f>
        <v/>
      </c>
    </row>
    <row r="7647">
      <c r="C7647">
        <f>ROW()-20</f>
        <v/>
      </c>
      <c r="D7647" s="25">
        <f>$C$7+(RAND()*($C$5-$C$7))</f>
        <v/>
      </c>
    </row>
    <row r="7648">
      <c r="C7648">
        <f>ROW()-20</f>
        <v/>
      </c>
      <c r="D7648" s="25">
        <f>$C$7+(RAND()*($C$5-$C$7))</f>
        <v/>
      </c>
    </row>
    <row r="7649">
      <c r="C7649">
        <f>ROW()-20</f>
        <v/>
      </c>
      <c r="D7649" s="25">
        <f>$C$7+(RAND()*($C$5-$C$7))</f>
        <v/>
      </c>
    </row>
    <row r="7650">
      <c r="C7650">
        <f>ROW()-20</f>
        <v/>
      </c>
      <c r="D7650" s="25">
        <f>$C$7+(RAND()*($C$5-$C$7))</f>
        <v/>
      </c>
    </row>
    <row r="7651">
      <c r="C7651">
        <f>ROW()-20</f>
        <v/>
      </c>
      <c r="D7651" s="25">
        <f>$C$7+(RAND()*($C$5-$C$7))</f>
        <v/>
      </c>
    </row>
    <row r="7652">
      <c r="C7652">
        <f>ROW()-20</f>
        <v/>
      </c>
      <c r="D7652" s="25">
        <f>$C$7+(RAND()*($C$5-$C$7))</f>
        <v/>
      </c>
    </row>
    <row r="7653">
      <c r="C7653">
        <f>ROW()-20</f>
        <v/>
      </c>
      <c r="D7653" s="25">
        <f>$C$7+(RAND()*($C$5-$C$7))</f>
        <v/>
      </c>
    </row>
    <row r="7654">
      <c r="C7654">
        <f>ROW()-20</f>
        <v/>
      </c>
      <c r="D7654" s="25">
        <f>$C$7+(RAND()*($C$5-$C$7))</f>
        <v/>
      </c>
    </row>
    <row r="7655">
      <c r="C7655">
        <f>ROW()-20</f>
        <v/>
      </c>
      <c r="D7655" s="25">
        <f>$C$7+(RAND()*($C$5-$C$7))</f>
        <v/>
      </c>
    </row>
    <row r="7656">
      <c r="C7656">
        <f>ROW()-20</f>
        <v/>
      </c>
      <c r="D7656" s="25">
        <f>$C$7+(RAND()*($C$5-$C$7))</f>
        <v/>
      </c>
    </row>
    <row r="7657">
      <c r="C7657">
        <f>ROW()-20</f>
        <v/>
      </c>
      <c r="D7657" s="25">
        <f>$C$7+(RAND()*($C$5-$C$7))</f>
        <v/>
      </c>
    </row>
    <row r="7658">
      <c r="C7658">
        <f>ROW()-20</f>
        <v/>
      </c>
      <c r="D7658" s="25">
        <f>$C$7+(RAND()*($C$5-$C$7))</f>
        <v/>
      </c>
    </row>
    <row r="7659">
      <c r="C7659">
        <f>ROW()-20</f>
        <v/>
      </c>
      <c r="D7659" s="25">
        <f>$C$7+(RAND()*($C$5-$C$7))</f>
        <v/>
      </c>
    </row>
    <row r="7660">
      <c r="C7660">
        <f>ROW()-20</f>
        <v/>
      </c>
      <c r="D7660" s="25">
        <f>$C$7+(RAND()*($C$5-$C$7))</f>
        <v/>
      </c>
    </row>
    <row r="7661">
      <c r="C7661">
        <f>ROW()-20</f>
        <v/>
      </c>
      <c r="D7661" s="25">
        <f>$C$7+(RAND()*($C$5-$C$7))</f>
        <v/>
      </c>
    </row>
    <row r="7662">
      <c r="C7662">
        <f>ROW()-20</f>
        <v/>
      </c>
      <c r="D7662" s="25">
        <f>$C$7+(RAND()*($C$5-$C$7))</f>
        <v/>
      </c>
    </row>
    <row r="7663">
      <c r="C7663">
        <f>ROW()-20</f>
        <v/>
      </c>
      <c r="D7663" s="25">
        <f>$C$7+(RAND()*($C$5-$C$7))</f>
        <v/>
      </c>
    </row>
    <row r="7664">
      <c r="C7664">
        <f>ROW()-20</f>
        <v/>
      </c>
      <c r="D7664" s="25">
        <f>$C$7+(RAND()*($C$5-$C$7))</f>
        <v/>
      </c>
    </row>
    <row r="7665">
      <c r="C7665">
        <f>ROW()-20</f>
        <v/>
      </c>
      <c r="D7665" s="25">
        <f>$C$7+(RAND()*($C$5-$C$7))</f>
        <v/>
      </c>
    </row>
    <row r="7666">
      <c r="C7666">
        <f>ROW()-20</f>
        <v/>
      </c>
      <c r="D7666" s="25">
        <f>$C$7+(RAND()*($C$5-$C$7))</f>
        <v/>
      </c>
    </row>
    <row r="7667">
      <c r="C7667">
        <f>ROW()-20</f>
        <v/>
      </c>
      <c r="D7667" s="25">
        <f>$C$7+(RAND()*($C$5-$C$7))</f>
        <v/>
      </c>
    </row>
    <row r="7668">
      <c r="C7668">
        <f>ROW()-20</f>
        <v/>
      </c>
      <c r="D7668" s="25">
        <f>$C$7+(RAND()*($C$5-$C$7))</f>
        <v/>
      </c>
    </row>
    <row r="7669">
      <c r="C7669">
        <f>ROW()-20</f>
        <v/>
      </c>
      <c r="D7669" s="25">
        <f>$C$7+(RAND()*($C$5-$C$7))</f>
        <v/>
      </c>
    </row>
    <row r="7670">
      <c r="C7670">
        <f>ROW()-20</f>
        <v/>
      </c>
      <c r="D7670" s="25">
        <f>$C$7+(RAND()*($C$5-$C$7))</f>
        <v/>
      </c>
    </row>
    <row r="7671">
      <c r="C7671">
        <f>ROW()-20</f>
        <v/>
      </c>
      <c r="D7671" s="25">
        <f>$C$7+(RAND()*($C$5-$C$7))</f>
        <v/>
      </c>
    </row>
    <row r="7672">
      <c r="C7672">
        <f>ROW()-20</f>
        <v/>
      </c>
      <c r="D7672" s="25">
        <f>$C$7+(RAND()*($C$5-$C$7))</f>
        <v/>
      </c>
    </row>
    <row r="7673">
      <c r="C7673">
        <f>ROW()-20</f>
        <v/>
      </c>
      <c r="D7673" s="25">
        <f>$C$7+(RAND()*($C$5-$C$7))</f>
        <v/>
      </c>
    </row>
    <row r="7674">
      <c r="C7674">
        <f>ROW()-20</f>
        <v/>
      </c>
      <c r="D7674" s="25">
        <f>$C$7+(RAND()*($C$5-$C$7))</f>
        <v/>
      </c>
    </row>
    <row r="7675">
      <c r="C7675">
        <f>ROW()-20</f>
        <v/>
      </c>
      <c r="D7675" s="25">
        <f>$C$7+(RAND()*($C$5-$C$7))</f>
        <v/>
      </c>
    </row>
    <row r="7676">
      <c r="C7676">
        <f>ROW()-20</f>
        <v/>
      </c>
      <c r="D7676" s="25">
        <f>$C$7+(RAND()*($C$5-$C$7))</f>
        <v/>
      </c>
    </row>
    <row r="7677">
      <c r="C7677">
        <f>ROW()-20</f>
        <v/>
      </c>
      <c r="D7677" s="25">
        <f>$C$7+(RAND()*($C$5-$C$7))</f>
        <v/>
      </c>
    </row>
    <row r="7678">
      <c r="C7678">
        <f>ROW()-20</f>
        <v/>
      </c>
      <c r="D7678" s="25">
        <f>$C$7+(RAND()*($C$5-$C$7))</f>
        <v/>
      </c>
    </row>
    <row r="7679">
      <c r="C7679">
        <f>ROW()-20</f>
        <v/>
      </c>
      <c r="D7679" s="25">
        <f>$C$7+(RAND()*($C$5-$C$7))</f>
        <v/>
      </c>
    </row>
    <row r="7680">
      <c r="C7680">
        <f>ROW()-20</f>
        <v/>
      </c>
      <c r="D7680" s="25">
        <f>$C$7+(RAND()*($C$5-$C$7))</f>
        <v/>
      </c>
    </row>
    <row r="7681">
      <c r="C7681">
        <f>ROW()-20</f>
        <v/>
      </c>
      <c r="D7681" s="25">
        <f>$C$7+(RAND()*($C$5-$C$7))</f>
        <v/>
      </c>
    </row>
    <row r="7682">
      <c r="C7682">
        <f>ROW()-20</f>
        <v/>
      </c>
      <c r="D7682" s="25">
        <f>$C$7+(RAND()*($C$5-$C$7))</f>
        <v/>
      </c>
    </row>
    <row r="7683">
      <c r="C7683">
        <f>ROW()-20</f>
        <v/>
      </c>
      <c r="D7683" s="25">
        <f>$C$7+(RAND()*($C$5-$C$7))</f>
        <v/>
      </c>
    </row>
    <row r="7684">
      <c r="C7684">
        <f>ROW()-20</f>
        <v/>
      </c>
      <c r="D7684" s="25">
        <f>$C$7+(RAND()*($C$5-$C$7))</f>
        <v/>
      </c>
    </row>
    <row r="7685">
      <c r="C7685">
        <f>ROW()-20</f>
        <v/>
      </c>
      <c r="D7685" s="25">
        <f>$C$7+(RAND()*($C$5-$C$7))</f>
        <v/>
      </c>
    </row>
    <row r="7686">
      <c r="C7686">
        <f>ROW()-20</f>
        <v/>
      </c>
      <c r="D7686" s="25">
        <f>$C$7+(RAND()*($C$5-$C$7))</f>
        <v/>
      </c>
    </row>
    <row r="7687">
      <c r="C7687">
        <f>ROW()-20</f>
        <v/>
      </c>
      <c r="D7687" s="25">
        <f>$C$7+(RAND()*($C$5-$C$7))</f>
        <v/>
      </c>
    </row>
    <row r="7688">
      <c r="C7688">
        <f>ROW()-20</f>
        <v/>
      </c>
      <c r="D7688" s="25">
        <f>$C$7+(RAND()*($C$5-$C$7))</f>
        <v/>
      </c>
    </row>
    <row r="7689">
      <c r="C7689">
        <f>ROW()-20</f>
        <v/>
      </c>
      <c r="D7689" s="25">
        <f>$C$7+(RAND()*($C$5-$C$7))</f>
        <v/>
      </c>
    </row>
    <row r="7690">
      <c r="C7690">
        <f>ROW()-20</f>
        <v/>
      </c>
      <c r="D7690" s="25">
        <f>$C$7+(RAND()*($C$5-$C$7))</f>
        <v/>
      </c>
    </row>
    <row r="7691">
      <c r="C7691">
        <f>ROW()-20</f>
        <v/>
      </c>
      <c r="D7691" s="25">
        <f>$C$7+(RAND()*($C$5-$C$7))</f>
        <v/>
      </c>
    </row>
    <row r="7692">
      <c r="C7692">
        <f>ROW()-20</f>
        <v/>
      </c>
      <c r="D7692" s="25">
        <f>$C$7+(RAND()*($C$5-$C$7))</f>
        <v/>
      </c>
    </row>
    <row r="7693">
      <c r="C7693">
        <f>ROW()-20</f>
        <v/>
      </c>
      <c r="D7693" s="25">
        <f>$C$7+(RAND()*($C$5-$C$7))</f>
        <v/>
      </c>
    </row>
    <row r="7694">
      <c r="C7694">
        <f>ROW()-20</f>
        <v/>
      </c>
      <c r="D7694" s="25">
        <f>$C$7+(RAND()*($C$5-$C$7))</f>
        <v/>
      </c>
    </row>
    <row r="7695">
      <c r="C7695">
        <f>ROW()-20</f>
        <v/>
      </c>
      <c r="D7695" s="25">
        <f>$C$7+(RAND()*($C$5-$C$7))</f>
        <v/>
      </c>
    </row>
    <row r="7696">
      <c r="C7696">
        <f>ROW()-20</f>
        <v/>
      </c>
      <c r="D7696" s="25">
        <f>$C$7+(RAND()*($C$5-$C$7))</f>
        <v/>
      </c>
    </row>
    <row r="7697">
      <c r="C7697">
        <f>ROW()-20</f>
        <v/>
      </c>
      <c r="D7697" s="25">
        <f>$C$7+(RAND()*($C$5-$C$7))</f>
        <v/>
      </c>
    </row>
    <row r="7698">
      <c r="C7698">
        <f>ROW()-20</f>
        <v/>
      </c>
      <c r="D7698" s="25">
        <f>$C$7+(RAND()*($C$5-$C$7))</f>
        <v/>
      </c>
    </row>
    <row r="7699">
      <c r="C7699">
        <f>ROW()-20</f>
        <v/>
      </c>
      <c r="D7699" s="25">
        <f>$C$7+(RAND()*($C$5-$C$7))</f>
        <v/>
      </c>
    </row>
    <row r="7700">
      <c r="C7700">
        <f>ROW()-20</f>
        <v/>
      </c>
      <c r="D7700" s="25">
        <f>$C$7+(RAND()*($C$5-$C$7))</f>
        <v/>
      </c>
    </row>
    <row r="7701">
      <c r="C7701">
        <f>ROW()-20</f>
        <v/>
      </c>
      <c r="D7701" s="25">
        <f>$C$7+(RAND()*($C$5-$C$7))</f>
        <v/>
      </c>
    </row>
    <row r="7702">
      <c r="C7702">
        <f>ROW()-20</f>
        <v/>
      </c>
      <c r="D7702" s="25">
        <f>$C$7+(RAND()*($C$5-$C$7))</f>
        <v/>
      </c>
    </row>
    <row r="7703">
      <c r="C7703">
        <f>ROW()-20</f>
        <v/>
      </c>
      <c r="D7703" s="25">
        <f>$C$7+(RAND()*($C$5-$C$7))</f>
        <v/>
      </c>
    </row>
    <row r="7704">
      <c r="C7704">
        <f>ROW()-20</f>
        <v/>
      </c>
      <c r="D7704" s="25">
        <f>$C$7+(RAND()*($C$5-$C$7))</f>
        <v/>
      </c>
    </row>
    <row r="7705">
      <c r="C7705">
        <f>ROW()-20</f>
        <v/>
      </c>
      <c r="D7705" s="25">
        <f>$C$7+(RAND()*($C$5-$C$7))</f>
        <v/>
      </c>
    </row>
    <row r="7706">
      <c r="C7706">
        <f>ROW()-20</f>
        <v/>
      </c>
      <c r="D7706" s="25">
        <f>$C$7+(RAND()*($C$5-$C$7))</f>
        <v/>
      </c>
    </row>
    <row r="7707">
      <c r="C7707">
        <f>ROW()-20</f>
        <v/>
      </c>
      <c r="D7707" s="25">
        <f>$C$7+(RAND()*($C$5-$C$7))</f>
        <v/>
      </c>
    </row>
    <row r="7708">
      <c r="C7708">
        <f>ROW()-20</f>
        <v/>
      </c>
      <c r="D7708" s="25">
        <f>$C$7+(RAND()*($C$5-$C$7))</f>
        <v/>
      </c>
    </row>
    <row r="7709">
      <c r="C7709">
        <f>ROW()-20</f>
        <v/>
      </c>
      <c r="D7709" s="25">
        <f>$C$7+(RAND()*($C$5-$C$7))</f>
        <v/>
      </c>
    </row>
    <row r="7710">
      <c r="C7710">
        <f>ROW()-20</f>
        <v/>
      </c>
      <c r="D7710" s="25">
        <f>$C$7+(RAND()*($C$5-$C$7))</f>
        <v/>
      </c>
    </row>
    <row r="7711">
      <c r="C7711">
        <f>ROW()-20</f>
        <v/>
      </c>
      <c r="D7711" s="25">
        <f>$C$7+(RAND()*($C$5-$C$7))</f>
        <v/>
      </c>
    </row>
    <row r="7712">
      <c r="C7712">
        <f>ROW()-20</f>
        <v/>
      </c>
      <c r="D7712" s="25">
        <f>$C$7+(RAND()*($C$5-$C$7))</f>
        <v/>
      </c>
    </row>
    <row r="7713">
      <c r="C7713">
        <f>ROW()-20</f>
        <v/>
      </c>
      <c r="D7713" s="25">
        <f>$C$7+(RAND()*($C$5-$C$7))</f>
        <v/>
      </c>
    </row>
    <row r="7714">
      <c r="C7714">
        <f>ROW()-20</f>
        <v/>
      </c>
      <c r="D7714" s="25">
        <f>$C$7+(RAND()*($C$5-$C$7))</f>
        <v/>
      </c>
    </row>
    <row r="7715">
      <c r="C7715">
        <f>ROW()-20</f>
        <v/>
      </c>
      <c r="D7715" s="25">
        <f>$C$7+(RAND()*($C$5-$C$7))</f>
        <v/>
      </c>
    </row>
    <row r="7716">
      <c r="C7716">
        <f>ROW()-20</f>
        <v/>
      </c>
      <c r="D7716" s="25">
        <f>$C$7+(RAND()*($C$5-$C$7))</f>
        <v/>
      </c>
    </row>
    <row r="7717">
      <c r="C7717">
        <f>ROW()-20</f>
        <v/>
      </c>
      <c r="D7717" s="25">
        <f>$C$7+(RAND()*($C$5-$C$7))</f>
        <v/>
      </c>
    </row>
    <row r="7718">
      <c r="C7718">
        <f>ROW()-20</f>
        <v/>
      </c>
      <c r="D7718" s="25">
        <f>$C$7+(RAND()*($C$5-$C$7))</f>
        <v/>
      </c>
    </row>
    <row r="7719">
      <c r="C7719">
        <f>ROW()-20</f>
        <v/>
      </c>
      <c r="D7719" s="25">
        <f>$C$7+(RAND()*($C$5-$C$7))</f>
        <v/>
      </c>
    </row>
    <row r="7720">
      <c r="C7720">
        <f>ROW()-20</f>
        <v/>
      </c>
      <c r="D7720" s="25">
        <f>$C$7+(RAND()*($C$5-$C$7))</f>
        <v/>
      </c>
    </row>
    <row r="7721">
      <c r="C7721">
        <f>ROW()-20</f>
        <v/>
      </c>
      <c r="D7721" s="25">
        <f>$C$7+(RAND()*($C$5-$C$7))</f>
        <v/>
      </c>
    </row>
    <row r="7722">
      <c r="C7722">
        <f>ROW()-20</f>
        <v/>
      </c>
      <c r="D7722" s="25">
        <f>$C$7+(RAND()*($C$5-$C$7))</f>
        <v/>
      </c>
    </row>
    <row r="7723">
      <c r="C7723">
        <f>ROW()-20</f>
        <v/>
      </c>
      <c r="D7723" s="25">
        <f>$C$7+(RAND()*($C$5-$C$7))</f>
        <v/>
      </c>
    </row>
    <row r="7724">
      <c r="C7724">
        <f>ROW()-20</f>
        <v/>
      </c>
      <c r="D7724" s="25">
        <f>$C$7+(RAND()*($C$5-$C$7))</f>
        <v/>
      </c>
    </row>
    <row r="7725">
      <c r="C7725">
        <f>ROW()-20</f>
        <v/>
      </c>
      <c r="D7725" s="25">
        <f>$C$7+(RAND()*($C$5-$C$7))</f>
        <v/>
      </c>
    </row>
    <row r="7726">
      <c r="C7726">
        <f>ROW()-20</f>
        <v/>
      </c>
      <c r="D7726" s="25">
        <f>$C$7+(RAND()*($C$5-$C$7))</f>
        <v/>
      </c>
    </row>
    <row r="7727">
      <c r="C7727">
        <f>ROW()-20</f>
        <v/>
      </c>
      <c r="D7727" s="25">
        <f>$C$7+(RAND()*($C$5-$C$7))</f>
        <v/>
      </c>
    </row>
    <row r="7728">
      <c r="C7728">
        <f>ROW()-20</f>
        <v/>
      </c>
      <c r="D7728" s="25">
        <f>$C$7+(RAND()*($C$5-$C$7))</f>
        <v/>
      </c>
    </row>
    <row r="7729">
      <c r="C7729">
        <f>ROW()-20</f>
        <v/>
      </c>
      <c r="D7729" s="25">
        <f>$C$7+(RAND()*($C$5-$C$7))</f>
        <v/>
      </c>
    </row>
    <row r="7730">
      <c r="C7730">
        <f>ROW()-20</f>
        <v/>
      </c>
      <c r="D7730" s="25">
        <f>$C$7+(RAND()*($C$5-$C$7))</f>
        <v/>
      </c>
    </row>
    <row r="7731">
      <c r="C7731">
        <f>ROW()-20</f>
        <v/>
      </c>
      <c r="D7731" s="25">
        <f>$C$7+(RAND()*($C$5-$C$7))</f>
        <v/>
      </c>
    </row>
    <row r="7732">
      <c r="C7732">
        <f>ROW()-20</f>
        <v/>
      </c>
      <c r="D7732" s="25">
        <f>$C$7+(RAND()*($C$5-$C$7))</f>
        <v/>
      </c>
    </row>
    <row r="7733">
      <c r="C7733">
        <f>ROW()-20</f>
        <v/>
      </c>
      <c r="D7733" s="25">
        <f>$C$7+(RAND()*($C$5-$C$7))</f>
        <v/>
      </c>
    </row>
    <row r="7734">
      <c r="C7734">
        <f>ROW()-20</f>
        <v/>
      </c>
      <c r="D7734" s="25">
        <f>$C$7+(RAND()*($C$5-$C$7))</f>
        <v/>
      </c>
    </row>
    <row r="7735">
      <c r="C7735">
        <f>ROW()-20</f>
        <v/>
      </c>
      <c r="D7735" s="25">
        <f>$C$7+(RAND()*($C$5-$C$7))</f>
        <v/>
      </c>
    </row>
    <row r="7736">
      <c r="C7736">
        <f>ROW()-20</f>
        <v/>
      </c>
      <c r="D7736" s="25">
        <f>$C$7+(RAND()*($C$5-$C$7))</f>
        <v/>
      </c>
    </row>
    <row r="7737">
      <c r="C7737">
        <f>ROW()-20</f>
        <v/>
      </c>
      <c r="D7737" s="25">
        <f>$C$7+(RAND()*($C$5-$C$7))</f>
        <v/>
      </c>
    </row>
    <row r="7738">
      <c r="C7738">
        <f>ROW()-20</f>
        <v/>
      </c>
      <c r="D7738" s="25">
        <f>$C$7+(RAND()*($C$5-$C$7))</f>
        <v/>
      </c>
    </row>
    <row r="7739">
      <c r="C7739">
        <f>ROW()-20</f>
        <v/>
      </c>
      <c r="D7739" s="25">
        <f>$C$7+(RAND()*($C$5-$C$7))</f>
        <v/>
      </c>
    </row>
    <row r="7740">
      <c r="C7740">
        <f>ROW()-20</f>
        <v/>
      </c>
      <c r="D7740" s="25">
        <f>$C$7+(RAND()*($C$5-$C$7))</f>
        <v/>
      </c>
    </row>
    <row r="7741">
      <c r="C7741">
        <f>ROW()-20</f>
        <v/>
      </c>
      <c r="D7741" s="25">
        <f>$C$7+(RAND()*($C$5-$C$7))</f>
        <v/>
      </c>
    </row>
    <row r="7742">
      <c r="C7742">
        <f>ROW()-20</f>
        <v/>
      </c>
      <c r="D7742" s="25">
        <f>$C$7+(RAND()*($C$5-$C$7))</f>
        <v/>
      </c>
    </row>
    <row r="7743">
      <c r="C7743">
        <f>ROW()-20</f>
        <v/>
      </c>
      <c r="D7743" s="25">
        <f>$C$7+(RAND()*($C$5-$C$7))</f>
        <v/>
      </c>
    </row>
    <row r="7744">
      <c r="C7744">
        <f>ROW()-20</f>
        <v/>
      </c>
      <c r="D7744" s="25">
        <f>$C$7+(RAND()*($C$5-$C$7))</f>
        <v/>
      </c>
    </row>
    <row r="7745">
      <c r="C7745">
        <f>ROW()-20</f>
        <v/>
      </c>
      <c r="D7745" s="25">
        <f>$C$7+(RAND()*($C$5-$C$7))</f>
        <v/>
      </c>
    </row>
    <row r="7746">
      <c r="C7746">
        <f>ROW()-20</f>
        <v/>
      </c>
      <c r="D7746" s="25">
        <f>$C$7+(RAND()*($C$5-$C$7))</f>
        <v/>
      </c>
    </row>
    <row r="7747">
      <c r="C7747">
        <f>ROW()-20</f>
        <v/>
      </c>
      <c r="D7747" s="25">
        <f>$C$7+(RAND()*($C$5-$C$7))</f>
        <v/>
      </c>
    </row>
    <row r="7748">
      <c r="C7748">
        <f>ROW()-20</f>
        <v/>
      </c>
      <c r="D7748" s="25">
        <f>$C$7+(RAND()*($C$5-$C$7))</f>
        <v/>
      </c>
    </row>
    <row r="7749">
      <c r="C7749">
        <f>ROW()-20</f>
        <v/>
      </c>
      <c r="D7749" s="25">
        <f>$C$7+(RAND()*($C$5-$C$7))</f>
        <v/>
      </c>
    </row>
    <row r="7750">
      <c r="C7750">
        <f>ROW()-20</f>
        <v/>
      </c>
      <c r="D7750" s="25">
        <f>$C$7+(RAND()*($C$5-$C$7))</f>
        <v/>
      </c>
    </row>
    <row r="7751">
      <c r="C7751">
        <f>ROW()-20</f>
        <v/>
      </c>
      <c r="D7751" s="25">
        <f>$C$7+(RAND()*($C$5-$C$7))</f>
        <v/>
      </c>
    </row>
    <row r="7752">
      <c r="C7752">
        <f>ROW()-20</f>
        <v/>
      </c>
      <c r="D7752" s="25">
        <f>$C$7+(RAND()*($C$5-$C$7))</f>
        <v/>
      </c>
    </row>
    <row r="7753">
      <c r="C7753">
        <f>ROW()-20</f>
        <v/>
      </c>
      <c r="D7753" s="25">
        <f>$C$7+(RAND()*($C$5-$C$7))</f>
        <v/>
      </c>
    </row>
    <row r="7754">
      <c r="C7754">
        <f>ROW()-20</f>
        <v/>
      </c>
      <c r="D7754" s="25">
        <f>$C$7+(RAND()*($C$5-$C$7))</f>
        <v/>
      </c>
    </row>
    <row r="7755">
      <c r="C7755">
        <f>ROW()-20</f>
        <v/>
      </c>
      <c r="D7755" s="25">
        <f>$C$7+(RAND()*($C$5-$C$7))</f>
        <v/>
      </c>
    </row>
    <row r="7756">
      <c r="C7756">
        <f>ROW()-20</f>
        <v/>
      </c>
      <c r="D7756" s="25">
        <f>$C$7+(RAND()*($C$5-$C$7))</f>
        <v/>
      </c>
    </row>
    <row r="7757">
      <c r="C7757">
        <f>ROW()-20</f>
        <v/>
      </c>
      <c r="D7757" s="25">
        <f>$C$7+(RAND()*($C$5-$C$7))</f>
        <v/>
      </c>
    </row>
    <row r="7758">
      <c r="C7758">
        <f>ROW()-20</f>
        <v/>
      </c>
      <c r="D7758" s="25">
        <f>$C$7+(RAND()*($C$5-$C$7))</f>
        <v/>
      </c>
    </row>
    <row r="7759">
      <c r="C7759">
        <f>ROW()-20</f>
        <v/>
      </c>
      <c r="D7759" s="25">
        <f>$C$7+(RAND()*($C$5-$C$7))</f>
        <v/>
      </c>
    </row>
    <row r="7760">
      <c r="C7760">
        <f>ROW()-20</f>
        <v/>
      </c>
      <c r="D7760" s="25">
        <f>$C$7+(RAND()*($C$5-$C$7))</f>
        <v/>
      </c>
    </row>
    <row r="7761">
      <c r="C7761">
        <f>ROW()-20</f>
        <v/>
      </c>
      <c r="D7761" s="25">
        <f>$C$7+(RAND()*($C$5-$C$7))</f>
        <v/>
      </c>
    </row>
    <row r="7762">
      <c r="C7762">
        <f>ROW()-20</f>
        <v/>
      </c>
      <c r="D7762" s="25">
        <f>$C$7+(RAND()*($C$5-$C$7))</f>
        <v/>
      </c>
    </row>
    <row r="7763">
      <c r="C7763">
        <f>ROW()-20</f>
        <v/>
      </c>
      <c r="D7763" s="25">
        <f>$C$7+(RAND()*($C$5-$C$7))</f>
        <v/>
      </c>
    </row>
    <row r="7764">
      <c r="C7764">
        <f>ROW()-20</f>
        <v/>
      </c>
      <c r="D7764" s="25">
        <f>$C$7+(RAND()*($C$5-$C$7))</f>
        <v/>
      </c>
    </row>
    <row r="7765">
      <c r="C7765">
        <f>ROW()-20</f>
        <v/>
      </c>
      <c r="D7765" s="25">
        <f>$C$7+(RAND()*($C$5-$C$7))</f>
        <v/>
      </c>
    </row>
    <row r="7766">
      <c r="C7766">
        <f>ROW()-20</f>
        <v/>
      </c>
      <c r="D7766" s="25">
        <f>$C$7+(RAND()*($C$5-$C$7))</f>
        <v/>
      </c>
    </row>
    <row r="7767">
      <c r="C7767">
        <f>ROW()-20</f>
        <v/>
      </c>
      <c r="D7767" s="25">
        <f>$C$7+(RAND()*($C$5-$C$7))</f>
        <v/>
      </c>
    </row>
    <row r="7768">
      <c r="C7768">
        <f>ROW()-20</f>
        <v/>
      </c>
      <c r="D7768" s="25">
        <f>$C$7+(RAND()*($C$5-$C$7))</f>
        <v/>
      </c>
    </row>
    <row r="7769">
      <c r="C7769">
        <f>ROW()-20</f>
        <v/>
      </c>
      <c r="D7769" s="25">
        <f>$C$7+(RAND()*($C$5-$C$7))</f>
        <v/>
      </c>
    </row>
    <row r="7770">
      <c r="C7770">
        <f>ROW()-20</f>
        <v/>
      </c>
      <c r="D7770" s="25">
        <f>$C$7+(RAND()*($C$5-$C$7))</f>
        <v/>
      </c>
    </row>
    <row r="7771">
      <c r="C7771">
        <f>ROW()-20</f>
        <v/>
      </c>
      <c r="D7771" s="25">
        <f>$C$7+(RAND()*($C$5-$C$7))</f>
        <v/>
      </c>
    </row>
    <row r="7772">
      <c r="C7772">
        <f>ROW()-20</f>
        <v/>
      </c>
      <c r="D7772" s="25">
        <f>$C$7+(RAND()*($C$5-$C$7))</f>
        <v/>
      </c>
    </row>
    <row r="7773">
      <c r="C7773">
        <f>ROW()-20</f>
        <v/>
      </c>
      <c r="D7773" s="25">
        <f>$C$7+(RAND()*($C$5-$C$7))</f>
        <v/>
      </c>
    </row>
    <row r="7774">
      <c r="C7774">
        <f>ROW()-20</f>
        <v/>
      </c>
      <c r="D7774" s="25">
        <f>$C$7+(RAND()*($C$5-$C$7))</f>
        <v/>
      </c>
    </row>
    <row r="7775">
      <c r="C7775">
        <f>ROW()-20</f>
        <v/>
      </c>
      <c r="D7775" s="25">
        <f>$C$7+(RAND()*($C$5-$C$7))</f>
        <v/>
      </c>
    </row>
    <row r="7776">
      <c r="C7776">
        <f>ROW()-20</f>
        <v/>
      </c>
      <c r="D7776" s="25">
        <f>$C$7+(RAND()*($C$5-$C$7))</f>
        <v/>
      </c>
    </row>
    <row r="7777">
      <c r="C7777">
        <f>ROW()-20</f>
        <v/>
      </c>
      <c r="D7777" s="25">
        <f>$C$7+(RAND()*($C$5-$C$7))</f>
        <v/>
      </c>
    </row>
    <row r="7778">
      <c r="C7778">
        <f>ROW()-20</f>
        <v/>
      </c>
      <c r="D7778" s="25">
        <f>$C$7+(RAND()*($C$5-$C$7))</f>
        <v/>
      </c>
    </row>
    <row r="7779">
      <c r="C7779">
        <f>ROW()-20</f>
        <v/>
      </c>
      <c r="D7779" s="25">
        <f>$C$7+(RAND()*($C$5-$C$7))</f>
        <v/>
      </c>
    </row>
    <row r="7780">
      <c r="C7780">
        <f>ROW()-20</f>
        <v/>
      </c>
      <c r="D7780" s="25">
        <f>$C$7+(RAND()*($C$5-$C$7))</f>
        <v/>
      </c>
    </row>
    <row r="7781">
      <c r="C7781">
        <f>ROW()-20</f>
        <v/>
      </c>
      <c r="D7781" s="25">
        <f>$C$7+(RAND()*($C$5-$C$7))</f>
        <v/>
      </c>
    </row>
    <row r="7782">
      <c r="C7782">
        <f>ROW()-20</f>
        <v/>
      </c>
      <c r="D7782" s="25">
        <f>$C$7+(RAND()*($C$5-$C$7))</f>
        <v/>
      </c>
    </row>
    <row r="7783">
      <c r="C7783">
        <f>ROW()-20</f>
        <v/>
      </c>
      <c r="D7783" s="25">
        <f>$C$7+(RAND()*($C$5-$C$7))</f>
        <v/>
      </c>
    </row>
    <row r="7784">
      <c r="C7784">
        <f>ROW()-20</f>
        <v/>
      </c>
      <c r="D7784" s="25">
        <f>$C$7+(RAND()*($C$5-$C$7))</f>
        <v/>
      </c>
    </row>
    <row r="7785">
      <c r="C7785">
        <f>ROW()-20</f>
        <v/>
      </c>
      <c r="D7785" s="25">
        <f>$C$7+(RAND()*($C$5-$C$7))</f>
        <v/>
      </c>
    </row>
    <row r="7786">
      <c r="C7786">
        <f>ROW()-20</f>
        <v/>
      </c>
      <c r="D7786" s="25">
        <f>$C$7+(RAND()*($C$5-$C$7))</f>
        <v/>
      </c>
    </row>
    <row r="7787">
      <c r="C7787">
        <f>ROW()-20</f>
        <v/>
      </c>
      <c r="D7787" s="25">
        <f>$C$7+(RAND()*($C$5-$C$7))</f>
        <v/>
      </c>
    </row>
    <row r="7788">
      <c r="C7788">
        <f>ROW()-20</f>
        <v/>
      </c>
      <c r="D7788" s="25">
        <f>$C$7+(RAND()*($C$5-$C$7))</f>
        <v/>
      </c>
    </row>
    <row r="7789">
      <c r="C7789">
        <f>ROW()-20</f>
        <v/>
      </c>
      <c r="D7789" s="25">
        <f>$C$7+(RAND()*($C$5-$C$7))</f>
        <v/>
      </c>
    </row>
    <row r="7790">
      <c r="C7790">
        <f>ROW()-20</f>
        <v/>
      </c>
      <c r="D7790" s="25">
        <f>$C$7+(RAND()*($C$5-$C$7))</f>
        <v/>
      </c>
    </row>
    <row r="7791">
      <c r="C7791">
        <f>ROW()-20</f>
        <v/>
      </c>
      <c r="D7791" s="25">
        <f>$C$7+(RAND()*($C$5-$C$7))</f>
        <v/>
      </c>
    </row>
    <row r="7792">
      <c r="C7792">
        <f>ROW()-20</f>
        <v/>
      </c>
      <c r="D7792" s="25">
        <f>$C$7+(RAND()*($C$5-$C$7))</f>
        <v/>
      </c>
    </row>
    <row r="7793">
      <c r="C7793">
        <f>ROW()-20</f>
        <v/>
      </c>
      <c r="D7793" s="25">
        <f>$C$7+(RAND()*($C$5-$C$7))</f>
        <v/>
      </c>
    </row>
    <row r="7794">
      <c r="C7794">
        <f>ROW()-20</f>
        <v/>
      </c>
      <c r="D7794" s="25">
        <f>$C$7+(RAND()*($C$5-$C$7))</f>
        <v/>
      </c>
    </row>
    <row r="7795">
      <c r="C7795">
        <f>ROW()-20</f>
        <v/>
      </c>
      <c r="D7795" s="25">
        <f>$C$7+(RAND()*($C$5-$C$7))</f>
        <v/>
      </c>
    </row>
    <row r="7796">
      <c r="C7796">
        <f>ROW()-20</f>
        <v/>
      </c>
      <c r="D7796" s="25">
        <f>$C$7+(RAND()*($C$5-$C$7))</f>
        <v/>
      </c>
    </row>
    <row r="7797">
      <c r="C7797">
        <f>ROW()-20</f>
        <v/>
      </c>
      <c r="D7797" s="25">
        <f>$C$7+(RAND()*($C$5-$C$7))</f>
        <v/>
      </c>
    </row>
    <row r="7798">
      <c r="C7798">
        <f>ROW()-20</f>
        <v/>
      </c>
      <c r="D7798" s="25">
        <f>$C$7+(RAND()*($C$5-$C$7))</f>
        <v/>
      </c>
    </row>
    <row r="7799">
      <c r="C7799">
        <f>ROW()-20</f>
        <v/>
      </c>
      <c r="D7799" s="25">
        <f>$C$7+(RAND()*($C$5-$C$7))</f>
        <v/>
      </c>
    </row>
    <row r="7800">
      <c r="C7800">
        <f>ROW()-20</f>
        <v/>
      </c>
      <c r="D7800" s="25">
        <f>$C$7+(RAND()*($C$5-$C$7))</f>
        <v/>
      </c>
    </row>
    <row r="7801">
      <c r="C7801">
        <f>ROW()-20</f>
        <v/>
      </c>
      <c r="D7801" s="25">
        <f>$C$7+(RAND()*($C$5-$C$7))</f>
        <v/>
      </c>
    </row>
    <row r="7802">
      <c r="C7802">
        <f>ROW()-20</f>
        <v/>
      </c>
      <c r="D7802" s="25">
        <f>$C$7+(RAND()*($C$5-$C$7))</f>
        <v/>
      </c>
    </row>
    <row r="7803">
      <c r="C7803">
        <f>ROW()-20</f>
        <v/>
      </c>
      <c r="D7803" s="25">
        <f>$C$7+(RAND()*($C$5-$C$7))</f>
        <v/>
      </c>
    </row>
    <row r="7804">
      <c r="C7804">
        <f>ROW()-20</f>
        <v/>
      </c>
      <c r="D7804" s="25">
        <f>$C$7+(RAND()*($C$5-$C$7))</f>
        <v/>
      </c>
    </row>
    <row r="7805">
      <c r="C7805">
        <f>ROW()-20</f>
        <v/>
      </c>
      <c r="D7805" s="25">
        <f>$C$7+(RAND()*($C$5-$C$7))</f>
        <v/>
      </c>
    </row>
    <row r="7806">
      <c r="C7806">
        <f>ROW()-20</f>
        <v/>
      </c>
      <c r="D7806" s="25">
        <f>$C$7+(RAND()*($C$5-$C$7))</f>
        <v/>
      </c>
    </row>
    <row r="7807">
      <c r="C7807">
        <f>ROW()-20</f>
        <v/>
      </c>
      <c r="D7807" s="25">
        <f>$C$7+(RAND()*($C$5-$C$7))</f>
        <v/>
      </c>
    </row>
    <row r="7808">
      <c r="C7808">
        <f>ROW()-20</f>
        <v/>
      </c>
      <c r="D7808" s="25">
        <f>$C$7+(RAND()*($C$5-$C$7))</f>
        <v/>
      </c>
    </row>
    <row r="7809">
      <c r="C7809">
        <f>ROW()-20</f>
        <v/>
      </c>
      <c r="D7809" s="25">
        <f>$C$7+(RAND()*($C$5-$C$7))</f>
        <v/>
      </c>
    </row>
    <row r="7810">
      <c r="C7810">
        <f>ROW()-20</f>
        <v/>
      </c>
      <c r="D7810" s="25">
        <f>$C$7+(RAND()*($C$5-$C$7))</f>
        <v/>
      </c>
    </row>
    <row r="7811">
      <c r="C7811">
        <f>ROW()-20</f>
        <v/>
      </c>
      <c r="D7811" s="25">
        <f>$C$7+(RAND()*($C$5-$C$7))</f>
        <v/>
      </c>
    </row>
    <row r="7812">
      <c r="C7812">
        <f>ROW()-20</f>
        <v/>
      </c>
      <c r="D7812" s="25">
        <f>$C$7+(RAND()*($C$5-$C$7))</f>
        <v/>
      </c>
    </row>
    <row r="7813">
      <c r="C7813">
        <f>ROW()-20</f>
        <v/>
      </c>
      <c r="D7813" s="25">
        <f>$C$7+(RAND()*($C$5-$C$7))</f>
        <v/>
      </c>
    </row>
    <row r="7814">
      <c r="C7814">
        <f>ROW()-20</f>
        <v/>
      </c>
      <c r="D7814" s="25">
        <f>$C$7+(RAND()*($C$5-$C$7))</f>
        <v/>
      </c>
    </row>
    <row r="7815">
      <c r="C7815">
        <f>ROW()-20</f>
        <v/>
      </c>
      <c r="D7815" s="25">
        <f>$C$7+(RAND()*($C$5-$C$7))</f>
        <v/>
      </c>
    </row>
    <row r="7816">
      <c r="C7816">
        <f>ROW()-20</f>
        <v/>
      </c>
      <c r="D7816" s="25">
        <f>$C$7+(RAND()*($C$5-$C$7))</f>
        <v/>
      </c>
    </row>
    <row r="7817">
      <c r="C7817">
        <f>ROW()-20</f>
        <v/>
      </c>
      <c r="D7817" s="25">
        <f>$C$7+(RAND()*($C$5-$C$7))</f>
        <v/>
      </c>
    </row>
    <row r="7818">
      <c r="C7818">
        <f>ROW()-20</f>
        <v/>
      </c>
      <c r="D7818" s="25">
        <f>$C$7+(RAND()*($C$5-$C$7))</f>
        <v/>
      </c>
    </row>
    <row r="7819">
      <c r="C7819">
        <f>ROW()-20</f>
        <v/>
      </c>
      <c r="D7819" s="25">
        <f>$C$7+(RAND()*($C$5-$C$7))</f>
        <v/>
      </c>
    </row>
    <row r="7820">
      <c r="C7820">
        <f>ROW()-20</f>
        <v/>
      </c>
      <c r="D7820" s="25">
        <f>$C$7+(RAND()*($C$5-$C$7))</f>
        <v/>
      </c>
    </row>
    <row r="7821">
      <c r="C7821">
        <f>ROW()-20</f>
        <v/>
      </c>
      <c r="D7821" s="25">
        <f>$C$7+(RAND()*($C$5-$C$7))</f>
        <v/>
      </c>
    </row>
    <row r="7822">
      <c r="C7822">
        <f>ROW()-20</f>
        <v/>
      </c>
      <c r="D7822" s="25">
        <f>$C$7+(RAND()*($C$5-$C$7))</f>
        <v/>
      </c>
    </row>
    <row r="7823">
      <c r="C7823">
        <f>ROW()-20</f>
        <v/>
      </c>
      <c r="D7823" s="25">
        <f>$C$7+(RAND()*($C$5-$C$7))</f>
        <v/>
      </c>
    </row>
    <row r="7824">
      <c r="C7824">
        <f>ROW()-20</f>
        <v/>
      </c>
      <c r="D7824" s="25">
        <f>$C$7+(RAND()*($C$5-$C$7))</f>
        <v/>
      </c>
    </row>
    <row r="7825">
      <c r="C7825">
        <f>ROW()-20</f>
        <v/>
      </c>
      <c r="D7825" s="25">
        <f>$C$7+(RAND()*($C$5-$C$7))</f>
        <v/>
      </c>
    </row>
    <row r="7826">
      <c r="C7826">
        <f>ROW()-20</f>
        <v/>
      </c>
      <c r="D7826" s="25">
        <f>$C$7+(RAND()*($C$5-$C$7))</f>
        <v/>
      </c>
    </row>
    <row r="7827">
      <c r="C7827">
        <f>ROW()-20</f>
        <v/>
      </c>
      <c r="D7827" s="25">
        <f>$C$7+(RAND()*($C$5-$C$7))</f>
        <v/>
      </c>
    </row>
    <row r="7828">
      <c r="C7828">
        <f>ROW()-20</f>
        <v/>
      </c>
      <c r="D7828" s="25">
        <f>$C$7+(RAND()*($C$5-$C$7))</f>
        <v/>
      </c>
    </row>
    <row r="7829">
      <c r="C7829">
        <f>ROW()-20</f>
        <v/>
      </c>
      <c r="D7829" s="25">
        <f>$C$7+(RAND()*($C$5-$C$7))</f>
        <v/>
      </c>
    </row>
    <row r="7830">
      <c r="C7830">
        <f>ROW()-20</f>
        <v/>
      </c>
      <c r="D7830" s="25">
        <f>$C$7+(RAND()*($C$5-$C$7))</f>
        <v/>
      </c>
    </row>
    <row r="7831">
      <c r="C7831">
        <f>ROW()-20</f>
        <v/>
      </c>
      <c r="D7831" s="25">
        <f>$C$7+(RAND()*($C$5-$C$7))</f>
        <v/>
      </c>
    </row>
    <row r="7832">
      <c r="C7832">
        <f>ROW()-20</f>
        <v/>
      </c>
      <c r="D7832" s="25">
        <f>$C$7+(RAND()*($C$5-$C$7))</f>
        <v/>
      </c>
    </row>
    <row r="7833">
      <c r="C7833">
        <f>ROW()-20</f>
        <v/>
      </c>
      <c r="D7833" s="25">
        <f>$C$7+(RAND()*($C$5-$C$7))</f>
        <v/>
      </c>
    </row>
    <row r="7834">
      <c r="C7834">
        <f>ROW()-20</f>
        <v/>
      </c>
      <c r="D7834" s="25">
        <f>$C$7+(RAND()*($C$5-$C$7))</f>
        <v/>
      </c>
    </row>
    <row r="7835">
      <c r="C7835">
        <f>ROW()-20</f>
        <v/>
      </c>
      <c r="D7835" s="25">
        <f>$C$7+(RAND()*($C$5-$C$7))</f>
        <v/>
      </c>
    </row>
    <row r="7836">
      <c r="C7836">
        <f>ROW()-20</f>
        <v/>
      </c>
      <c r="D7836" s="25">
        <f>$C$7+(RAND()*($C$5-$C$7))</f>
        <v/>
      </c>
    </row>
    <row r="7837">
      <c r="C7837">
        <f>ROW()-20</f>
        <v/>
      </c>
      <c r="D7837" s="25">
        <f>$C$7+(RAND()*($C$5-$C$7))</f>
        <v/>
      </c>
    </row>
    <row r="7838">
      <c r="C7838">
        <f>ROW()-20</f>
        <v/>
      </c>
      <c r="D7838" s="25">
        <f>$C$7+(RAND()*($C$5-$C$7))</f>
        <v/>
      </c>
    </row>
    <row r="7839">
      <c r="C7839">
        <f>ROW()-20</f>
        <v/>
      </c>
      <c r="D7839" s="25">
        <f>$C$7+(RAND()*($C$5-$C$7))</f>
        <v/>
      </c>
    </row>
    <row r="7840">
      <c r="C7840">
        <f>ROW()-20</f>
        <v/>
      </c>
      <c r="D7840" s="25">
        <f>$C$7+(RAND()*($C$5-$C$7))</f>
        <v/>
      </c>
    </row>
    <row r="7841">
      <c r="C7841">
        <f>ROW()-20</f>
        <v/>
      </c>
      <c r="D7841" s="25">
        <f>$C$7+(RAND()*($C$5-$C$7))</f>
        <v/>
      </c>
    </row>
    <row r="7842">
      <c r="C7842">
        <f>ROW()-20</f>
        <v/>
      </c>
      <c r="D7842" s="25">
        <f>$C$7+(RAND()*($C$5-$C$7))</f>
        <v/>
      </c>
    </row>
    <row r="7843">
      <c r="C7843">
        <f>ROW()-20</f>
        <v/>
      </c>
      <c r="D7843" s="25">
        <f>$C$7+(RAND()*($C$5-$C$7))</f>
        <v/>
      </c>
    </row>
    <row r="7844">
      <c r="C7844">
        <f>ROW()-20</f>
        <v/>
      </c>
      <c r="D7844" s="25">
        <f>$C$7+(RAND()*($C$5-$C$7))</f>
        <v/>
      </c>
    </row>
    <row r="7845">
      <c r="C7845">
        <f>ROW()-20</f>
        <v/>
      </c>
      <c r="D7845" s="25">
        <f>$C$7+(RAND()*($C$5-$C$7))</f>
        <v/>
      </c>
    </row>
    <row r="7846">
      <c r="C7846">
        <f>ROW()-20</f>
        <v/>
      </c>
      <c r="D7846" s="25">
        <f>$C$7+(RAND()*($C$5-$C$7))</f>
        <v/>
      </c>
    </row>
    <row r="7847">
      <c r="C7847">
        <f>ROW()-20</f>
        <v/>
      </c>
      <c r="D7847" s="25">
        <f>$C$7+(RAND()*($C$5-$C$7))</f>
        <v/>
      </c>
    </row>
    <row r="7848">
      <c r="C7848">
        <f>ROW()-20</f>
        <v/>
      </c>
      <c r="D7848" s="25">
        <f>$C$7+(RAND()*($C$5-$C$7))</f>
        <v/>
      </c>
    </row>
    <row r="7849">
      <c r="C7849">
        <f>ROW()-20</f>
        <v/>
      </c>
      <c r="D7849" s="25">
        <f>$C$7+(RAND()*($C$5-$C$7))</f>
        <v/>
      </c>
    </row>
    <row r="7850">
      <c r="C7850">
        <f>ROW()-20</f>
        <v/>
      </c>
      <c r="D7850" s="25">
        <f>$C$7+(RAND()*($C$5-$C$7))</f>
        <v/>
      </c>
    </row>
    <row r="7851">
      <c r="C7851">
        <f>ROW()-20</f>
        <v/>
      </c>
      <c r="D7851" s="25">
        <f>$C$7+(RAND()*($C$5-$C$7))</f>
        <v/>
      </c>
    </row>
    <row r="7852">
      <c r="C7852">
        <f>ROW()-20</f>
        <v/>
      </c>
      <c r="D7852" s="25">
        <f>$C$7+(RAND()*($C$5-$C$7))</f>
        <v/>
      </c>
    </row>
    <row r="7853">
      <c r="C7853">
        <f>ROW()-20</f>
        <v/>
      </c>
      <c r="D7853" s="25">
        <f>$C$7+(RAND()*($C$5-$C$7))</f>
        <v/>
      </c>
    </row>
    <row r="7854">
      <c r="C7854">
        <f>ROW()-20</f>
        <v/>
      </c>
      <c r="D7854" s="25">
        <f>$C$7+(RAND()*($C$5-$C$7))</f>
        <v/>
      </c>
    </row>
    <row r="7855">
      <c r="C7855">
        <f>ROW()-20</f>
        <v/>
      </c>
      <c r="D7855" s="25">
        <f>$C$7+(RAND()*($C$5-$C$7))</f>
        <v/>
      </c>
    </row>
    <row r="7856">
      <c r="C7856">
        <f>ROW()-20</f>
        <v/>
      </c>
      <c r="D7856" s="25">
        <f>$C$7+(RAND()*($C$5-$C$7))</f>
        <v/>
      </c>
    </row>
    <row r="7857">
      <c r="C7857">
        <f>ROW()-20</f>
        <v/>
      </c>
      <c r="D7857" s="25">
        <f>$C$7+(RAND()*($C$5-$C$7))</f>
        <v/>
      </c>
    </row>
    <row r="7858">
      <c r="C7858">
        <f>ROW()-20</f>
        <v/>
      </c>
      <c r="D7858" s="25">
        <f>$C$7+(RAND()*($C$5-$C$7))</f>
        <v/>
      </c>
    </row>
    <row r="7859">
      <c r="C7859">
        <f>ROW()-20</f>
        <v/>
      </c>
      <c r="D7859" s="25">
        <f>$C$7+(RAND()*($C$5-$C$7))</f>
        <v/>
      </c>
    </row>
    <row r="7860">
      <c r="C7860">
        <f>ROW()-20</f>
        <v/>
      </c>
      <c r="D7860" s="25">
        <f>$C$7+(RAND()*($C$5-$C$7))</f>
        <v/>
      </c>
    </row>
    <row r="7861">
      <c r="C7861">
        <f>ROW()-20</f>
        <v/>
      </c>
      <c r="D7861" s="25">
        <f>$C$7+(RAND()*($C$5-$C$7))</f>
        <v/>
      </c>
    </row>
    <row r="7862">
      <c r="C7862">
        <f>ROW()-20</f>
        <v/>
      </c>
      <c r="D7862" s="25">
        <f>$C$7+(RAND()*($C$5-$C$7))</f>
        <v/>
      </c>
    </row>
    <row r="7863">
      <c r="C7863">
        <f>ROW()-20</f>
        <v/>
      </c>
      <c r="D7863" s="25">
        <f>$C$7+(RAND()*($C$5-$C$7))</f>
        <v/>
      </c>
    </row>
    <row r="7864">
      <c r="C7864">
        <f>ROW()-20</f>
        <v/>
      </c>
      <c r="D7864" s="25">
        <f>$C$7+(RAND()*($C$5-$C$7))</f>
        <v/>
      </c>
    </row>
    <row r="7865">
      <c r="C7865">
        <f>ROW()-20</f>
        <v/>
      </c>
      <c r="D7865" s="25">
        <f>$C$7+(RAND()*($C$5-$C$7))</f>
        <v/>
      </c>
    </row>
    <row r="7866">
      <c r="C7866">
        <f>ROW()-20</f>
        <v/>
      </c>
      <c r="D7866" s="25">
        <f>$C$7+(RAND()*($C$5-$C$7))</f>
        <v/>
      </c>
    </row>
    <row r="7867">
      <c r="C7867">
        <f>ROW()-20</f>
        <v/>
      </c>
      <c r="D7867" s="25">
        <f>$C$7+(RAND()*($C$5-$C$7))</f>
        <v/>
      </c>
    </row>
    <row r="7868">
      <c r="C7868">
        <f>ROW()-20</f>
        <v/>
      </c>
      <c r="D7868" s="25">
        <f>$C$7+(RAND()*($C$5-$C$7))</f>
        <v/>
      </c>
    </row>
    <row r="7869">
      <c r="C7869">
        <f>ROW()-20</f>
        <v/>
      </c>
      <c r="D7869" s="25">
        <f>$C$7+(RAND()*($C$5-$C$7))</f>
        <v/>
      </c>
    </row>
    <row r="7870">
      <c r="C7870">
        <f>ROW()-20</f>
        <v/>
      </c>
      <c r="D7870" s="25">
        <f>$C$7+(RAND()*($C$5-$C$7))</f>
        <v/>
      </c>
    </row>
    <row r="7871">
      <c r="C7871">
        <f>ROW()-20</f>
        <v/>
      </c>
      <c r="D7871" s="25">
        <f>$C$7+(RAND()*($C$5-$C$7))</f>
        <v/>
      </c>
    </row>
    <row r="7872">
      <c r="C7872">
        <f>ROW()-20</f>
        <v/>
      </c>
      <c r="D7872" s="25">
        <f>$C$7+(RAND()*($C$5-$C$7))</f>
        <v/>
      </c>
    </row>
    <row r="7873">
      <c r="C7873">
        <f>ROW()-20</f>
        <v/>
      </c>
      <c r="D7873" s="25">
        <f>$C$7+(RAND()*($C$5-$C$7))</f>
        <v/>
      </c>
    </row>
    <row r="7874">
      <c r="C7874">
        <f>ROW()-20</f>
        <v/>
      </c>
      <c r="D7874" s="25">
        <f>$C$7+(RAND()*($C$5-$C$7))</f>
        <v/>
      </c>
    </row>
    <row r="7875">
      <c r="C7875">
        <f>ROW()-20</f>
        <v/>
      </c>
      <c r="D7875" s="25">
        <f>$C$7+(RAND()*($C$5-$C$7))</f>
        <v/>
      </c>
    </row>
    <row r="7876">
      <c r="C7876">
        <f>ROW()-20</f>
        <v/>
      </c>
      <c r="D7876" s="25">
        <f>$C$7+(RAND()*($C$5-$C$7))</f>
        <v/>
      </c>
    </row>
    <row r="7877">
      <c r="C7877">
        <f>ROW()-20</f>
        <v/>
      </c>
      <c r="D7877" s="25">
        <f>$C$7+(RAND()*($C$5-$C$7))</f>
        <v/>
      </c>
    </row>
    <row r="7878">
      <c r="C7878">
        <f>ROW()-20</f>
        <v/>
      </c>
      <c r="D7878" s="25">
        <f>$C$7+(RAND()*($C$5-$C$7))</f>
        <v/>
      </c>
    </row>
    <row r="7879">
      <c r="C7879">
        <f>ROW()-20</f>
        <v/>
      </c>
      <c r="D7879" s="25">
        <f>$C$7+(RAND()*($C$5-$C$7))</f>
        <v/>
      </c>
    </row>
    <row r="7880">
      <c r="C7880">
        <f>ROW()-20</f>
        <v/>
      </c>
      <c r="D7880" s="25">
        <f>$C$7+(RAND()*($C$5-$C$7))</f>
        <v/>
      </c>
    </row>
    <row r="7881">
      <c r="C7881">
        <f>ROW()-20</f>
        <v/>
      </c>
      <c r="D7881" s="25">
        <f>$C$7+(RAND()*($C$5-$C$7))</f>
        <v/>
      </c>
    </row>
    <row r="7882">
      <c r="C7882">
        <f>ROW()-20</f>
        <v/>
      </c>
      <c r="D7882" s="25">
        <f>$C$7+(RAND()*($C$5-$C$7))</f>
        <v/>
      </c>
    </row>
    <row r="7883">
      <c r="C7883">
        <f>ROW()-20</f>
        <v/>
      </c>
      <c r="D7883" s="25">
        <f>$C$7+(RAND()*($C$5-$C$7))</f>
        <v/>
      </c>
    </row>
    <row r="7884">
      <c r="C7884">
        <f>ROW()-20</f>
        <v/>
      </c>
      <c r="D7884" s="25">
        <f>$C$7+(RAND()*($C$5-$C$7))</f>
        <v/>
      </c>
    </row>
    <row r="7885">
      <c r="C7885">
        <f>ROW()-20</f>
        <v/>
      </c>
      <c r="D7885" s="25">
        <f>$C$7+(RAND()*($C$5-$C$7))</f>
        <v/>
      </c>
    </row>
    <row r="7886">
      <c r="C7886">
        <f>ROW()-20</f>
        <v/>
      </c>
      <c r="D7886" s="25">
        <f>$C$7+(RAND()*($C$5-$C$7))</f>
        <v/>
      </c>
    </row>
    <row r="7887">
      <c r="C7887">
        <f>ROW()-20</f>
        <v/>
      </c>
      <c r="D7887" s="25">
        <f>$C$7+(RAND()*($C$5-$C$7))</f>
        <v/>
      </c>
    </row>
    <row r="7888">
      <c r="C7888">
        <f>ROW()-20</f>
        <v/>
      </c>
      <c r="D7888" s="25">
        <f>$C$7+(RAND()*($C$5-$C$7))</f>
        <v/>
      </c>
    </row>
    <row r="7889">
      <c r="C7889">
        <f>ROW()-20</f>
        <v/>
      </c>
      <c r="D7889" s="25">
        <f>$C$7+(RAND()*($C$5-$C$7))</f>
        <v/>
      </c>
    </row>
    <row r="7890">
      <c r="C7890">
        <f>ROW()-20</f>
        <v/>
      </c>
      <c r="D7890" s="25">
        <f>$C$7+(RAND()*($C$5-$C$7))</f>
        <v/>
      </c>
    </row>
    <row r="7891">
      <c r="C7891">
        <f>ROW()-20</f>
        <v/>
      </c>
      <c r="D7891" s="25">
        <f>$C$7+(RAND()*($C$5-$C$7))</f>
        <v/>
      </c>
    </row>
    <row r="7892">
      <c r="C7892">
        <f>ROW()-20</f>
        <v/>
      </c>
      <c r="D7892" s="25">
        <f>$C$7+(RAND()*($C$5-$C$7))</f>
        <v/>
      </c>
    </row>
    <row r="7893">
      <c r="C7893">
        <f>ROW()-20</f>
        <v/>
      </c>
      <c r="D7893" s="25">
        <f>$C$7+(RAND()*($C$5-$C$7))</f>
        <v/>
      </c>
    </row>
    <row r="7894">
      <c r="C7894">
        <f>ROW()-20</f>
        <v/>
      </c>
      <c r="D7894" s="25">
        <f>$C$7+(RAND()*($C$5-$C$7))</f>
        <v/>
      </c>
    </row>
    <row r="7895">
      <c r="C7895">
        <f>ROW()-20</f>
        <v/>
      </c>
      <c r="D7895" s="25">
        <f>$C$7+(RAND()*($C$5-$C$7))</f>
        <v/>
      </c>
    </row>
    <row r="7896">
      <c r="C7896">
        <f>ROW()-20</f>
        <v/>
      </c>
      <c r="D7896" s="25">
        <f>$C$7+(RAND()*($C$5-$C$7))</f>
        <v/>
      </c>
    </row>
    <row r="7897">
      <c r="C7897">
        <f>ROW()-20</f>
        <v/>
      </c>
      <c r="D7897" s="25">
        <f>$C$7+(RAND()*($C$5-$C$7))</f>
        <v/>
      </c>
    </row>
    <row r="7898">
      <c r="C7898">
        <f>ROW()-20</f>
        <v/>
      </c>
      <c r="D7898" s="25">
        <f>$C$7+(RAND()*($C$5-$C$7))</f>
        <v/>
      </c>
    </row>
    <row r="7899">
      <c r="C7899">
        <f>ROW()-20</f>
        <v/>
      </c>
      <c r="D7899" s="25">
        <f>$C$7+(RAND()*($C$5-$C$7))</f>
        <v/>
      </c>
    </row>
    <row r="7900">
      <c r="C7900">
        <f>ROW()-20</f>
        <v/>
      </c>
      <c r="D7900" s="25">
        <f>$C$7+(RAND()*($C$5-$C$7))</f>
        <v/>
      </c>
    </row>
    <row r="7901">
      <c r="C7901">
        <f>ROW()-20</f>
        <v/>
      </c>
      <c r="D7901" s="25">
        <f>$C$7+(RAND()*($C$5-$C$7))</f>
        <v/>
      </c>
    </row>
    <row r="7902">
      <c r="C7902">
        <f>ROW()-20</f>
        <v/>
      </c>
      <c r="D7902" s="25">
        <f>$C$7+(RAND()*($C$5-$C$7))</f>
        <v/>
      </c>
    </row>
    <row r="7903">
      <c r="C7903">
        <f>ROW()-20</f>
        <v/>
      </c>
      <c r="D7903" s="25">
        <f>$C$7+(RAND()*($C$5-$C$7))</f>
        <v/>
      </c>
    </row>
    <row r="7904">
      <c r="C7904">
        <f>ROW()-20</f>
        <v/>
      </c>
      <c r="D7904" s="25">
        <f>$C$7+(RAND()*($C$5-$C$7))</f>
        <v/>
      </c>
    </row>
    <row r="7905">
      <c r="C7905">
        <f>ROW()-20</f>
        <v/>
      </c>
      <c r="D7905" s="25">
        <f>$C$7+(RAND()*($C$5-$C$7))</f>
        <v/>
      </c>
    </row>
    <row r="7906">
      <c r="C7906">
        <f>ROW()-20</f>
        <v/>
      </c>
      <c r="D7906" s="25">
        <f>$C$7+(RAND()*($C$5-$C$7))</f>
        <v/>
      </c>
    </row>
    <row r="7907">
      <c r="C7907">
        <f>ROW()-20</f>
        <v/>
      </c>
      <c r="D7907" s="25">
        <f>$C$7+(RAND()*($C$5-$C$7))</f>
        <v/>
      </c>
    </row>
    <row r="7908">
      <c r="C7908">
        <f>ROW()-20</f>
        <v/>
      </c>
      <c r="D7908" s="25">
        <f>$C$7+(RAND()*($C$5-$C$7))</f>
        <v/>
      </c>
    </row>
    <row r="7909">
      <c r="C7909">
        <f>ROW()-20</f>
        <v/>
      </c>
      <c r="D7909" s="25">
        <f>$C$7+(RAND()*($C$5-$C$7))</f>
        <v/>
      </c>
    </row>
    <row r="7910">
      <c r="C7910">
        <f>ROW()-20</f>
        <v/>
      </c>
      <c r="D7910" s="25">
        <f>$C$7+(RAND()*($C$5-$C$7))</f>
        <v/>
      </c>
    </row>
    <row r="7911">
      <c r="C7911">
        <f>ROW()-20</f>
        <v/>
      </c>
      <c r="D7911" s="25">
        <f>$C$7+(RAND()*($C$5-$C$7))</f>
        <v/>
      </c>
    </row>
    <row r="7912">
      <c r="C7912">
        <f>ROW()-20</f>
        <v/>
      </c>
      <c r="D7912" s="25">
        <f>$C$7+(RAND()*($C$5-$C$7))</f>
        <v/>
      </c>
    </row>
    <row r="7913">
      <c r="C7913">
        <f>ROW()-20</f>
        <v/>
      </c>
      <c r="D7913" s="25">
        <f>$C$7+(RAND()*($C$5-$C$7))</f>
        <v/>
      </c>
    </row>
    <row r="7914">
      <c r="C7914">
        <f>ROW()-20</f>
        <v/>
      </c>
      <c r="D7914" s="25">
        <f>$C$7+(RAND()*($C$5-$C$7))</f>
        <v/>
      </c>
    </row>
    <row r="7915">
      <c r="C7915">
        <f>ROW()-20</f>
        <v/>
      </c>
      <c r="D7915" s="25">
        <f>$C$7+(RAND()*($C$5-$C$7))</f>
        <v/>
      </c>
    </row>
    <row r="7916">
      <c r="C7916">
        <f>ROW()-20</f>
        <v/>
      </c>
      <c r="D7916" s="25">
        <f>$C$7+(RAND()*($C$5-$C$7))</f>
        <v/>
      </c>
    </row>
    <row r="7917">
      <c r="C7917">
        <f>ROW()-20</f>
        <v/>
      </c>
      <c r="D7917" s="25">
        <f>$C$7+(RAND()*($C$5-$C$7))</f>
        <v/>
      </c>
    </row>
    <row r="7918">
      <c r="C7918">
        <f>ROW()-20</f>
        <v/>
      </c>
      <c r="D7918" s="25">
        <f>$C$7+(RAND()*($C$5-$C$7))</f>
        <v/>
      </c>
    </row>
    <row r="7919">
      <c r="C7919">
        <f>ROW()-20</f>
        <v/>
      </c>
      <c r="D7919" s="25">
        <f>$C$7+(RAND()*($C$5-$C$7))</f>
        <v/>
      </c>
    </row>
    <row r="7920">
      <c r="C7920">
        <f>ROW()-20</f>
        <v/>
      </c>
      <c r="D7920" s="25">
        <f>$C$7+(RAND()*($C$5-$C$7))</f>
        <v/>
      </c>
    </row>
    <row r="7921">
      <c r="C7921">
        <f>ROW()-20</f>
        <v/>
      </c>
      <c r="D7921" s="25">
        <f>$C$7+(RAND()*($C$5-$C$7))</f>
        <v/>
      </c>
    </row>
    <row r="7922">
      <c r="C7922">
        <f>ROW()-20</f>
        <v/>
      </c>
      <c r="D7922" s="25">
        <f>$C$7+(RAND()*($C$5-$C$7))</f>
        <v/>
      </c>
    </row>
    <row r="7923">
      <c r="C7923">
        <f>ROW()-20</f>
        <v/>
      </c>
      <c r="D7923" s="25">
        <f>$C$7+(RAND()*($C$5-$C$7))</f>
        <v/>
      </c>
    </row>
    <row r="7924">
      <c r="C7924">
        <f>ROW()-20</f>
        <v/>
      </c>
      <c r="D7924" s="25">
        <f>$C$7+(RAND()*($C$5-$C$7))</f>
        <v/>
      </c>
    </row>
    <row r="7925">
      <c r="C7925">
        <f>ROW()-20</f>
        <v/>
      </c>
      <c r="D7925" s="25">
        <f>$C$7+(RAND()*($C$5-$C$7))</f>
        <v/>
      </c>
    </row>
    <row r="7926">
      <c r="C7926">
        <f>ROW()-20</f>
        <v/>
      </c>
      <c r="D7926" s="25">
        <f>$C$7+(RAND()*($C$5-$C$7))</f>
        <v/>
      </c>
    </row>
    <row r="7927">
      <c r="C7927">
        <f>ROW()-20</f>
        <v/>
      </c>
      <c r="D7927" s="25">
        <f>$C$7+(RAND()*($C$5-$C$7))</f>
        <v/>
      </c>
    </row>
    <row r="7928">
      <c r="C7928">
        <f>ROW()-20</f>
        <v/>
      </c>
      <c r="D7928" s="25">
        <f>$C$7+(RAND()*($C$5-$C$7))</f>
        <v/>
      </c>
    </row>
    <row r="7929">
      <c r="C7929">
        <f>ROW()-20</f>
        <v/>
      </c>
      <c r="D7929" s="25">
        <f>$C$7+(RAND()*($C$5-$C$7))</f>
        <v/>
      </c>
    </row>
    <row r="7930">
      <c r="C7930">
        <f>ROW()-20</f>
        <v/>
      </c>
      <c r="D7930" s="25">
        <f>$C$7+(RAND()*($C$5-$C$7))</f>
        <v/>
      </c>
    </row>
    <row r="7931">
      <c r="C7931">
        <f>ROW()-20</f>
        <v/>
      </c>
      <c r="D7931" s="25">
        <f>$C$7+(RAND()*($C$5-$C$7))</f>
        <v/>
      </c>
    </row>
    <row r="7932">
      <c r="C7932">
        <f>ROW()-20</f>
        <v/>
      </c>
      <c r="D7932" s="25">
        <f>$C$7+(RAND()*($C$5-$C$7))</f>
        <v/>
      </c>
    </row>
    <row r="7933">
      <c r="C7933">
        <f>ROW()-20</f>
        <v/>
      </c>
      <c r="D7933" s="25">
        <f>$C$7+(RAND()*($C$5-$C$7))</f>
        <v/>
      </c>
    </row>
    <row r="7934">
      <c r="C7934">
        <f>ROW()-20</f>
        <v/>
      </c>
      <c r="D7934" s="25">
        <f>$C$7+(RAND()*($C$5-$C$7))</f>
        <v/>
      </c>
    </row>
    <row r="7935">
      <c r="C7935">
        <f>ROW()-20</f>
        <v/>
      </c>
      <c r="D7935" s="25">
        <f>$C$7+(RAND()*($C$5-$C$7))</f>
        <v/>
      </c>
    </row>
    <row r="7936">
      <c r="C7936">
        <f>ROW()-20</f>
        <v/>
      </c>
      <c r="D7936" s="25">
        <f>$C$7+(RAND()*($C$5-$C$7))</f>
        <v/>
      </c>
    </row>
    <row r="7937">
      <c r="C7937">
        <f>ROW()-20</f>
        <v/>
      </c>
      <c r="D7937" s="25">
        <f>$C$7+(RAND()*($C$5-$C$7))</f>
        <v/>
      </c>
    </row>
    <row r="7938">
      <c r="C7938">
        <f>ROW()-20</f>
        <v/>
      </c>
      <c r="D7938" s="25">
        <f>$C$7+(RAND()*($C$5-$C$7))</f>
        <v/>
      </c>
    </row>
    <row r="7939">
      <c r="C7939">
        <f>ROW()-20</f>
        <v/>
      </c>
      <c r="D7939" s="25">
        <f>$C$7+(RAND()*($C$5-$C$7))</f>
        <v/>
      </c>
    </row>
    <row r="7940">
      <c r="C7940">
        <f>ROW()-20</f>
        <v/>
      </c>
      <c r="D7940" s="25">
        <f>$C$7+(RAND()*($C$5-$C$7))</f>
        <v/>
      </c>
    </row>
    <row r="7941">
      <c r="C7941">
        <f>ROW()-20</f>
        <v/>
      </c>
      <c r="D7941" s="25">
        <f>$C$7+(RAND()*($C$5-$C$7))</f>
        <v/>
      </c>
    </row>
    <row r="7942">
      <c r="C7942">
        <f>ROW()-20</f>
        <v/>
      </c>
      <c r="D7942" s="25">
        <f>$C$7+(RAND()*($C$5-$C$7))</f>
        <v/>
      </c>
    </row>
    <row r="7943">
      <c r="C7943">
        <f>ROW()-20</f>
        <v/>
      </c>
      <c r="D7943" s="25">
        <f>$C$7+(RAND()*($C$5-$C$7))</f>
        <v/>
      </c>
    </row>
    <row r="7944">
      <c r="C7944">
        <f>ROW()-20</f>
        <v/>
      </c>
      <c r="D7944" s="25">
        <f>$C$7+(RAND()*($C$5-$C$7))</f>
        <v/>
      </c>
    </row>
    <row r="7945">
      <c r="C7945">
        <f>ROW()-20</f>
        <v/>
      </c>
      <c r="D7945" s="25">
        <f>$C$7+(RAND()*($C$5-$C$7))</f>
        <v/>
      </c>
    </row>
    <row r="7946">
      <c r="C7946">
        <f>ROW()-20</f>
        <v/>
      </c>
      <c r="D7946" s="25">
        <f>$C$7+(RAND()*($C$5-$C$7))</f>
        <v/>
      </c>
    </row>
    <row r="7947">
      <c r="C7947">
        <f>ROW()-20</f>
        <v/>
      </c>
      <c r="D7947" s="25">
        <f>$C$7+(RAND()*($C$5-$C$7))</f>
        <v/>
      </c>
    </row>
    <row r="7948">
      <c r="C7948">
        <f>ROW()-20</f>
        <v/>
      </c>
      <c r="D7948" s="25">
        <f>$C$7+(RAND()*($C$5-$C$7))</f>
        <v/>
      </c>
    </row>
    <row r="7949">
      <c r="C7949">
        <f>ROW()-20</f>
        <v/>
      </c>
      <c r="D7949" s="25">
        <f>$C$7+(RAND()*($C$5-$C$7))</f>
        <v/>
      </c>
    </row>
    <row r="7950">
      <c r="C7950">
        <f>ROW()-20</f>
        <v/>
      </c>
      <c r="D7950" s="25">
        <f>$C$7+(RAND()*($C$5-$C$7))</f>
        <v/>
      </c>
    </row>
    <row r="7951">
      <c r="C7951">
        <f>ROW()-20</f>
        <v/>
      </c>
      <c r="D7951" s="25">
        <f>$C$7+(RAND()*($C$5-$C$7))</f>
        <v/>
      </c>
    </row>
    <row r="7952">
      <c r="C7952">
        <f>ROW()-20</f>
        <v/>
      </c>
      <c r="D7952" s="25">
        <f>$C$7+(RAND()*($C$5-$C$7))</f>
        <v/>
      </c>
    </row>
    <row r="7953">
      <c r="C7953">
        <f>ROW()-20</f>
        <v/>
      </c>
      <c r="D7953" s="25">
        <f>$C$7+(RAND()*($C$5-$C$7))</f>
        <v/>
      </c>
    </row>
    <row r="7954">
      <c r="C7954">
        <f>ROW()-20</f>
        <v/>
      </c>
      <c r="D7954" s="25">
        <f>$C$7+(RAND()*($C$5-$C$7))</f>
        <v/>
      </c>
    </row>
    <row r="7955">
      <c r="C7955">
        <f>ROW()-20</f>
        <v/>
      </c>
      <c r="D7955" s="25">
        <f>$C$7+(RAND()*($C$5-$C$7))</f>
        <v/>
      </c>
    </row>
    <row r="7956">
      <c r="C7956">
        <f>ROW()-20</f>
        <v/>
      </c>
      <c r="D7956" s="25">
        <f>$C$7+(RAND()*($C$5-$C$7))</f>
        <v/>
      </c>
    </row>
    <row r="7957">
      <c r="C7957">
        <f>ROW()-20</f>
        <v/>
      </c>
      <c r="D7957" s="25">
        <f>$C$7+(RAND()*($C$5-$C$7))</f>
        <v/>
      </c>
    </row>
    <row r="7958">
      <c r="C7958">
        <f>ROW()-20</f>
        <v/>
      </c>
      <c r="D7958" s="25">
        <f>$C$7+(RAND()*($C$5-$C$7))</f>
        <v/>
      </c>
    </row>
    <row r="7959">
      <c r="C7959">
        <f>ROW()-20</f>
        <v/>
      </c>
      <c r="D7959" s="25">
        <f>$C$7+(RAND()*($C$5-$C$7))</f>
        <v/>
      </c>
    </row>
    <row r="7960">
      <c r="C7960">
        <f>ROW()-20</f>
        <v/>
      </c>
      <c r="D7960" s="25">
        <f>$C$7+(RAND()*($C$5-$C$7))</f>
        <v/>
      </c>
    </row>
    <row r="7961">
      <c r="C7961">
        <f>ROW()-20</f>
        <v/>
      </c>
      <c r="D7961" s="25">
        <f>$C$7+(RAND()*($C$5-$C$7))</f>
        <v/>
      </c>
    </row>
    <row r="7962">
      <c r="C7962">
        <f>ROW()-20</f>
        <v/>
      </c>
      <c r="D7962" s="25">
        <f>$C$7+(RAND()*($C$5-$C$7))</f>
        <v/>
      </c>
    </row>
    <row r="7963">
      <c r="C7963">
        <f>ROW()-20</f>
        <v/>
      </c>
      <c r="D7963" s="25">
        <f>$C$7+(RAND()*($C$5-$C$7))</f>
        <v/>
      </c>
    </row>
    <row r="7964">
      <c r="C7964">
        <f>ROW()-20</f>
        <v/>
      </c>
      <c r="D7964" s="25">
        <f>$C$7+(RAND()*($C$5-$C$7))</f>
        <v/>
      </c>
    </row>
    <row r="7965">
      <c r="C7965">
        <f>ROW()-20</f>
        <v/>
      </c>
      <c r="D7965" s="25">
        <f>$C$7+(RAND()*($C$5-$C$7))</f>
        <v/>
      </c>
    </row>
    <row r="7966">
      <c r="C7966">
        <f>ROW()-20</f>
        <v/>
      </c>
      <c r="D7966" s="25">
        <f>$C$7+(RAND()*($C$5-$C$7))</f>
        <v/>
      </c>
    </row>
    <row r="7967">
      <c r="C7967">
        <f>ROW()-20</f>
        <v/>
      </c>
      <c r="D7967" s="25">
        <f>$C$7+(RAND()*($C$5-$C$7))</f>
        <v/>
      </c>
    </row>
    <row r="7968">
      <c r="C7968">
        <f>ROW()-20</f>
        <v/>
      </c>
      <c r="D7968" s="25">
        <f>$C$7+(RAND()*($C$5-$C$7))</f>
        <v/>
      </c>
    </row>
    <row r="7969">
      <c r="C7969">
        <f>ROW()-20</f>
        <v/>
      </c>
      <c r="D7969" s="25">
        <f>$C$7+(RAND()*($C$5-$C$7))</f>
        <v/>
      </c>
    </row>
    <row r="7970">
      <c r="C7970">
        <f>ROW()-20</f>
        <v/>
      </c>
      <c r="D7970" s="25">
        <f>$C$7+(RAND()*($C$5-$C$7))</f>
        <v/>
      </c>
    </row>
    <row r="7971">
      <c r="C7971">
        <f>ROW()-20</f>
        <v/>
      </c>
      <c r="D7971" s="25">
        <f>$C$7+(RAND()*($C$5-$C$7))</f>
        <v/>
      </c>
    </row>
    <row r="7972">
      <c r="C7972">
        <f>ROW()-20</f>
        <v/>
      </c>
      <c r="D7972" s="25">
        <f>$C$7+(RAND()*($C$5-$C$7))</f>
        <v/>
      </c>
    </row>
    <row r="7973">
      <c r="C7973">
        <f>ROW()-20</f>
        <v/>
      </c>
      <c r="D7973" s="25">
        <f>$C$7+(RAND()*($C$5-$C$7))</f>
        <v/>
      </c>
    </row>
    <row r="7974">
      <c r="C7974">
        <f>ROW()-20</f>
        <v/>
      </c>
      <c r="D7974" s="25">
        <f>$C$7+(RAND()*($C$5-$C$7))</f>
        <v/>
      </c>
    </row>
    <row r="7975">
      <c r="C7975">
        <f>ROW()-20</f>
        <v/>
      </c>
      <c r="D7975" s="25">
        <f>$C$7+(RAND()*($C$5-$C$7))</f>
        <v/>
      </c>
    </row>
    <row r="7976">
      <c r="C7976">
        <f>ROW()-20</f>
        <v/>
      </c>
      <c r="D7976" s="25">
        <f>$C$7+(RAND()*($C$5-$C$7))</f>
        <v/>
      </c>
    </row>
    <row r="7977">
      <c r="C7977">
        <f>ROW()-20</f>
        <v/>
      </c>
      <c r="D7977" s="25">
        <f>$C$7+(RAND()*($C$5-$C$7))</f>
        <v/>
      </c>
    </row>
    <row r="7978">
      <c r="C7978">
        <f>ROW()-20</f>
        <v/>
      </c>
      <c r="D7978" s="25">
        <f>$C$7+(RAND()*($C$5-$C$7))</f>
        <v/>
      </c>
    </row>
    <row r="7979">
      <c r="C7979">
        <f>ROW()-20</f>
        <v/>
      </c>
      <c r="D7979" s="25">
        <f>$C$7+(RAND()*($C$5-$C$7))</f>
        <v/>
      </c>
    </row>
    <row r="7980">
      <c r="C7980">
        <f>ROW()-20</f>
        <v/>
      </c>
      <c r="D7980" s="25">
        <f>$C$7+(RAND()*($C$5-$C$7))</f>
        <v/>
      </c>
    </row>
    <row r="7981">
      <c r="C7981">
        <f>ROW()-20</f>
        <v/>
      </c>
      <c r="D7981" s="25">
        <f>$C$7+(RAND()*($C$5-$C$7))</f>
        <v/>
      </c>
    </row>
    <row r="7982">
      <c r="C7982">
        <f>ROW()-20</f>
        <v/>
      </c>
      <c r="D7982" s="25">
        <f>$C$7+(RAND()*($C$5-$C$7))</f>
        <v/>
      </c>
    </row>
    <row r="7983">
      <c r="C7983">
        <f>ROW()-20</f>
        <v/>
      </c>
      <c r="D7983" s="25">
        <f>$C$7+(RAND()*($C$5-$C$7))</f>
        <v/>
      </c>
    </row>
    <row r="7984">
      <c r="C7984">
        <f>ROW()-20</f>
        <v/>
      </c>
      <c r="D7984" s="25">
        <f>$C$7+(RAND()*($C$5-$C$7))</f>
        <v/>
      </c>
    </row>
    <row r="7985">
      <c r="C7985">
        <f>ROW()-20</f>
        <v/>
      </c>
      <c r="D7985" s="25">
        <f>$C$7+(RAND()*($C$5-$C$7))</f>
        <v/>
      </c>
    </row>
    <row r="7986">
      <c r="C7986">
        <f>ROW()-20</f>
        <v/>
      </c>
      <c r="D7986" s="25">
        <f>$C$7+(RAND()*($C$5-$C$7))</f>
        <v/>
      </c>
    </row>
    <row r="7987">
      <c r="C7987">
        <f>ROW()-20</f>
        <v/>
      </c>
      <c r="D7987" s="25">
        <f>$C$7+(RAND()*($C$5-$C$7))</f>
        <v/>
      </c>
    </row>
    <row r="7988">
      <c r="C7988">
        <f>ROW()-20</f>
        <v/>
      </c>
      <c r="D7988" s="25">
        <f>$C$7+(RAND()*($C$5-$C$7))</f>
        <v/>
      </c>
    </row>
    <row r="7989">
      <c r="C7989">
        <f>ROW()-20</f>
        <v/>
      </c>
      <c r="D7989" s="25">
        <f>$C$7+(RAND()*($C$5-$C$7))</f>
        <v/>
      </c>
    </row>
    <row r="7990">
      <c r="C7990">
        <f>ROW()-20</f>
        <v/>
      </c>
      <c r="D7990" s="25">
        <f>$C$7+(RAND()*($C$5-$C$7))</f>
        <v/>
      </c>
    </row>
    <row r="7991">
      <c r="C7991">
        <f>ROW()-20</f>
        <v/>
      </c>
      <c r="D7991" s="25">
        <f>$C$7+(RAND()*($C$5-$C$7))</f>
        <v/>
      </c>
    </row>
    <row r="7992">
      <c r="C7992">
        <f>ROW()-20</f>
        <v/>
      </c>
      <c r="D7992" s="25">
        <f>$C$7+(RAND()*($C$5-$C$7))</f>
        <v/>
      </c>
    </row>
    <row r="7993">
      <c r="C7993">
        <f>ROW()-20</f>
        <v/>
      </c>
      <c r="D7993" s="25">
        <f>$C$7+(RAND()*($C$5-$C$7))</f>
        <v/>
      </c>
    </row>
    <row r="7994">
      <c r="C7994">
        <f>ROW()-20</f>
        <v/>
      </c>
      <c r="D7994" s="25">
        <f>$C$7+(RAND()*($C$5-$C$7))</f>
        <v/>
      </c>
    </row>
    <row r="7995">
      <c r="C7995">
        <f>ROW()-20</f>
        <v/>
      </c>
      <c r="D7995" s="25">
        <f>$C$7+(RAND()*($C$5-$C$7))</f>
        <v/>
      </c>
    </row>
    <row r="7996">
      <c r="C7996">
        <f>ROW()-20</f>
        <v/>
      </c>
      <c r="D7996" s="25">
        <f>$C$7+(RAND()*($C$5-$C$7))</f>
        <v/>
      </c>
    </row>
    <row r="7997">
      <c r="C7997">
        <f>ROW()-20</f>
        <v/>
      </c>
      <c r="D7997" s="25">
        <f>$C$7+(RAND()*($C$5-$C$7))</f>
        <v/>
      </c>
    </row>
    <row r="7998">
      <c r="C7998">
        <f>ROW()-20</f>
        <v/>
      </c>
      <c r="D7998" s="25">
        <f>$C$7+(RAND()*($C$5-$C$7))</f>
        <v/>
      </c>
    </row>
    <row r="7999">
      <c r="C7999">
        <f>ROW()-20</f>
        <v/>
      </c>
      <c r="D7999" s="25">
        <f>$C$7+(RAND()*($C$5-$C$7))</f>
        <v/>
      </c>
    </row>
    <row r="8000">
      <c r="C8000">
        <f>ROW()-20</f>
        <v/>
      </c>
      <c r="D8000" s="25">
        <f>$C$7+(RAND()*($C$5-$C$7))</f>
        <v/>
      </c>
    </row>
    <row r="8001">
      <c r="C8001">
        <f>ROW()-20</f>
        <v/>
      </c>
      <c r="D8001" s="25">
        <f>$C$7+(RAND()*($C$5-$C$7))</f>
        <v/>
      </c>
    </row>
    <row r="8002">
      <c r="C8002">
        <f>ROW()-20</f>
        <v/>
      </c>
      <c r="D8002" s="25">
        <f>$C$7+(RAND()*($C$5-$C$7))</f>
        <v/>
      </c>
    </row>
    <row r="8003">
      <c r="C8003">
        <f>ROW()-20</f>
        <v/>
      </c>
      <c r="D8003" s="25">
        <f>$C$7+(RAND()*($C$5-$C$7))</f>
        <v/>
      </c>
    </row>
    <row r="8004">
      <c r="C8004">
        <f>ROW()-20</f>
        <v/>
      </c>
      <c r="D8004" s="25">
        <f>$C$7+(RAND()*($C$5-$C$7))</f>
        <v/>
      </c>
    </row>
    <row r="8005">
      <c r="C8005">
        <f>ROW()-20</f>
        <v/>
      </c>
      <c r="D8005" s="25">
        <f>$C$7+(RAND()*($C$5-$C$7))</f>
        <v/>
      </c>
    </row>
    <row r="8006">
      <c r="C8006">
        <f>ROW()-20</f>
        <v/>
      </c>
      <c r="D8006" s="25">
        <f>$C$7+(RAND()*($C$5-$C$7))</f>
        <v/>
      </c>
    </row>
    <row r="8007">
      <c r="C8007">
        <f>ROW()-20</f>
        <v/>
      </c>
      <c r="D8007" s="25">
        <f>$C$7+(RAND()*($C$5-$C$7))</f>
        <v/>
      </c>
    </row>
    <row r="8008">
      <c r="C8008">
        <f>ROW()-20</f>
        <v/>
      </c>
      <c r="D8008" s="25">
        <f>$C$7+(RAND()*($C$5-$C$7))</f>
        <v/>
      </c>
    </row>
    <row r="8009">
      <c r="C8009">
        <f>ROW()-20</f>
        <v/>
      </c>
      <c r="D8009" s="25">
        <f>$C$7+(RAND()*($C$5-$C$7))</f>
        <v/>
      </c>
    </row>
    <row r="8010">
      <c r="C8010">
        <f>ROW()-20</f>
        <v/>
      </c>
      <c r="D8010" s="25">
        <f>$C$7+(RAND()*($C$5-$C$7))</f>
        <v/>
      </c>
    </row>
    <row r="8011">
      <c r="C8011">
        <f>ROW()-20</f>
        <v/>
      </c>
      <c r="D8011" s="25">
        <f>$C$7+(RAND()*($C$5-$C$7))</f>
        <v/>
      </c>
    </row>
    <row r="8012">
      <c r="C8012">
        <f>ROW()-20</f>
        <v/>
      </c>
      <c r="D8012" s="25">
        <f>$C$7+(RAND()*($C$5-$C$7))</f>
        <v/>
      </c>
    </row>
    <row r="8013">
      <c r="C8013">
        <f>ROW()-20</f>
        <v/>
      </c>
      <c r="D8013" s="25">
        <f>$C$7+(RAND()*($C$5-$C$7))</f>
        <v/>
      </c>
    </row>
    <row r="8014">
      <c r="C8014">
        <f>ROW()-20</f>
        <v/>
      </c>
      <c r="D8014" s="25">
        <f>$C$7+(RAND()*($C$5-$C$7))</f>
        <v/>
      </c>
    </row>
    <row r="8015">
      <c r="C8015">
        <f>ROW()-20</f>
        <v/>
      </c>
      <c r="D8015" s="25">
        <f>$C$7+(RAND()*($C$5-$C$7))</f>
        <v/>
      </c>
    </row>
    <row r="8016">
      <c r="C8016">
        <f>ROW()-20</f>
        <v/>
      </c>
      <c r="D8016" s="25">
        <f>$C$7+(RAND()*($C$5-$C$7))</f>
        <v/>
      </c>
    </row>
    <row r="8017">
      <c r="C8017">
        <f>ROW()-20</f>
        <v/>
      </c>
      <c r="D8017" s="25">
        <f>$C$7+(RAND()*($C$5-$C$7))</f>
        <v/>
      </c>
    </row>
    <row r="8018">
      <c r="C8018">
        <f>ROW()-20</f>
        <v/>
      </c>
      <c r="D8018" s="25">
        <f>$C$7+(RAND()*($C$5-$C$7))</f>
        <v/>
      </c>
    </row>
    <row r="8019">
      <c r="C8019">
        <f>ROW()-20</f>
        <v/>
      </c>
      <c r="D8019" s="25">
        <f>$C$7+(RAND()*($C$5-$C$7))</f>
        <v/>
      </c>
    </row>
    <row r="8020">
      <c r="C8020">
        <f>ROW()-20</f>
        <v/>
      </c>
      <c r="D8020" s="25">
        <f>$C$7+(RAND()*($C$5-$C$7))</f>
        <v/>
      </c>
    </row>
    <row r="8021">
      <c r="C8021">
        <f>ROW()-20</f>
        <v/>
      </c>
      <c r="D8021" s="25">
        <f>$C$7+(RAND()*($C$5-$C$7))</f>
        <v/>
      </c>
    </row>
    <row r="8022">
      <c r="C8022">
        <f>ROW()-20</f>
        <v/>
      </c>
      <c r="D8022" s="25">
        <f>$C$7+(RAND()*($C$5-$C$7))</f>
        <v/>
      </c>
    </row>
    <row r="8023">
      <c r="C8023">
        <f>ROW()-20</f>
        <v/>
      </c>
      <c r="D8023" s="25">
        <f>$C$7+(RAND()*($C$5-$C$7))</f>
        <v/>
      </c>
    </row>
    <row r="8024">
      <c r="C8024">
        <f>ROW()-20</f>
        <v/>
      </c>
      <c r="D8024" s="25">
        <f>$C$7+(RAND()*($C$5-$C$7))</f>
        <v/>
      </c>
    </row>
    <row r="8025">
      <c r="C8025">
        <f>ROW()-20</f>
        <v/>
      </c>
      <c r="D8025" s="25">
        <f>$C$7+(RAND()*($C$5-$C$7))</f>
        <v/>
      </c>
    </row>
    <row r="8026">
      <c r="C8026">
        <f>ROW()-20</f>
        <v/>
      </c>
      <c r="D8026" s="25">
        <f>$C$7+(RAND()*($C$5-$C$7))</f>
        <v/>
      </c>
    </row>
    <row r="8027">
      <c r="C8027">
        <f>ROW()-20</f>
        <v/>
      </c>
      <c r="D8027" s="25">
        <f>$C$7+(RAND()*($C$5-$C$7))</f>
        <v/>
      </c>
    </row>
    <row r="8028">
      <c r="C8028">
        <f>ROW()-20</f>
        <v/>
      </c>
      <c r="D8028" s="25">
        <f>$C$7+(RAND()*($C$5-$C$7))</f>
        <v/>
      </c>
    </row>
    <row r="8029">
      <c r="C8029">
        <f>ROW()-20</f>
        <v/>
      </c>
      <c r="D8029" s="25">
        <f>$C$7+(RAND()*($C$5-$C$7))</f>
        <v/>
      </c>
    </row>
    <row r="8030">
      <c r="C8030">
        <f>ROW()-20</f>
        <v/>
      </c>
      <c r="D8030" s="25">
        <f>$C$7+(RAND()*($C$5-$C$7))</f>
        <v/>
      </c>
    </row>
    <row r="8031">
      <c r="C8031">
        <f>ROW()-20</f>
        <v/>
      </c>
      <c r="D8031" s="25">
        <f>$C$7+(RAND()*($C$5-$C$7))</f>
        <v/>
      </c>
    </row>
    <row r="8032">
      <c r="C8032">
        <f>ROW()-20</f>
        <v/>
      </c>
      <c r="D8032" s="25">
        <f>$C$7+(RAND()*($C$5-$C$7))</f>
        <v/>
      </c>
    </row>
    <row r="8033">
      <c r="C8033">
        <f>ROW()-20</f>
        <v/>
      </c>
      <c r="D8033" s="25">
        <f>$C$7+(RAND()*($C$5-$C$7))</f>
        <v/>
      </c>
    </row>
    <row r="8034">
      <c r="C8034">
        <f>ROW()-20</f>
        <v/>
      </c>
      <c r="D8034" s="25">
        <f>$C$7+(RAND()*($C$5-$C$7))</f>
        <v/>
      </c>
    </row>
    <row r="8035">
      <c r="C8035">
        <f>ROW()-20</f>
        <v/>
      </c>
      <c r="D8035" s="25">
        <f>$C$7+(RAND()*($C$5-$C$7))</f>
        <v/>
      </c>
    </row>
    <row r="8036">
      <c r="C8036">
        <f>ROW()-20</f>
        <v/>
      </c>
      <c r="D8036" s="25">
        <f>$C$7+(RAND()*($C$5-$C$7))</f>
        <v/>
      </c>
    </row>
    <row r="8037">
      <c r="C8037">
        <f>ROW()-20</f>
        <v/>
      </c>
      <c r="D8037" s="25">
        <f>$C$7+(RAND()*($C$5-$C$7))</f>
        <v/>
      </c>
    </row>
    <row r="8038">
      <c r="C8038">
        <f>ROW()-20</f>
        <v/>
      </c>
      <c r="D8038" s="25">
        <f>$C$7+(RAND()*($C$5-$C$7))</f>
        <v/>
      </c>
    </row>
    <row r="8039">
      <c r="C8039">
        <f>ROW()-20</f>
        <v/>
      </c>
      <c r="D8039" s="25">
        <f>$C$7+(RAND()*($C$5-$C$7))</f>
        <v/>
      </c>
    </row>
    <row r="8040">
      <c r="C8040">
        <f>ROW()-20</f>
        <v/>
      </c>
      <c r="D8040" s="25">
        <f>$C$7+(RAND()*($C$5-$C$7))</f>
        <v/>
      </c>
    </row>
    <row r="8041">
      <c r="C8041">
        <f>ROW()-20</f>
        <v/>
      </c>
      <c r="D8041" s="25">
        <f>$C$7+(RAND()*($C$5-$C$7))</f>
        <v/>
      </c>
    </row>
    <row r="8042">
      <c r="C8042">
        <f>ROW()-20</f>
        <v/>
      </c>
      <c r="D8042" s="25">
        <f>$C$7+(RAND()*($C$5-$C$7))</f>
        <v/>
      </c>
    </row>
    <row r="8043">
      <c r="C8043">
        <f>ROW()-20</f>
        <v/>
      </c>
      <c r="D8043" s="25">
        <f>$C$7+(RAND()*($C$5-$C$7))</f>
        <v/>
      </c>
    </row>
    <row r="8044">
      <c r="C8044">
        <f>ROW()-20</f>
        <v/>
      </c>
      <c r="D8044" s="25">
        <f>$C$7+(RAND()*($C$5-$C$7))</f>
        <v/>
      </c>
    </row>
    <row r="8045">
      <c r="C8045">
        <f>ROW()-20</f>
        <v/>
      </c>
      <c r="D8045" s="25">
        <f>$C$7+(RAND()*($C$5-$C$7))</f>
        <v/>
      </c>
    </row>
    <row r="8046">
      <c r="C8046">
        <f>ROW()-20</f>
        <v/>
      </c>
      <c r="D8046" s="25">
        <f>$C$7+(RAND()*($C$5-$C$7))</f>
        <v/>
      </c>
    </row>
    <row r="8047">
      <c r="C8047">
        <f>ROW()-20</f>
        <v/>
      </c>
      <c r="D8047" s="25">
        <f>$C$7+(RAND()*($C$5-$C$7))</f>
        <v/>
      </c>
    </row>
    <row r="8048">
      <c r="C8048">
        <f>ROW()-20</f>
        <v/>
      </c>
      <c r="D8048" s="25">
        <f>$C$7+(RAND()*($C$5-$C$7))</f>
        <v/>
      </c>
    </row>
    <row r="8049">
      <c r="C8049">
        <f>ROW()-20</f>
        <v/>
      </c>
      <c r="D8049" s="25">
        <f>$C$7+(RAND()*($C$5-$C$7))</f>
        <v/>
      </c>
    </row>
    <row r="8050">
      <c r="C8050">
        <f>ROW()-20</f>
        <v/>
      </c>
      <c r="D8050" s="25">
        <f>$C$7+(RAND()*($C$5-$C$7))</f>
        <v/>
      </c>
    </row>
    <row r="8051">
      <c r="C8051">
        <f>ROW()-20</f>
        <v/>
      </c>
      <c r="D8051" s="25">
        <f>$C$7+(RAND()*($C$5-$C$7))</f>
        <v/>
      </c>
    </row>
    <row r="8052">
      <c r="C8052">
        <f>ROW()-20</f>
        <v/>
      </c>
      <c r="D8052" s="25">
        <f>$C$7+(RAND()*($C$5-$C$7))</f>
        <v/>
      </c>
    </row>
    <row r="8053">
      <c r="C8053">
        <f>ROW()-20</f>
        <v/>
      </c>
      <c r="D8053" s="25">
        <f>$C$7+(RAND()*($C$5-$C$7))</f>
        <v/>
      </c>
    </row>
    <row r="8054">
      <c r="C8054">
        <f>ROW()-20</f>
        <v/>
      </c>
      <c r="D8054" s="25">
        <f>$C$7+(RAND()*($C$5-$C$7))</f>
        <v/>
      </c>
    </row>
    <row r="8055">
      <c r="C8055">
        <f>ROW()-20</f>
        <v/>
      </c>
      <c r="D8055" s="25">
        <f>$C$7+(RAND()*($C$5-$C$7))</f>
        <v/>
      </c>
    </row>
    <row r="8056">
      <c r="C8056">
        <f>ROW()-20</f>
        <v/>
      </c>
      <c r="D8056" s="25">
        <f>$C$7+(RAND()*($C$5-$C$7))</f>
        <v/>
      </c>
    </row>
    <row r="8057">
      <c r="C8057">
        <f>ROW()-20</f>
        <v/>
      </c>
      <c r="D8057" s="25">
        <f>$C$7+(RAND()*($C$5-$C$7))</f>
        <v/>
      </c>
    </row>
    <row r="8058">
      <c r="C8058">
        <f>ROW()-20</f>
        <v/>
      </c>
      <c r="D8058" s="25">
        <f>$C$7+(RAND()*($C$5-$C$7))</f>
        <v/>
      </c>
    </row>
    <row r="8059">
      <c r="C8059">
        <f>ROW()-20</f>
        <v/>
      </c>
      <c r="D8059" s="25">
        <f>$C$7+(RAND()*($C$5-$C$7))</f>
        <v/>
      </c>
    </row>
    <row r="8060">
      <c r="C8060">
        <f>ROW()-20</f>
        <v/>
      </c>
      <c r="D8060" s="25">
        <f>$C$7+(RAND()*($C$5-$C$7))</f>
        <v/>
      </c>
    </row>
    <row r="8061">
      <c r="C8061">
        <f>ROW()-20</f>
        <v/>
      </c>
      <c r="D8061" s="25">
        <f>$C$7+(RAND()*($C$5-$C$7))</f>
        <v/>
      </c>
    </row>
    <row r="8062">
      <c r="C8062">
        <f>ROW()-20</f>
        <v/>
      </c>
      <c r="D8062" s="25">
        <f>$C$7+(RAND()*($C$5-$C$7))</f>
        <v/>
      </c>
    </row>
    <row r="8063">
      <c r="C8063">
        <f>ROW()-20</f>
        <v/>
      </c>
      <c r="D8063" s="25">
        <f>$C$7+(RAND()*($C$5-$C$7))</f>
        <v/>
      </c>
    </row>
    <row r="8064">
      <c r="C8064">
        <f>ROW()-20</f>
        <v/>
      </c>
      <c r="D8064" s="25">
        <f>$C$7+(RAND()*($C$5-$C$7))</f>
        <v/>
      </c>
    </row>
    <row r="8065">
      <c r="C8065">
        <f>ROW()-20</f>
        <v/>
      </c>
      <c r="D8065" s="25">
        <f>$C$7+(RAND()*($C$5-$C$7))</f>
        <v/>
      </c>
    </row>
    <row r="8066">
      <c r="C8066">
        <f>ROW()-20</f>
        <v/>
      </c>
      <c r="D8066" s="25">
        <f>$C$7+(RAND()*($C$5-$C$7))</f>
        <v/>
      </c>
    </row>
    <row r="8067">
      <c r="C8067">
        <f>ROW()-20</f>
        <v/>
      </c>
      <c r="D8067" s="25">
        <f>$C$7+(RAND()*($C$5-$C$7))</f>
        <v/>
      </c>
    </row>
    <row r="8068">
      <c r="C8068">
        <f>ROW()-20</f>
        <v/>
      </c>
      <c r="D8068" s="25">
        <f>$C$7+(RAND()*($C$5-$C$7))</f>
        <v/>
      </c>
    </row>
    <row r="8069">
      <c r="C8069">
        <f>ROW()-20</f>
        <v/>
      </c>
      <c r="D8069" s="25">
        <f>$C$7+(RAND()*($C$5-$C$7))</f>
        <v/>
      </c>
    </row>
    <row r="8070">
      <c r="C8070">
        <f>ROW()-20</f>
        <v/>
      </c>
      <c r="D8070" s="25">
        <f>$C$7+(RAND()*($C$5-$C$7))</f>
        <v/>
      </c>
    </row>
    <row r="8071">
      <c r="C8071">
        <f>ROW()-20</f>
        <v/>
      </c>
      <c r="D8071" s="25">
        <f>$C$7+(RAND()*($C$5-$C$7))</f>
        <v/>
      </c>
    </row>
    <row r="8072">
      <c r="C8072">
        <f>ROW()-20</f>
        <v/>
      </c>
      <c r="D8072" s="25">
        <f>$C$7+(RAND()*($C$5-$C$7))</f>
        <v/>
      </c>
    </row>
    <row r="8073">
      <c r="C8073">
        <f>ROW()-20</f>
        <v/>
      </c>
      <c r="D8073" s="25">
        <f>$C$7+(RAND()*($C$5-$C$7))</f>
        <v/>
      </c>
    </row>
    <row r="8074">
      <c r="C8074">
        <f>ROW()-20</f>
        <v/>
      </c>
      <c r="D8074" s="25">
        <f>$C$7+(RAND()*($C$5-$C$7))</f>
        <v/>
      </c>
    </row>
    <row r="8075">
      <c r="C8075">
        <f>ROW()-20</f>
        <v/>
      </c>
      <c r="D8075" s="25">
        <f>$C$7+(RAND()*($C$5-$C$7))</f>
        <v/>
      </c>
    </row>
    <row r="8076">
      <c r="C8076">
        <f>ROW()-20</f>
        <v/>
      </c>
      <c r="D8076" s="25">
        <f>$C$7+(RAND()*($C$5-$C$7))</f>
        <v/>
      </c>
    </row>
    <row r="8077">
      <c r="C8077">
        <f>ROW()-20</f>
        <v/>
      </c>
      <c r="D8077" s="25">
        <f>$C$7+(RAND()*($C$5-$C$7))</f>
        <v/>
      </c>
    </row>
    <row r="8078">
      <c r="C8078">
        <f>ROW()-20</f>
        <v/>
      </c>
      <c r="D8078" s="25">
        <f>$C$7+(RAND()*($C$5-$C$7))</f>
        <v/>
      </c>
    </row>
    <row r="8079">
      <c r="C8079">
        <f>ROW()-20</f>
        <v/>
      </c>
      <c r="D8079" s="25">
        <f>$C$7+(RAND()*($C$5-$C$7))</f>
        <v/>
      </c>
    </row>
    <row r="8080">
      <c r="C8080">
        <f>ROW()-20</f>
        <v/>
      </c>
      <c r="D8080" s="25">
        <f>$C$7+(RAND()*($C$5-$C$7))</f>
        <v/>
      </c>
    </row>
    <row r="8081">
      <c r="C8081">
        <f>ROW()-20</f>
        <v/>
      </c>
      <c r="D8081" s="25">
        <f>$C$7+(RAND()*($C$5-$C$7))</f>
        <v/>
      </c>
    </row>
    <row r="8082">
      <c r="C8082">
        <f>ROW()-20</f>
        <v/>
      </c>
      <c r="D8082" s="25">
        <f>$C$7+(RAND()*($C$5-$C$7))</f>
        <v/>
      </c>
    </row>
    <row r="8083">
      <c r="C8083">
        <f>ROW()-20</f>
        <v/>
      </c>
      <c r="D8083" s="25">
        <f>$C$7+(RAND()*($C$5-$C$7))</f>
        <v/>
      </c>
    </row>
    <row r="8084">
      <c r="C8084">
        <f>ROW()-20</f>
        <v/>
      </c>
      <c r="D8084" s="25">
        <f>$C$7+(RAND()*($C$5-$C$7))</f>
        <v/>
      </c>
    </row>
    <row r="8085">
      <c r="C8085">
        <f>ROW()-20</f>
        <v/>
      </c>
      <c r="D8085" s="25">
        <f>$C$7+(RAND()*($C$5-$C$7))</f>
        <v/>
      </c>
    </row>
    <row r="8086">
      <c r="C8086">
        <f>ROW()-20</f>
        <v/>
      </c>
      <c r="D8086" s="25">
        <f>$C$7+(RAND()*($C$5-$C$7))</f>
        <v/>
      </c>
    </row>
    <row r="8087">
      <c r="C8087">
        <f>ROW()-20</f>
        <v/>
      </c>
      <c r="D8087" s="25">
        <f>$C$7+(RAND()*($C$5-$C$7))</f>
        <v/>
      </c>
    </row>
    <row r="8088">
      <c r="C8088">
        <f>ROW()-20</f>
        <v/>
      </c>
      <c r="D8088" s="25">
        <f>$C$7+(RAND()*($C$5-$C$7))</f>
        <v/>
      </c>
    </row>
    <row r="8089">
      <c r="C8089">
        <f>ROW()-20</f>
        <v/>
      </c>
      <c r="D8089" s="25">
        <f>$C$7+(RAND()*($C$5-$C$7))</f>
        <v/>
      </c>
    </row>
    <row r="8090">
      <c r="C8090">
        <f>ROW()-20</f>
        <v/>
      </c>
      <c r="D8090" s="25">
        <f>$C$7+(RAND()*($C$5-$C$7))</f>
        <v/>
      </c>
    </row>
    <row r="8091">
      <c r="C8091">
        <f>ROW()-20</f>
        <v/>
      </c>
      <c r="D8091" s="25">
        <f>$C$7+(RAND()*($C$5-$C$7))</f>
        <v/>
      </c>
    </row>
    <row r="8092">
      <c r="C8092">
        <f>ROW()-20</f>
        <v/>
      </c>
      <c r="D8092" s="25">
        <f>$C$7+(RAND()*($C$5-$C$7))</f>
        <v/>
      </c>
    </row>
    <row r="8093">
      <c r="C8093">
        <f>ROW()-20</f>
        <v/>
      </c>
      <c r="D8093" s="25">
        <f>$C$7+(RAND()*($C$5-$C$7))</f>
        <v/>
      </c>
    </row>
    <row r="8094">
      <c r="C8094">
        <f>ROW()-20</f>
        <v/>
      </c>
      <c r="D8094" s="25">
        <f>$C$7+(RAND()*($C$5-$C$7))</f>
        <v/>
      </c>
    </row>
    <row r="8095">
      <c r="C8095">
        <f>ROW()-20</f>
        <v/>
      </c>
      <c r="D8095" s="25">
        <f>$C$7+(RAND()*($C$5-$C$7))</f>
        <v/>
      </c>
    </row>
    <row r="8096">
      <c r="C8096">
        <f>ROW()-20</f>
        <v/>
      </c>
      <c r="D8096" s="25">
        <f>$C$7+(RAND()*($C$5-$C$7))</f>
        <v/>
      </c>
    </row>
    <row r="8097">
      <c r="C8097">
        <f>ROW()-20</f>
        <v/>
      </c>
      <c r="D8097" s="25">
        <f>$C$7+(RAND()*($C$5-$C$7))</f>
        <v/>
      </c>
    </row>
    <row r="8098">
      <c r="C8098">
        <f>ROW()-20</f>
        <v/>
      </c>
      <c r="D8098" s="25">
        <f>$C$7+(RAND()*($C$5-$C$7))</f>
        <v/>
      </c>
    </row>
    <row r="8099">
      <c r="C8099">
        <f>ROW()-20</f>
        <v/>
      </c>
      <c r="D8099" s="25">
        <f>$C$7+(RAND()*($C$5-$C$7))</f>
        <v/>
      </c>
    </row>
    <row r="8100">
      <c r="C8100">
        <f>ROW()-20</f>
        <v/>
      </c>
      <c r="D8100" s="25">
        <f>$C$7+(RAND()*($C$5-$C$7))</f>
        <v/>
      </c>
    </row>
    <row r="8101">
      <c r="C8101">
        <f>ROW()-20</f>
        <v/>
      </c>
      <c r="D8101" s="25">
        <f>$C$7+(RAND()*($C$5-$C$7))</f>
        <v/>
      </c>
    </row>
    <row r="8102">
      <c r="C8102">
        <f>ROW()-20</f>
        <v/>
      </c>
      <c r="D8102" s="25">
        <f>$C$7+(RAND()*($C$5-$C$7))</f>
        <v/>
      </c>
    </row>
    <row r="8103">
      <c r="C8103">
        <f>ROW()-20</f>
        <v/>
      </c>
      <c r="D8103" s="25">
        <f>$C$7+(RAND()*($C$5-$C$7))</f>
        <v/>
      </c>
    </row>
    <row r="8104">
      <c r="C8104">
        <f>ROW()-20</f>
        <v/>
      </c>
      <c r="D8104" s="25">
        <f>$C$7+(RAND()*($C$5-$C$7))</f>
        <v/>
      </c>
    </row>
    <row r="8105">
      <c r="C8105">
        <f>ROW()-20</f>
        <v/>
      </c>
      <c r="D8105" s="25">
        <f>$C$7+(RAND()*($C$5-$C$7))</f>
        <v/>
      </c>
    </row>
    <row r="8106">
      <c r="C8106">
        <f>ROW()-20</f>
        <v/>
      </c>
      <c r="D8106" s="25">
        <f>$C$7+(RAND()*($C$5-$C$7))</f>
        <v/>
      </c>
    </row>
    <row r="8107">
      <c r="C8107">
        <f>ROW()-20</f>
        <v/>
      </c>
      <c r="D8107" s="25">
        <f>$C$7+(RAND()*($C$5-$C$7))</f>
        <v/>
      </c>
    </row>
    <row r="8108">
      <c r="C8108">
        <f>ROW()-20</f>
        <v/>
      </c>
      <c r="D8108" s="25">
        <f>$C$7+(RAND()*($C$5-$C$7))</f>
        <v/>
      </c>
    </row>
    <row r="8109">
      <c r="C8109">
        <f>ROW()-20</f>
        <v/>
      </c>
      <c r="D8109" s="25">
        <f>$C$7+(RAND()*($C$5-$C$7))</f>
        <v/>
      </c>
    </row>
    <row r="8110">
      <c r="C8110">
        <f>ROW()-20</f>
        <v/>
      </c>
      <c r="D8110" s="25">
        <f>$C$7+(RAND()*($C$5-$C$7))</f>
        <v/>
      </c>
    </row>
    <row r="8111">
      <c r="C8111">
        <f>ROW()-20</f>
        <v/>
      </c>
      <c r="D8111" s="25">
        <f>$C$7+(RAND()*($C$5-$C$7))</f>
        <v/>
      </c>
    </row>
    <row r="8112">
      <c r="C8112">
        <f>ROW()-20</f>
        <v/>
      </c>
      <c r="D8112" s="25">
        <f>$C$7+(RAND()*($C$5-$C$7))</f>
        <v/>
      </c>
    </row>
    <row r="8113">
      <c r="C8113">
        <f>ROW()-20</f>
        <v/>
      </c>
      <c r="D8113" s="25">
        <f>$C$7+(RAND()*($C$5-$C$7))</f>
        <v/>
      </c>
    </row>
    <row r="8114">
      <c r="C8114">
        <f>ROW()-20</f>
        <v/>
      </c>
      <c r="D8114" s="25">
        <f>$C$7+(RAND()*($C$5-$C$7))</f>
        <v/>
      </c>
    </row>
    <row r="8115">
      <c r="C8115">
        <f>ROW()-20</f>
        <v/>
      </c>
      <c r="D8115" s="25">
        <f>$C$7+(RAND()*($C$5-$C$7))</f>
        <v/>
      </c>
    </row>
    <row r="8116">
      <c r="C8116">
        <f>ROW()-20</f>
        <v/>
      </c>
      <c r="D8116" s="25">
        <f>$C$7+(RAND()*($C$5-$C$7))</f>
        <v/>
      </c>
    </row>
    <row r="8117">
      <c r="C8117">
        <f>ROW()-20</f>
        <v/>
      </c>
      <c r="D8117" s="25">
        <f>$C$7+(RAND()*($C$5-$C$7))</f>
        <v/>
      </c>
    </row>
    <row r="8118">
      <c r="C8118">
        <f>ROW()-20</f>
        <v/>
      </c>
      <c r="D8118" s="25">
        <f>$C$7+(RAND()*($C$5-$C$7))</f>
        <v/>
      </c>
    </row>
    <row r="8119">
      <c r="C8119">
        <f>ROW()-20</f>
        <v/>
      </c>
      <c r="D8119" s="25">
        <f>$C$7+(RAND()*($C$5-$C$7))</f>
        <v/>
      </c>
    </row>
    <row r="8120">
      <c r="C8120">
        <f>ROW()-20</f>
        <v/>
      </c>
      <c r="D8120" s="25">
        <f>$C$7+(RAND()*($C$5-$C$7))</f>
        <v/>
      </c>
    </row>
    <row r="8121">
      <c r="C8121">
        <f>ROW()-20</f>
        <v/>
      </c>
      <c r="D8121" s="25">
        <f>$C$7+(RAND()*($C$5-$C$7))</f>
        <v/>
      </c>
    </row>
    <row r="8122">
      <c r="C8122">
        <f>ROW()-20</f>
        <v/>
      </c>
      <c r="D8122" s="25">
        <f>$C$7+(RAND()*($C$5-$C$7))</f>
        <v/>
      </c>
    </row>
    <row r="8123">
      <c r="C8123">
        <f>ROW()-20</f>
        <v/>
      </c>
      <c r="D8123" s="25">
        <f>$C$7+(RAND()*($C$5-$C$7))</f>
        <v/>
      </c>
    </row>
    <row r="8124">
      <c r="C8124">
        <f>ROW()-20</f>
        <v/>
      </c>
      <c r="D8124" s="25">
        <f>$C$7+(RAND()*($C$5-$C$7))</f>
        <v/>
      </c>
    </row>
    <row r="8125">
      <c r="C8125">
        <f>ROW()-20</f>
        <v/>
      </c>
      <c r="D8125" s="25">
        <f>$C$7+(RAND()*($C$5-$C$7))</f>
        <v/>
      </c>
    </row>
    <row r="8126">
      <c r="C8126">
        <f>ROW()-20</f>
        <v/>
      </c>
      <c r="D8126" s="25">
        <f>$C$7+(RAND()*($C$5-$C$7))</f>
        <v/>
      </c>
    </row>
    <row r="8127">
      <c r="C8127">
        <f>ROW()-20</f>
        <v/>
      </c>
      <c r="D8127" s="25">
        <f>$C$7+(RAND()*($C$5-$C$7))</f>
        <v/>
      </c>
    </row>
    <row r="8128">
      <c r="C8128">
        <f>ROW()-20</f>
        <v/>
      </c>
      <c r="D8128" s="25">
        <f>$C$7+(RAND()*($C$5-$C$7))</f>
        <v/>
      </c>
    </row>
    <row r="8129">
      <c r="C8129">
        <f>ROW()-20</f>
        <v/>
      </c>
      <c r="D8129" s="25">
        <f>$C$7+(RAND()*($C$5-$C$7))</f>
        <v/>
      </c>
    </row>
    <row r="8130">
      <c r="C8130">
        <f>ROW()-20</f>
        <v/>
      </c>
      <c r="D8130" s="25">
        <f>$C$7+(RAND()*($C$5-$C$7))</f>
        <v/>
      </c>
    </row>
    <row r="8131">
      <c r="C8131">
        <f>ROW()-20</f>
        <v/>
      </c>
      <c r="D8131" s="25">
        <f>$C$7+(RAND()*($C$5-$C$7))</f>
        <v/>
      </c>
    </row>
    <row r="8132">
      <c r="C8132">
        <f>ROW()-20</f>
        <v/>
      </c>
      <c r="D8132" s="25">
        <f>$C$7+(RAND()*($C$5-$C$7))</f>
        <v/>
      </c>
    </row>
    <row r="8133">
      <c r="C8133">
        <f>ROW()-20</f>
        <v/>
      </c>
      <c r="D8133" s="25">
        <f>$C$7+(RAND()*($C$5-$C$7))</f>
        <v/>
      </c>
    </row>
    <row r="8134">
      <c r="C8134">
        <f>ROW()-20</f>
        <v/>
      </c>
      <c r="D8134" s="25">
        <f>$C$7+(RAND()*($C$5-$C$7))</f>
        <v/>
      </c>
    </row>
    <row r="8135">
      <c r="C8135">
        <f>ROW()-20</f>
        <v/>
      </c>
      <c r="D8135" s="25">
        <f>$C$7+(RAND()*($C$5-$C$7))</f>
        <v/>
      </c>
    </row>
    <row r="8136">
      <c r="C8136">
        <f>ROW()-20</f>
        <v/>
      </c>
      <c r="D8136" s="25">
        <f>$C$7+(RAND()*($C$5-$C$7))</f>
        <v/>
      </c>
    </row>
    <row r="8137">
      <c r="C8137">
        <f>ROW()-20</f>
        <v/>
      </c>
      <c r="D8137" s="25">
        <f>$C$7+(RAND()*($C$5-$C$7))</f>
        <v/>
      </c>
    </row>
    <row r="8138">
      <c r="C8138">
        <f>ROW()-20</f>
        <v/>
      </c>
      <c r="D8138" s="25">
        <f>$C$7+(RAND()*($C$5-$C$7))</f>
        <v/>
      </c>
    </row>
    <row r="8139">
      <c r="C8139">
        <f>ROW()-20</f>
        <v/>
      </c>
      <c r="D8139" s="25">
        <f>$C$7+(RAND()*($C$5-$C$7))</f>
        <v/>
      </c>
    </row>
    <row r="8140">
      <c r="C8140">
        <f>ROW()-20</f>
        <v/>
      </c>
      <c r="D8140" s="25">
        <f>$C$7+(RAND()*($C$5-$C$7))</f>
        <v/>
      </c>
    </row>
    <row r="8141">
      <c r="C8141">
        <f>ROW()-20</f>
        <v/>
      </c>
      <c r="D8141" s="25">
        <f>$C$7+(RAND()*($C$5-$C$7))</f>
        <v/>
      </c>
    </row>
    <row r="8142">
      <c r="C8142">
        <f>ROW()-20</f>
        <v/>
      </c>
      <c r="D8142" s="25">
        <f>$C$7+(RAND()*($C$5-$C$7))</f>
        <v/>
      </c>
    </row>
    <row r="8143">
      <c r="C8143">
        <f>ROW()-20</f>
        <v/>
      </c>
      <c r="D8143" s="25">
        <f>$C$7+(RAND()*($C$5-$C$7))</f>
        <v/>
      </c>
    </row>
    <row r="8144">
      <c r="C8144">
        <f>ROW()-20</f>
        <v/>
      </c>
      <c r="D8144" s="25">
        <f>$C$7+(RAND()*($C$5-$C$7))</f>
        <v/>
      </c>
    </row>
    <row r="8145">
      <c r="C8145">
        <f>ROW()-20</f>
        <v/>
      </c>
      <c r="D8145" s="25">
        <f>$C$7+(RAND()*($C$5-$C$7))</f>
        <v/>
      </c>
    </row>
    <row r="8146">
      <c r="C8146">
        <f>ROW()-20</f>
        <v/>
      </c>
      <c r="D8146" s="25">
        <f>$C$7+(RAND()*($C$5-$C$7))</f>
        <v/>
      </c>
    </row>
    <row r="8147">
      <c r="C8147">
        <f>ROW()-20</f>
        <v/>
      </c>
      <c r="D8147" s="25">
        <f>$C$7+(RAND()*($C$5-$C$7))</f>
        <v/>
      </c>
    </row>
    <row r="8148">
      <c r="C8148">
        <f>ROW()-20</f>
        <v/>
      </c>
      <c r="D8148" s="25">
        <f>$C$7+(RAND()*($C$5-$C$7))</f>
        <v/>
      </c>
    </row>
    <row r="8149">
      <c r="C8149">
        <f>ROW()-20</f>
        <v/>
      </c>
      <c r="D8149" s="25">
        <f>$C$7+(RAND()*($C$5-$C$7))</f>
        <v/>
      </c>
    </row>
    <row r="8150">
      <c r="C8150">
        <f>ROW()-20</f>
        <v/>
      </c>
      <c r="D8150" s="25">
        <f>$C$7+(RAND()*($C$5-$C$7))</f>
        <v/>
      </c>
    </row>
    <row r="8151">
      <c r="C8151">
        <f>ROW()-20</f>
        <v/>
      </c>
      <c r="D8151" s="25">
        <f>$C$7+(RAND()*($C$5-$C$7))</f>
        <v/>
      </c>
    </row>
    <row r="8152">
      <c r="C8152">
        <f>ROW()-20</f>
        <v/>
      </c>
      <c r="D8152" s="25">
        <f>$C$7+(RAND()*($C$5-$C$7))</f>
        <v/>
      </c>
    </row>
    <row r="8153">
      <c r="C8153">
        <f>ROW()-20</f>
        <v/>
      </c>
      <c r="D8153" s="25">
        <f>$C$7+(RAND()*($C$5-$C$7))</f>
        <v/>
      </c>
    </row>
    <row r="8154">
      <c r="C8154">
        <f>ROW()-20</f>
        <v/>
      </c>
      <c r="D8154" s="25">
        <f>$C$7+(RAND()*($C$5-$C$7))</f>
        <v/>
      </c>
    </row>
    <row r="8155">
      <c r="C8155">
        <f>ROW()-20</f>
        <v/>
      </c>
      <c r="D8155" s="25">
        <f>$C$7+(RAND()*($C$5-$C$7))</f>
        <v/>
      </c>
    </row>
    <row r="8156">
      <c r="C8156">
        <f>ROW()-20</f>
        <v/>
      </c>
      <c r="D8156" s="25">
        <f>$C$7+(RAND()*($C$5-$C$7))</f>
        <v/>
      </c>
    </row>
    <row r="8157">
      <c r="C8157">
        <f>ROW()-20</f>
        <v/>
      </c>
      <c r="D8157" s="25">
        <f>$C$7+(RAND()*($C$5-$C$7))</f>
        <v/>
      </c>
    </row>
    <row r="8158">
      <c r="C8158">
        <f>ROW()-20</f>
        <v/>
      </c>
      <c r="D8158" s="25">
        <f>$C$7+(RAND()*($C$5-$C$7))</f>
        <v/>
      </c>
    </row>
    <row r="8159">
      <c r="C8159">
        <f>ROW()-20</f>
        <v/>
      </c>
      <c r="D8159" s="25">
        <f>$C$7+(RAND()*($C$5-$C$7))</f>
        <v/>
      </c>
    </row>
    <row r="8160">
      <c r="C8160">
        <f>ROW()-20</f>
        <v/>
      </c>
      <c r="D8160" s="25">
        <f>$C$7+(RAND()*($C$5-$C$7))</f>
        <v/>
      </c>
    </row>
    <row r="8161">
      <c r="C8161">
        <f>ROW()-20</f>
        <v/>
      </c>
      <c r="D8161" s="25">
        <f>$C$7+(RAND()*($C$5-$C$7))</f>
        <v/>
      </c>
    </row>
    <row r="8162">
      <c r="C8162">
        <f>ROW()-20</f>
        <v/>
      </c>
      <c r="D8162" s="25">
        <f>$C$7+(RAND()*($C$5-$C$7))</f>
        <v/>
      </c>
    </row>
    <row r="8163">
      <c r="C8163">
        <f>ROW()-20</f>
        <v/>
      </c>
      <c r="D8163" s="25">
        <f>$C$7+(RAND()*($C$5-$C$7))</f>
        <v/>
      </c>
    </row>
    <row r="8164">
      <c r="C8164">
        <f>ROW()-20</f>
        <v/>
      </c>
      <c r="D8164" s="25">
        <f>$C$7+(RAND()*($C$5-$C$7))</f>
        <v/>
      </c>
    </row>
    <row r="8165">
      <c r="C8165">
        <f>ROW()-20</f>
        <v/>
      </c>
      <c r="D8165" s="25">
        <f>$C$7+(RAND()*($C$5-$C$7))</f>
        <v/>
      </c>
    </row>
    <row r="8166">
      <c r="C8166">
        <f>ROW()-20</f>
        <v/>
      </c>
      <c r="D8166" s="25">
        <f>$C$7+(RAND()*($C$5-$C$7))</f>
        <v/>
      </c>
    </row>
    <row r="8167">
      <c r="C8167">
        <f>ROW()-20</f>
        <v/>
      </c>
      <c r="D8167" s="25">
        <f>$C$7+(RAND()*($C$5-$C$7))</f>
        <v/>
      </c>
    </row>
    <row r="8168">
      <c r="C8168">
        <f>ROW()-20</f>
        <v/>
      </c>
      <c r="D8168" s="25">
        <f>$C$7+(RAND()*($C$5-$C$7))</f>
        <v/>
      </c>
    </row>
    <row r="8169">
      <c r="C8169">
        <f>ROW()-20</f>
        <v/>
      </c>
      <c r="D8169" s="25">
        <f>$C$7+(RAND()*($C$5-$C$7))</f>
        <v/>
      </c>
    </row>
    <row r="8170">
      <c r="C8170">
        <f>ROW()-20</f>
        <v/>
      </c>
      <c r="D8170" s="25">
        <f>$C$7+(RAND()*($C$5-$C$7))</f>
        <v/>
      </c>
    </row>
    <row r="8171">
      <c r="C8171">
        <f>ROW()-20</f>
        <v/>
      </c>
      <c r="D8171" s="25">
        <f>$C$7+(RAND()*($C$5-$C$7))</f>
        <v/>
      </c>
    </row>
    <row r="8172">
      <c r="C8172">
        <f>ROW()-20</f>
        <v/>
      </c>
      <c r="D8172" s="25">
        <f>$C$7+(RAND()*($C$5-$C$7))</f>
        <v/>
      </c>
    </row>
    <row r="8173">
      <c r="C8173">
        <f>ROW()-20</f>
        <v/>
      </c>
      <c r="D8173" s="25">
        <f>$C$7+(RAND()*($C$5-$C$7))</f>
        <v/>
      </c>
    </row>
    <row r="8174">
      <c r="C8174">
        <f>ROW()-20</f>
        <v/>
      </c>
      <c r="D8174" s="25">
        <f>$C$7+(RAND()*($C$5-$C$7))</f>
        <v/>
      </c>
    </row>
    <row r="8175">
      <c r="C8175">
        <f>ROW()-20</f>
        <v/>
      </c>
      <c r="D8175" s="25">
        <f>$C$7+(RAND()*($C$5-$C$7))</f>
        <v/>
      </c>
    </row>
    <row r="8176">
      <c r="C8176">
        <f>ROW()-20</f>
        <v/>
      </c>
      <c r="D8176" s="25">
        <f>$C$7+(RAND()*($C$5-$C$7))</f>
        <v/>
      </c>
    </row>
    <row r="8177">
      <c r="C8177">
        <f>ROW()-20</f>
        <v/>
      </c>
      <c r="D8177" s="25">
        <f>$C$7+(RAND()*($C$5-$C$7))</f>
        <v/>
      </c>
    </row>
    <row r="8178">
      <c r="C8178">
        <f>ROW()-20</f>
        <v/>
      </c>
      <c r="D8178" s="25">
        <f>$C$7+(RAND()*($C$5-$C$7))</f>
        <v/>
      </c>
    </row>
    <row r="8179">
      <c r="C8179">
        <f>ROW()-20</f>
        <v/>
      </c>
      <c r="D8179" s="25">
        <f>$C$7+(RAND()*($C$5-$C$7))</f>
        <v/>
      </c>
    </row>
    <row r="8180">
      <c r="C8180">
        <f>ROW()-20</f>
        <v/>
      </c>
      <c r="D8180" s="25">
        <f>$C$7+(RAND()*($C$5-$C$7))</f>
        <v/>
      </c>
    </row>
    <row r="8181">
      <c r="C8181">
        <f>ROW()-20</f>
        <v/>
      </c>
      <c r="D8181" s="25">
        <f>$C$7+(RAND()*($C$5-$C$7))</f>
        <v/>
      </c>
    </row>
    <row r="8182">
      <c r="C8182">
        <f>ROW()-20</f>
        <v/>
      </c>
      <c r="D8182" s="25">
        <f>$C$7+(RAND()*($C$5-$C$7))</f>
        <v/>
      </c>
    </row>
    <row r="8183">
      <c r="C8183">
        <f>ROW()-20</f>
        <v/>
      </c>
      <c r="D8183" s="25">
        <f>$C$7+(RAND()*($C$5-$C$7))</f>
        <v/>
      </c>
    </row>
    <row r="8184">
      <c r="C8184">
        <f>ROW()-20</f>
        <v/>
      </c>
      <c r="D8184" s="25">
        <f>$C$7+(RAND()*($C$5-$C$7))</f>
        <v/>
      </c>
    </row>
    <row r="8185">
      <c r="C8185">
        <f>ROW()-20</f>
        <v/>
      </c>
      <c r="D8185" s="25">
        <f>$C$7+(RAND()*($C$5-$C$7))</f>
        <v/>
      </c>
    </row>
    <row r="8186">
      <c r="C8186">
        <f>ROW()-20</f>
        <v/>
      </c>
      <c r="D8186" s="25">
        <f>$C$7+(RAND()*($C$5-$C$7))</f>
        <v/>
      </c>
    </row>
    <row r="8187">
      <c r="C8187">
        <f>ROW()-20</f>
        <v/>
      </c>
      <c r="D8187" s="25">
        <f>$C$7+(RAND()*($C$5-$C$7))</f>
        <v/>
      </c>
    </row>
    <row r="8188">
      <c r="C8188">
        <f>ROW()-20</f>
        <v/>
      </c>
      <c r="D8188" s="25">
        <f>$C$7+(RAND()*($C$5-$C$7))</f>
        <v/>
      </c>
    </row>
    <row r="8189">
      <c r="C8189">
        <f>ROW()-20</f>
        <v/>
      </c>
      <c r="D8189" s="25">
        <f>$C$7+(RAND()*($C$5-$C$7))</f>
        <v/>
      </c>
    </row>
    <row r="8190">
      <c r="C8190">
        <f>ROW()-20</f>
        <v/>
      </c>
      <c r="D8190" s="25">
        <f>$C$7+(RAND()*($C$5-$C$7))</f>
        <v/>
      </c>
    </row>
    <row r="8191">
      <c r="C8191">
        <f>ROW()-20</f>
        <v/>
      </c>
      <c r="D8191" s="25">
        <f>$C$7+(RAND()*($C$5-$C$7))</f>
        <v/>
      </c>
    </row>
    <row r="8192">
      <c r="C8192">
        <f>ROW()-20</f>
        <v/>
      </c>
      <c r="D8192" s="25">
        <f>$C$7+(RAND()*($C$5-$C$7))</f>
        <v/>
      </c>
    </row>
    <row r="8193">
      <c r="C8193">
        <f>ROW()-20</f>
        <v/>
      </c>
      <c r="D8193" s="25">
        <f>$C$7+(RAND()*($C$5-$C$7))</f>
        <v/>
      </c>
    </row>
    <row r="8194">
      <c r="C8194">
        <f>ROW()-20</f>
        <v/>
      </c>
      <c r="D8194" s="25">
        <f>$C$7+(RAND()*($C$5-$C$7))</f>
        <v/>
      </c>
    </row>
    <row r="8195">
      <c r="C8195">
        <f>ROW()-20</f>
        <v/>
      </c>
      <c r="D8195" s="25">
        <f>$C$7+(RAND()*($C$5-$C$7))</f>
        <v/>
      </c>
    </row>
    <row r="8196">
      <c r="C8196">
        <f>ROW()-20</f>
        <v/>
      </c>
      <c r="D8196" s="25">
        <f>$C$7+(RAND()*($C$5-$C$7))</f>
        <v/>
      </c>
    </row>
    <row r="8197">
      <c r="C8197">
        <f>ROW()-20</f>
        <v/>
      </c>
      <c r="D8197" s="25">
        <f>$C$7+(RAND()*($C$5-$C$7))</f>
        <v/>
      </c>
    </row>
    <row r="8198">
      <c r="C8198">
        <f>ROW()-20</f>
        <v/>
      </c>
      <c r="D8198" s="25">
        <f>$C$7+(RAND()*($C$5-$C$7))</f>
        <v/>
      </c>
    </row>
    <row r="8199">
      <c r="C8199">
        <f>ROW()-20</f>
        <v/>
      </c>
      <c r="D8199" s="25">
        <f>$C$7+(RAND()*($C$5-$C$7))</f>
        <v/>
      </c>
    </row>
    <row r="8200">
      <c r="C8200">
        <f>ROW()-20</f>
        <v/>
      </c>
      <c r="D8200" s="25">
        <f>$C$7+(RAND()*($C$5-$C$7))</f>
        <v/>
      </c>
    </row>
    <row r="8201">
      <c r="C8201">
        <f>ROW()-20</f>
        <v/>
      </c>
      <c r="D8201" s="25">
        <f>$C$7+(RAND()*($C$5-$C$7))</f>
        <v/>
      </c>
    </row>
    <row r="8202">
      <c r="C8202">
        <f>ROW()-20</f>
        <v/>
      </c>
      <c r="D8202" s="25">
        <f>$C$7+(RAND()*($C$5-$C$7))</f>
        <v/>
      </c>
    </row>
    <row r="8203">
      <c r="C8203">
        <f>ROW()-20</f>
        <v/>
      </c>
      <c r="D8203" s="25">
        <f>$C$7+(RAND()*($C$5-$C$7))</f>
        <v/>
      </c>
    </row>
    <row r="8204">
      <c r="C8204">
        <f>ROW()-20</f>
        <v/>
      </c>
      <c r="D8204" s="25">
        <f>$C$7+(RAND()*($C$5-$C$7))</f>
        <v/>
      </c>
    </row>
    <row r="8205">
      <c r="C8205">
        <f>ROW()-20</f>
        <v/>
      </c>
      <c r="D8205" s="25">
        <f>$C$7+(RAND()*($C$5-$C$7))</f>
        <v/>
      </c>
    </row>
    <row r="8206">
      <c r="C8206">
        <f>ROW()-20</f>
        <v/>
      </c>
      <c r="D8206" s="25">
        <f>$C$7+(RAND()*($C$5-$C$7))</f>
        <v/>
      </c>
    </row>
    <row r="8207">
      <c r="C8207">
        <f>ROW()-20</f>
        <v/>
      </c>
      <c r="D8207" s="25">
        <f>$C$7+(RAND()*($C$5-$C$7))</f>
        <v/>
      </c>
    </row>
    <row r="8208">
      <c r="C8208">
        <f>ROW()-20</f>
        <v/>
      </c>
      <c r="D8208" s="25">
        <f>$C$7+(RAND()*($C$5-$C$7))</f>
        <v/>
      </c>
    </row>
    <row r="8209">
      <c r="C8209">
        <f>ROW()-20</f>
        <v/>
      </c>
      <c r="D8209" s="25">
        <f>$C$7+(RAND()*($C$5-$C$7))</f>
        <v/>
      </c>
    </row>
    <row r="8210">
      <c r="C8210">
        <f>ROW()-20</f>
        <v/>
      </c>
      <c r="D8210" s="25">
        <f>$C$7+(RAND()*($C$5-$C$7))</f>
        <v/>
      </c>
    </row>
    <row r="8211">
      <c r="C8211">
        <f>ROW()-20</f>
        <v/>
      </c>
      <c r="D8211" s="25">
        <f>$C$7+(RAND()*($C$5-$C$7))</f>
        <v/>
      </c>
    </row>
    <row r="8212">
      <c r="C8212">
        <f>ROW()-20</f>
        <v/>
      </c>
      <c r="D8212" s="25">
        <f>$C$7+(RAND()*($C$5-$C$7))</f>
        <v/>
      </c>
    </row>
    <row r="8213">
      <c r="C8213">
        <f>ROW()-20</f>
        <v/>
      </c>
      <c r="D8213" s="25">
        <f>$C$7+(RAND()*($C$5-$C$7))</f>
        <v/>
      </c>
    </row>
    <row r="8214">
      <c r="C8214">
        <f>ROW()-20</f>
        <v/>
      </c>
      <c r="D8214" s="25">
        <f>$C$7+(RAND()*($C$5-$C$7))</f>
        <v/>
      </c>
    </row>
    <row r="8215">
      <c r="C8215">
        <f>ROW()-20</f>
        <v/>
      </c>
      <c r="D8215" s="25">
        <f>$C$7+(RAND()*($C$5-$C$7))</f>
        <v/>
      </c>
    </row>
    <row r="8216">
      <c r="C8216">
        <f>ROW()-20</f>
        <v/>
      </c>
      <c r="D8216" s="25">
        <f>$C$7+(RAND()*($C$5-$C$7))</f>
        <v/>
      </c>
    </row>
    <row r="8217">
      <c r="C8217">
        <f>ROW()-20</f>
        <v/>
      </c>
      <c r="D8217" s="25">
        <f>$C$7+(RAND()*($C$5-$C$7))</f>
        <v/>
      </c>
    </row>
    <row r="8218">
      <c r="C8218">
        <f>ROW()-20</f>
        <v/>
      </c>
      <c r="D8218" s="25">
        <f>$C$7+(RAND()*($C$5-$C$7))</f>
        <v/>
      </c>
    </row>
    <row r="8219">
      <c r="C8219">
        <f>ROW()-20</f>
        <v/>
      </c>
      <c r="D8219" s="25">
        <f>$C$7+(RAND()*($C$5-$C$7))</f>
        <v/>
      </c>
    </row>
    <row r="8220">
      <c r="C8220">
        <f>ROW()-20</f>
        <v/>
      </c>
      <c r="D8220" s="25">
        <f>$C$7+(RAND()*($C$5-$C$7))</f>
        <v/>
      </c>
    </row>
    <row r="8221">
      <c r="C8221">
        <f>ROW()-20</f>
        <v/>
      </c>
      <c r="D8221" s="25">
        <f>$C$7+(RAND()*($C$5-$C$7))</f>
        <v/>
      </c>
    </row>
    <row r="8222">
      <c r="C8222">
        <f>ROW()-20</f>
        <v/>
      </c>
      <c r="D8222" s="25">
        <f>$C$7+(RAND()*($C$5-$C$7))</f>
        <v/>
      </c>
    </row>
    <row r="8223">
      <c r="C8223">
        <f>ROW()-20</f>
        <v/>
      </c>
      <c r="D8223" s="25">
        <f>$C$7+(RAND()*($C$5-$C$7))</f>
        <v/>
      </c>
    </row>
    <row r="8224">
      <c r="C8224">
        <f>ROW()-20</f>
        <v/>
      </c>
      <c r="D8224" s="25">
        <f>$C$7+(RAND()*($C$5-$C$7))</f>
        <v/>
      </c>
    </row>
    <row r="8225">
      <c r="C8225">
        <f>ROW()-20</f>
        <v/>
      </c>
      <c r="D8225" s="25">
        <f>$C$7+(RAND()*($C$5-$C$7))</f>
        <v/>
      </c>
    </row>
    <row r="8226">
      <c r="C8226">
        <f>ROW()-20</f>
        <v/>
      </c>
      <c r="D8226" s="25">
        <f>$C$7+(RAND()*($C$5-$C$7))</f>
        <v/>
      </c>
    </row>
    <row r="8227">
      <c r="C8227">
        <f>ROW()-20</f>
        <v/>
      </c>
      <c r="D8227" s="25">
        <f>$C$7+(RAND()*($C$5-$C$7))</f>
        <v/>
      </c>
    </row>
    <row r="8228">
      <c r="C8228">
        <f>ROW()-20</f>
        <v/>
      </c>
      <c r="D8228" s="25">
        <f>$C$7+(RAND()*($C$5-$C$7))</f>
        <v/>
      </c>
    </row>
    <row r="8229">
      <c r="C8229">
        <f>ROW()-20</f>
        <v/>
      </c>
      <c r="D8229" s="25">
        <f>$C$7+(RAND()*($C$5-$C$7))</f>
        <v/>
      </c>
    </row>
    <row r="8230">
      <c r="C8230">
        <f>ROW()-20</f>
        <v/>
      </c>
      <c r="D8230" s="25">
        <f>$C$7+(RAND()*($C$5-$C$7))</f>
        <v/>
      </c>
    </row>
    <row r="8231">
      <c r="C8231">
        <f>ROW()-20</f>
        <v/>
      </c>
      <c r="D8231" s="25">
        <f>$C$7+(RAND()*($C$5-$C$7))</f>
        <v/>
      </c>
    </row>
    <row r="8232">
      <c r="C8232">
        <f>ROW()-20</f>
        <v/>
      </c>
      <c r="D8232" s="25">
        <f>$C$7+(RAND()*($C$5-$C$7))</f>
        <v/>
      </c>
    </row>
    <row r="8233">
      <c r="C8233">
        <f>ROW()-20</f>
        <v/>
      </c>
      <c r="D8233" s="25">
        <f>$C$7+(RAND()*($C$5-$C$7))</f>
        <v/>
      </c>
    </row>
    <row r="8234">
      <c r="C8234">
        <f>ROW()-20</f>
        <v/>
      </c>
      <c r="D8234" s="25">
        <f>$C$7+(RAND()*($C$5-$C$7))</f>
        <v/>
      </c>
    </row>
    <row r="8235">
      <c r="C8235">
        <f>ROW()-20</f>
        <v/>
      </c>
      <c r="D8235" s="25">
        <f>$C$7+(RAND()*($C$5-$C$7))</f>
        <v/>
      </c>
    </row>
    <row r="8236">
      <c r="C8236">
        <f>ROW()-20</f>
        <v/>
      </c>
      <c r="D8236" s="25">
        <f>$C$7+(RAND()*($C$5-$C$7))</f>
        <v/>
      </c>
    </row>
    <row r="8237">
      <c r="C8237">
        <f>ROW()-20</f>
        <v/>
      </c>
      <c r="D8237" s="25">
        <f>$C$7+(RAND()*($C$5-$C$7))</f>
        <v/>
      </c>
    </row>
    <row r="8238">
      <c r="C8238">
        <f>ROW()-20</f>
        <v/>
      </c>
      <c r="D8238" s="25">
        <f>$C$7+(RAND()*($C$5-$C$7))</f>
        <v/>
      </c>
    </row>
    <row r="8239">
      <c r="C8239">
        <f>ROW()-20</f>
        <v/>
      </c>
      <c r="D8239" s="25">
        <f>$C$7+(RAND()*($C$5-$C$7))</f>
        <v/>
      </c>
    </row>
    <row r="8240">
      <c r="C8240">
        <f>ROW()-20</f>
        <v/>
      </c>
      <c r="D8240" s="25">
        <f>$C$7+(RAND()*($C$5-$C$7))</f>
        <v/>
      </c>
    </row>
    <row r="8241">
      <c r="C8241">
        <f>ROW()-20</f>
        <v/>
      </c>
      <c r="D8241" s="25">
        <f>$C$7+(RAND()*($C$5-$C$7))</f>
        <v/>
      </c>
    </row>
    <row r="8242">
      <c r="C8242">
        <f>ROW()-20</f>
        <v/>
      </c>
      <c r="D8242" s="25">
        <f>$C$7+(RAND()*($C$5-$C$7))</f>
        <v/>
      </c>
    </row>
    <row r="8243">
      <c r="C8243">
        <f>ROW()-20</f>
        <v/>
      </c>
      <c r="D8243" s="25">
        <f>$C$7+(RAND()*($C$5-$C$7))</f>
        <v/>
      </c>
    </row>
    <row r="8244">
      <c r="C8244">
        <f>ROW()-20</f>
        <v/>
      </c>
      <c r="D8244" s="25">
        <f>$C$7+(RAND()*($C$5-$C$7))</f>
        <v/>
      </c>
    </row>
    <row r="8245">
      <c r="C8245">
        <f>ROW()-20</f>
        <v/>
      </c>
      <c r="D8245" s="25">
        <f>$C$7+(RAND()*($C$5-$C$7))</f>
        <v/>
      </c>
    </row>
    <row r="8246">
      <c r="C8246">
        <f>ROW()-20</f>
        <v/>
      </c>
      <c r="D8246" s="25">
        <f>$C$7+(RAND()*($C$5-$C$7))</f>
        <v/>
      </c>
    </row>
    <row r="8247">
      <c r="C8247">
        <f>ROW()-20</f>
        <v/>
      </c>
      <c r="D8247" s="25">
        <f>$C$7+(RAND()*($C$5-$C$7))</f>
        <v/>
      </c>
    </row>
    <row r="8248">
      <c r="C8248">
        <f>ROW()-20</f>
        <v/>
      </c>
      <c r="D8248" s="25">
        <f>$C$7+(RAND()*($C$5-$C$7))</f>
        <v/>
      </c>
    </row>
    <row r="8249">
      <c r="C8249">
        <f>ROW()-20</f>
        <v/>
      </c>
      <c r="D8249" s="25">
        <f>$C$7+(RAND()*($C$5-$C$7))</f>
        <v/>
      </c>
    </row>
    <row r="8250">
      <c r="C8250">
        <f>ROW()-20</f>
        <v/>
      </c>
      <c r="D8250" s="25">
        <f>$C$7+(RAND()*($C$5-$C$7))</f>
        <v/>
      </c>
    </row>
    <row r="8251">
      <c r="C8251">
        <f>ROW()-20</f>
        <v/>
      </c>
      <c r="D8251" s="25">
        <f>$C$7+(RAND()*($C$5-$C$7))</f>
        <v/>
      </c>
    </row>
    <row r="8252">
      <c r="C8252">
        <f>ROW()-20</f>
        <v/>
      </c>
      <c r="D8252" s="25">
        <f>$C$7+(RAND()*($C$5-$C$7))</f>
        <v/>
      </c>
    </row>
    <row r="8253">
      <c r="C8253">
        <f>ROW()-20</f>
        <v/>
      </c>
      <c r="D8253" s="25">
        <f>$C$7+(RAND()*($C$5-$C$7))</f>
        <v/>
      </c>
    </row>
    <row r="8254">
      <c r="C8254">
        <f>ROW()-20</f>
        <v/>
      </c>
      <c r="D8254" s="25">
        <f>$C$7+(RAND()*($C$5-$C$7))</f>
        <v/>
      </c>
    </row>
    <row r="8255">
      <c r="C8255">
        <f>ROW()-20</f>
        <v/>
      </c>
      <c r="D8255" s="25">
        <f>$C$7+(RAND()*($C$5-$C$7))</f>
        <v/>
      </c>
    </row>
    <row r="8256">
      <c r="C8256">
        <f>ROW()-20</f>
        <v/>
      </c>
      <c r="D8256" s="25">
        <f>$C$7+(RAND()*($C$5-$C$7))</f>
        <v/>
      </c>
    </row>
    <row r="8257">
      <c r="C8257">
        <f>ROW()-20</f>
        <v/>
      </c>
      <c r="D8257" s="25">
        <f>$C$7+(RAND()*($C$5-$C$7))</f>
        <v/>
      </c>
    </row>
    <row r="8258">
      <c r="C8258">
        <f>ROW()-20</f>
        <v/>
      </c>
      <c r="D8258" s="25">
        <f>$C$7+(RAND()*($C$5-$C$7))</f>
        <v/>
      </c>
    </row>
    <row r="8259">
      <c r="C8259">
        <f>ROW()-20</f>
        <v/>
      </c>
      <c r="D8259" s="25">
        <f>$C$7+(RAND()*($C$5-$C$7))</f>
        <v/>
      </c>
    </row>
    <row r="8260">
      <c r="C8260">
        <f>ROW()-20</f>
        <v/>
      </c>
      <c r="D8260" s="25">
        <f>$C$7+(RAND()*($C$5-$C$7))</f>
        <v/>
      </c>
    </row>
    <row r="8261">
      <c r="C8261">
        <f>ROW()-20</f>
        <v/>
      </c>
      <c r="D8261" s="25">
        <f>$C$7+(RAND()*($C$5-$C$7))</f>
        <v/>
      </c>
    </row>
    <row r="8262">
      <c r="C8262">
        <f>ROW()-20</f>
        <v/>
      </c>
      <c r="D8262" s="25">
        <f>$C$7+(RAND()*($C$5-$C$7))</f>
        <v/>
      </c>
    </row>
    <row r="8263">
      <c r="C8263">
        <f>ROW()-20</f>
        <v/>
      </c>
      <c r="D8263" s="25">
        <f>$C$7+(RAND()*($C$5-$C$7))</f>
        <v/>
      </c>
    </row>
    <row r="8264">
      <c r="C8264">
        <f>ROW()-20</f>
        <v/>
      </c>
      <c r="D8264" s="25">
        <f>$C$7+(RAND()*($C$5-$C$7))</f>
        <v/>
      </c>
    </row>
    <row r="8265">
      <c r="C8265">
        <f>ROW()-20</f>
        <v/>
      </c>
      <c r="D8265" s="25">
        <f>$C$7+(RAND()*($C$5-$C$7))</f>
        <v/>
      </c>
    </row>
    <row r="8266">
      <c r="C8266">
        <f>ROW()-20</f>
        <v/>
      </c>
      <c r="D8266" s="25">
        <f>$C$7+(RAND()*($C$5-$C$7))</f>
        <v/>
      </c>
    </row>
    <row r="8267">
      <c r="C8267">
        <f>ROW()-20</f>
        <v/>
      </c>
      <c r="D8267" s="25">
        <f>$C$7+(RAND()*($C$5-$C$7))</f>
        <v/>
      </c>
    </row>
    <row r="8268">
      <c r="C8268">
        <f>ROW()-20</f>
        <v/>
      </c>
      <c r="D8268" s="25">
        <f>$C$7+(RAND()*($C$5-$C$7))</f>
        <v/>
      </c>
    </row>
    <row r="8269">
      <c r="C8269">
        <f>ROW()-20</f>
        <v/>
      </c>
      <c r="D8269" s="25">
        <f>$C$7+(RAND()*($C$5-$C$7))</f>
        <v/>
      </c>
    </row>
    <row r="8270">
      <c r="C8270">
        <f>ROW()-20</f>
        <v/>
      </c>
      <c r="D8270" s="25">
        <f>$C$7+(RAND()*($C$5-$C$7))</f>
        <v/>
      </c>
    </row>
    <row r="8271">
      <c r="C8271">
        <f>ROW()-20</f>
        <v/>
      </c>
      <c r="D8271" s="25">
        <f>$C$7+(RAND()*($C$5-$C$7))</f>
        <v/>
      </c>
    </row>
    <row r="8272">
      <c r="C8272">
        <f>ROW()-20</f>
        <v/>
      </c>
      <c r="D8272" s="25">
        <f>$C$7+(RAND()*($C$5-$C$7))</f>
        <v/>
      </c>
    </row>
    <row r="8273">
      <c r="C8273">
        <f>ROW()-20</f>
        <v/>
      </c>
      <c r="D8273" s="25">
        <f>$C$7+(RAND()*($C$5-$C$7))</f>
        <v/>
      </c>
    </row>
    <row r="8274">
      <c r="C8274">
        <f>ROW()-20</f>
        <v/>
      </c>
      <c r="D8274" s="25">
        <f>$C$7+(RAND()*($C$5-$C$7))</f>
        <v/>
      </c>
    </row>
    <row r="8275">
      <c r="C8275">
        <f>ROW()-20</f>
        <v/>
      </c>
      <c r="D8275" s="25">
        <f>$C$7+(RAND()*($C$5-$C$7))</f>
        <v/>
      </c>
    </row>
    <row r="8276">
      <c r="C8276">
        <f>ROW()-20</f>
        <v/>
      </c>
      <c r="D8276" s="25">
        <f>$C$7+(RAND()*($C$5-$C$7))</f>
        <v/>
      </c>
    </row>
    <row r="8277">
      <c r="C8277">
        <f>ROW()-20</f>
        <v/>
      </c>
      <c r="D8277" s="25">
        <f>$C$7+(RAND()*($C$5-$C$7))</f>
        <v/>
      </c>
    </row>
    <row r="8278">
      <c r="C8278">
        <f>ROW()-20</f>
        <v/>
      </c>
      <c r="D8278" s="25">
        <f>$C$7+(RAND()*($C$5-$C$7))</f>
        <v/>
      </c>
    </row>
    <row r="8279">
      <c r="C8279">
        <f>ROW()-20</f>
        <v/>
      </c>
      <c r="D8279" s="25">
        <f>$C$7+(RAND()*($C$5-$C$7))</f>
        <v/>
      </c>
    </row>
    <row r="8280">
      <c r="C8280">
        <f>ROW()-20</f>
        <v/>
      </c>
      <c r="D8280" s="25">
        <f>$C$7+(RAND()*($C$5-$C$7))</f>
        <v/>
      </c>
    </row>
    <row r="8281">
      <c r="C8281">
        <f>ROW()-20</f>
        <v/>
      </c>
      <c r="D8281" s="25">
        <f>$C$7+(RAND()*($C$5-$C$7))</f>
        <v/>
      </c>
    </row>
    <row r="8282">
      <c r="C8282">
        <f>ROW()-20</f>
        <v/>
      </c>
      <c r="D8282" s="25">
        <f>$C$7+(RAND()*($C$5-$C$7))</f>
        <v/>
      </c>
    </row>
    <row r="8283">
      <c r="C8283">
        <f>ROW()-20</f>
        <v/>
      </c>
      <c r="D8283" s="25">
        <f>$C$7+(RAND()*($C$5-$C$7))</f>
        <v/>
      </c>
    </row>
    <row r="8284">
      <c r="C8284">
        <f>ROW()-20</f>
        <v/>
      </c>
      <c r="D8284" s="25">
        <f>$C$7+(RAND()*($C$5-$C$7))</f>
        <v/>
      </c>
    </row>
    <row r="8285">
      <c r="C8285">
        <f>ROW()-20</f>
        <v/>
      </c>
      <c r="D8285" s="25">
        <f>$C$7+(RAND()*($C$5-$C$7))</f>
        <v/>
      </c>
    </row>
    <row r="8286">
      <c r="C8286">
        <f>ROW()-20</f>
        <v/>
      </c>
      <c r="D8286" s="25">
        <f>$C$7+(RAND()*($C$5-$C$7))</f>
        <v/>
      </c>
    </row>
    <row r="8287">
      <c r="C8287">
        <f>ROW()-20</f>
        <v/>
      </c>
      <c r="D8287" s="25">
        <f>$C$7+(RAND()*($C$5-$C$7))</f>
        <v/>
      </c>
    </row>
    <row r="8288">
      <c r="C8288">
        <f>ROW()-20</f>
        <v/>
      </c>
      <c r="D8288" s="25">
        <f>$C$7+(RAND()*($C$5-$C$7))</f>
        <v/>
      </c>
    </row>
    <row r="8289">
      <c r="C8289">
        <f>ROW()-20</f>
        <v/>
      </c>
      <c r="D8289" s="25">
        <f>$C$7+(RAND()*($C$5-$C$7))</f>
        <v/>
      </c>
    </row>
    <row r="8290">
      <c r="C8290">
        <f>ROW()-20</f>
        <v/>
      </c>
      <c r="D8290" s="25">
        <f>$C$7+(RAND()*($C$5-$C$7))</f>
        <v/>
      </c>
    </row>
    <row r="8291">
      <c r="C8291">
        <f>ROW()-20</f>
        <v/>
      </c>
      <c r="D8291" s="25">
        <f>$C$7+(RAND()*($C$5-$C$7))</f>
        <v/>
      </c>
    </row>
    <row r="8292">
      <c r="C8292">
        <f>ROW()-20</f>
        <v/>
      </c>
      <c r="D8292" s="25">
        <f>$C$7+(RAND()*($C$5-$C$7))</f>
        <v/>
      </c>
    </row>
    <row r="8293">
      <c r="C8293">
        <f>ROW()-20</f>
        <v/>
      </c>
      <c r="D8293" s="25">
        <f>$C$7+(RAND()*($C$5-$C$7))</f>
        <v/>
      </c>
    </row>
    <row r="8294">
      <c r="C8294">
        <f>ROW()-20</f>
        <v/>
      </c>
      <c r="D8294" s="25">
        <f>$C$7+(RAND()*($C$5-$C$7))</f>
        <v/>
      </c>
    </row>
    <row r="8295">
      <c r="C8295">
        <f>ROW()-20</f>
        <v/>
      </c>
      <c r="D8295" s="25">
        <f>$C$7+(RAND()*($C$5-$C$7))</f>
        <v/>
      </c>
    </row>
    <row r="8296">
      <c r="C8296">
        <f>ROW()-20</f>
        <v/>
      </c>
      <c r="D8296" s="25">
        <f>$C$7+(RAND()*($C$5-$C$7))</f>
        <v/>
      </c>
    </row>
    <row r="8297">
      <c r="C8297">
        <f>ROW()-20</f>
        <v/>
      </c>
      <c r="D8297" s="25">
        <f>$C$7+(RAND()*($C$5-$C$7))</f>
        <v/>
      </c>
    </row>
    <row r="8298">
      <c r="C8298">
        <f>ROW()-20</f>
        <v/>
      </c>
      <c r="D8298" s="25">
        <f>$C$7+(RAND()*($C$5-$C$7))</f>
        <v/>
      </c>
    </row>
    <row r="8299">
      <c r="C8299">
        <f>ROW()-20</f>
        <v/>
      </c>
      <c r="D8299" s="25">
        <f>$C$7+(RAND()*($C$5-$C$7))</f>
        <v/>
      </c>
    </row>
    <row r="8300">
      <c r="C8300">
        <f>ROW()-20</f>
        <v/>
      </c>
      <c r="D8300" s="25">
        <f>$C$7+(RAND()*($C$5-$C$7))</f>
        <v/>
      </c>
    </row>
    <row r="8301">
      <c r="C8301">
        <f>ROW()-20</f>
        <v/>
      </c>
      <c r="D8301" s="25">
        <f>$C$7+(RAND()*($C$5-$C$7))</f>
        <v/>
      </c>
    </row>
    <row r="8302">
      <c r="C8302">
        <f>ROW()-20</f>
        <v/>
      </c>
      <c r="D8302" s="25">
        <f>$C$7+(RAND()*($C$5-$C$7))</f>
        <v/>
      </c>
    </row>
    <row r="8303">
      <c r="C8303">
        <f>ROW()-20</f>
        <v/>
      </c>
      <c r="D8303" s="25">
        <f>$C$7+(RAND()*($C$5-$C$7))</f>
        <v/>
      </c>
    </row>
    <row r="8304">
      <c r="C8304">
        <f>ROW()-20</f>
        <v/>
      </c>
      <c r="D8304" s="25">
        <f>$C$7+(RAND()*($C$5-$C$7))</f>
        <v/>
      </c>
    </row>
    <row r="8305">
      <c r="C8305">
        <f>ROW()-20</f>
        <v/>
      </c>
      <c r="D8305" s="25">
        <f>$C$7+(RAND()*($C$5-$C$7))</f>
        <v/>
      </c>
    </row>
    <row r="8306">
      <c r="C8306">
        <f>ROW()-20</f>
        <v/>
      </c>
      <c r="D8306" s="25">
        <f>$C$7+(RAND()*($C$5-$C$7))</f>
        <v/>
      </c>
    </row>
    <row r="8307">
      <c r="C8307">
        <f>ROW()-20</f>
        <v/>
      </c>
      <c r="D8307" s="25">
        <f>$C$7+(RAND()*($C$5-$C$7))</f>
        <v/>
      </c>
    </row>
    <row r="8308">
      <c r="C8308">
        <f>ROW()-20</f>
        <v/>
      </c>
      <c r="D8308" s="25">
        <f>$C$7+(RAND()*($C$5-$C$7))</f>
        <v/>
      </c>
    </row>
    <row r="8309">
      <c r="C8309">
        <f>ROW()-20</f>
        <v/>
      </c>
      <c r="D8309" s="25">
        <f>$C$7+(RAND()*($C$5-$C$7))</f>
        <v/>
      </c>
    </row>
    <row r="8310">
      <c r="C8310">
        <f>ROW()-20</f>
        <v/>
      </c>
      <c r="D8310" s="25">
        <f>$C$7+(RAND()*($C$5-$C$7))</f>
        <v/>
      </c>
    </row>
    <row r="8311">
      <c r="C8311">
        <f>ROW()-20</f>
        <v/>
      </c>
      <c r="D8311" s="25">
        <f>$C$7+(RAND()*($C$5-$C$7))</f>
        <v/>
      </c>
    </row>
    <row r="8312">
      <c r="C8312">
        <f>ROW()-20</f>
        <v/>
      </c>
      <c r="D8312" s="25">
        <f>$C$7+(RAND()*($C$5-$C$7))</f>
        <v/>
      </c>
    </row>
    <row r="8313">
      <c r="C8313">
        <f>ROW()-20</f>
        <v/>
      </c>
      <c r="D8313" s="25">
        <f>$C$7+(RAND()*($C$5-$C$7))</f>
        <v/>
      </c>
    </row>
    <row r="8314">
      <c r="C8314">
        <f>ROW()-20</f>
        <v/>
      </c>
      <c r="D8314" s="25">
        <f>$C$7+(RAND()*($C$5-$C$7))</f>
        <v/>
      </c>
    </row>
    <row r="8315">
      <c r="C8315">
        <f>ROW()-20</f>
        <v/>
      </c>
      <c r="D8315" s="25">
        <f>$C$7+(RAND()*($C$5-$C$7))</f>
        <v/>
      </c>
    </row>
    <row r="8316">
      <c r="C8316">
        <f>ROW()-20</f>
        <v/>
      </c>
      <c r="D8316" s="25">
        <f>$C$7+(RAND()*($C$5-$C$7))</f>
        <v/>
      </c>
    </row>
    <row r="8317">
      <c r="C8317">
        <f>ROW()-20</f>
        <v/>
      </c>
      <c r="D8317" s="25">
        <f>$C$7+(RAND()*($C$5-$C$7))</f>
        <v/>
      </c>
    </row>
    <row r="8318">
      <c r="C8318">
        <f>ROW()-20</f>
        <v/>
      </c>
      <c r="D8318" s="25">
        <f>$C$7+(RAND()*($C$5-$C$7))</f>
        <v/>
      </c>
    </row>
    <row r="8319">
      <c r="C8319">
        <f>ROW()-20</f>
        <v/>
      </c>
      <c r="D8319" s="25">
        <f>$C$7+(RAND()*($C$5-$C$7))</f>
        <v/>
      </c>
    </row>
    <row r="8320">
      <c r="C8320">
        <f>ROW()-20</f>
        <v/>
      </c>
      <c r="D8320" s="25">
        <f>$C$7+(RAND()*($C$5-$C$7))</f>
        <v/>
      </c>
    </row>
    <row r="8321">
      <c r="C8321">
        <f>ROW()-20</f>
        <v/>
      </c>
      <c r="D8321" s="25">
        <f>$C$7+(RAND()*($C$5-$C$7))</f>
        <v/>
      </c>
    </row>
    <row r="8322">
      <c r="C8322">
        <f>ROW()-20</f>
        <v/>
      </c>
      <c r="D8322" s="25">
        <f>$C$7+(RAND()*($C$5-$C$7))</f>
        <v/>
      </c>
    </row>
    <row r="8323">
      <c r="C8323">
        <f>ROW()-20</f>
        <v/>
      </c>
      <c r="D8323" s="25">
        <f>$C$7+(RAND()*($C$5-$C$7))</f>
        <v/>
      </c>
    </row>
    <row r="8324">
      <c r="C8324">
        <f>ROW()-20</f>
        <v/>
      </c>
      <c r="D8324" s="25">
        <f>$C$7+(RAND()*($C$5-$C$7))</f>
        <v/>
      </c>
    </row>
    <row r="8325">
      <c r="C8325">
        <f>ROW()-20</f>
        <v/>
      </c>
      <c r="D8325" s="25">
        <f>$C$7+(RAND()*($C$5-$C$7))</f>
        <v/>
      </c>
    </row>
    <row r="8326">
      <c r="C8326">
        <f>ROW()-20</f>
        <v/>
      </c>
      <c r="D8326" s="25">
        <f>$C$7+(RAND()*($C$5-$C$7))</f>
        <v/>
      </c>
    </row>
    <row r="8327">
      <c r="C8327">
        <f>ROW()-20</f>
        <v/>
      </c>
      <c r="D8327" s="25">
        <f>$C$7+(RAND()*($C$5-$C$7))</f>
        <v/>
      </c>
    </row>
    <row r="8328">
      <c r="C8328">
        <f>ROW()-20</f>
        <v/>
      </c>
      <c r="D8328" s="25">
        <f>$C$7+(RAND()*($C$5-$C$7))</f>
        <v/>
      </c>
    </row>
    <row r="8329">
      <c r="C8329">
        <f>ROW()-20</f>
        <v/>
      </c>
      <c r="D8329" s="25">
        <f>$C$7+(RAND()*($C$5-$C$7))</f>
        <v/>
      </c>
    </row>
    <row r="8330">
      <c r="C8330">
        <f>ROW()-20</f>
        <v/>
      </c>
      <c r="D8330" s="25">
        <f>$C$7+(RAND()*($C$5-$C$7))</f>
        <v/>
      </c>
    </row>
    <row r="8331">
      <c r="C8331">
        <f>ROW()-20</f>
        <v/>
      </c>
      <c r="D8331" s="25">
        <f>$C$7+(RAND()*($C$5-$C$7))</f>
        <v/>
      </c>
    </row>
    <row r="8332">
      <c r="C8332">
        <f>ROW()-20</f>
        <v/>
      </c>
      <c r="D8332" s="25">
        <f>$C$7+(RAND()*($C$5-$C$7))</f>
        <v/>
      </c>
    </row>
    <row r="8333">
      <c r="C8333">
        <f>ROW()-20</f>
        <v/>
      </c>
      <c r="D8333" s="25">
        <f>$C$7+(RAND()*($C$5-$C$7))</f>
        <v/>
      </c>
    </row>
    <row r="8334">
      <c r="C8334">
        <f>ROW()-20</f>
        <v/>
      </c>
      <c r="D8334" s="25">
        <f>$C$7+(RAND()*($C$5-$C$7))</f>
        <v/>
      </c>
    </row>
    <row r="8335">
      <c r="C8335">
        <f>ROW()-20</f>
        <v/>
      </c>
      <c r="D8335" s="25">
        <f>$C$7+(RAND()*($C$5-$C$7))</f>
        <v/>
      </c>
    </row>
    <row r="8336">
      <c r="C8336">
        <f>ROW()-20</f>
        <v/>
      </c>
      <c r="D8336" s="25">
        <f>$C$7+(RAND()*($C$5-$C$7))</f>
        <v/>
      </c>
    </row>
    <row r="8337">
      <c r="C8337">
        <f>ROW()-20</f>
        <v/>
      </c>
      <c r="D8337" s="25">
        <f>$C$7+(RAND()*($C$5-$C$7))</f>
        <v/>
      </c>
    </row>
    <row r="8338">
      <c r="C8338">
        <f>ROW()-20</f>
        <v/>
      </c>
      <c r="D8338" s="25">
        <f>$C$7+(RAND()*($C$5-$C$7))</f>
        <v/>
      </c>
    </row>
    <row r="8339">
      <c r="C8339">
        <f>ROW()-20</f>
        <v/>
      </c>
      <c r="D8339" s="25">
        <f>$C$7+(RAND()*($C$5-$C$7))</f>
        <v/>
      </c>
    </row>
    <row r="8340">
      <c r="C8340">
        <f>ROW()-20</f>
        <v/>
      </c>
      <c r="D8340" s="25">
        <f>$C$7+(RAND()*($C$5-$C$7))</f>
        <v/>
      </c>
    </row>
    <row r="8341">
      <c r="C8341">
        <f>ROW()-20</f>
        <v/>
      </c>
      <c r="D8341" s="25">
        <f>$C$7+(RAND()*($C$5-$C$7))</f>
        <v/>
      </c>
    </row>
    <row r="8342">
      <c r="C8342">
        <f>ROW()-20</f>
        <v/>
      </c>
      <c r="D8342" s="25">
        <f>$C$7+(RAND()*($C$5-$C$7))</f>
        <v/>
      </c>
    </row>
    <row r="8343">
      <c r="C8343">
        <f>ROW()-20</f>
        <v/>
      </c>
      <c r="D8343" s="25">
        <f>$C$7+(RAND()*($C$5-$C$7))</f>
        <v/>
      </c>
    </row>
    <row r="8344">
      <c r="C8344">
        <f>ROW()-20</f>
        <v/>
      </c>
      <c r="D8344" s="25">
        <f>$C$7+(RAND()*($C$5-$C$7))</f>
        <v/>
      </c>
    </row>
    <row r="8345">
      <c r="C8345">
        <f>ROW()-20</f>
        <v/>
      </c>
      <c r="D8345" s="25">
        <f>$C$7+(RAND()*($C$5-$C$7))</f>
        <v/>
      </c>
    </row>
    <row r="8346">
      <c r="C8346">
        <f>ROW()-20</f>
        <v/>
      </c>
      <c r="D8346" s="25">
        <f>$C$7+(RAND()*($C$5-$C$7))</f>
        <v/>
      </c>
    </row>
    <row r="8347">
      <c r="C8347">
        <f>ROW()-20</f>
        <v/>
      </c>
      <c r="D8347" s="25">
        <f>$C$7+(RAND()*($C$5-$C$7))</f>
        <v/>
      </c>
    </row>
    <row r="8348">
      <c r="C8348">
        <f>ROW()-20</f>
        <v/>
      </c>
      <c r="D8348" s="25">
        <f>$C$7+(RAND()*($C$5-$C$7))</f>
        <v/>
      </c>
    </row>
    <row r="8349">
      <c r="C8349">
        <f>ROW()-20</f>
        <v/>
      </c>
      <c r="D8349" s="25">
        <f>$C$7+(RAND()*($C$5-$C$7))</f>
        <v/>
      </c>
    </row>
    <row r="8350">
      <c r="C8350">
        <f>ROW()-20</f>
        <v/>
      </c>
      <c r="D8350" s="25">
        <f>$C$7+(RAND()*($C$5-$C$7))</f>
        <v/>
      </c>
    </row>
    <row r="8351">
      <c r="C8351">
        <f>ROW()-20</f>
        <v/>
      </c>
      <c r="D8351" s="25">
        <f>$C$7+(RAND()*($C$5-$C$7))</f>
        <v/>
      </c>
    </row>
    <row r="8352">
      <c r="C8352">
        <f>ROW()-20</f>
        <v/>
      </c>
      <c r="D8352" s="25">
        <f>$C$7+(RAND()*($C$5-$C$7))</f>
        <v/>
      </c>
    </row>
    <row r="8353">
      <c r="C8353">
        <f>ROW()-20</f>
        <v/>
      </c>
      <c r="D8353" s="25">
        <f>$C$7+(RAND()*($C$5-$C$7))</f>
        <v/>
      </c>
    </row>
    <row r="8354">
      <c r="C8354">
        <f>ROW()-20</f>
        <v/>
      </c>
      <c r="D8354" s="25">
        <f>$C$7+(RAND()*($C$5-$C$7))</f>
        <v/>
      </c>
    </row>
    <row r="8355">
      <c r="C8355">
        <f>ROW()-20</f>
        <v/>
      </c>
      <c r="D8355" s="25">
        <f>$C$7+(RAND()*($C$5-$C$7))</f>
        <v/>
      </c>
    </row>
    <row r="8356">
      <c r="C8356">
        <f>ROW()-20</f>
        <v/>
      </c>
      <c r="D8356" s="25">
        <f>$C$7+(RAND()*($C$5-$C$7))</f>
        <v/>
      </c>
    </row>
    <row r="8357">
      <c r="C8357">
        <f>ROW()-20</f>
        <v/>
      </c>
      <c r="D8357" s="25">
        <f>$C$7+(RAND()*($C$5-$C$7))</f>
        <v/>
      </c>
    </row>
    <row r="8358">
      <c r="C8358">
        <f>ROW()-20</f>
        <v/>
      </c>
      <c r="D8358" s="25">
        <f>$C$7+(RAND()*($C$5-$C$7))</f>
        <v/>
      </c>
    </row>
    <row r="8359">
      <c r="C8359">
        <f>ROW()-20</f>
        <v/>
      </c>
      <c r="D8359" s="25">
        <f>$C$7+(RAND()*($C$5-$C$7))</f>
        <v/>
      </c>
    </row>
    <row r="8360">
      <c r="C8360">
        <f>ROW()-20</f>
        <v/>
      </c>
      <c r="D8360" s="25">
        <f>$C$7+(RAND()*($C$5-$C$7))</f>
        <v/>
      </c>
    </row>
    <row r="8361">
      <c r="C8361">
        <f>ROW()-20</f>
        <v/>
      </c>
      <c r="D8361" s="25">
        <f>$C$7+(RAND()*($C$5-$C$7))</f>
        <v/>
      </c>
    </row>
    <row r="8362">
      <c r="C8362">
        <f>ROW()-20</f>
        <v/>
      </c>
      <c r="D8362" s="25">
        <f>$C$7+(RAND()*($C$5-$C$7))</f>
        <v/>
      </c>
    </row>
    <row r="8363">
      <c r="C8363">
        <f>ROW()-20</f>
        <v/>
      </c>
      <c r="D8363" s="25">
        <f>$C$7+(RAND()*($C$5-$C$7))</f>
        <v/>
      </c>
    </row>
    <row r="8364">
      <c r="C8364">
        <f>ROW()-20</f>
        <v/>
      </c>
      <c r="D8364" s="25">
        <f>$C$7+(RAND()*($C$5-$C$7))</f>
        <v/>
      </c>
    </row>
    <row r="8365">
      <c r="C8365">
        <f>ROW()-20</f>
        <v/>
      </c>
      <c r="D8365" s="25">
        <f>$C$7+(RAND()*($C$5-$C$7))</f>
        <v/>
      </c>
    </row>
    <row r="8366">
      <c r="C8366">
        <f>ROW()-20</f>
        <v/>
      </c>
      <c r="D8366" s="25">
        <f>$C$7+(RAND()*($C$5-$C$7))</f>
        <v/>
      </c>
    </row>
    <row r="8367">
      <c r="C8367">
        <f>ROW()-20</f>
        <v/>
      </c>
      <c r="D8367" s="25">
        <f>$C$7+(RAND()*($C$5-$C$7))</f>
        <v/>
      </c>
    </row>
    <row r="8368">
      <c r="C8368">
        <f>ROW()-20</f>
        <v/>
      </c>
      <c r="D8368" s="25">
        <f>$C$7+(RAND()*($C$5-$C$7))</f>
        <v/>
      </c>
    </row>
    <row r="8369">
      <c r="C8369">
        <f>ROW()-20</f>
        <v/>
      </c>
      <c r="D8369" s="25">
        <f>$C$7+(RAND()*($C$5-$C$7))</f>
        <v/>
      </c>
    </row>
    <row r="8370">
      <c r="C8370">
        <f>ROW()-20</f>
        <v/>
      </c>
      <c r="D8370" s="25">
        <f>$C$7+(RAND()*($C$5-$C$7))</f>
        <v/>
      </c>
    </row>
    <row r="8371">
      <c r="C8371">
        <f>ROW()-20</f>
        <v/>
      </c>
      <c r="D8371" s="25">
        <f>$C$7+(RAND()*($C$5-$C$7))</f>
        <v/>
      </c>
    </row>
    <row r="8372">
      <c r="C8372">
        <f>ROW()-20</f>
        <v/>
      </c>
      <c r="D8372" s="25">
        <f>$C$7+(RAND()*($C$5-$C$7))</f>
        <v/>
      </c>
    </row>
    <row r="8373">
      <c r="C8373">
        <f>ROW()-20</f>
        <v/>
      </c>
      <c r="D8373" s="25">
        <f>$C$7+(RAND()*($C$5-$C$7))</f>
        <v/>
      </c>
    </row>
    <row r="8374">
      <c r="C8374">
        <f>ROW()-20</f>
        <v/>
      </c>
      <c r="D8374" s="25">
        <f>$C$7+(RAND()*($C$5-$C$7))</f>
        <v/>
      </c>
    </row>
    <row r="8375">
      <c r="C8375">
        <f>ROW()-20</f>
        <v/>
      </c>
      <c r="D8375" s="25">
        <f>$C$7+(RAND()*($C$5-$C$7))</f>
        <v/>
      </c>
    </row>
    <row r="8376">
      <c r="C8376">
        <f>ROW()-20</f>
        <v/>
      </c>
      <c r="D8376" s="25">
        <f>$C$7+(RAND()*($C$5-$C$7))</f>
        <v/>
      </c>
    </row>
    <row r="8377">
      <c r="C8377">
        <f>ROW()-20</f>
        <v/>
      </c>
      <c r="D8377" s="25">
        <f>$C$7+(RAND()*($C$5-$C$7))</f>
        <v/>
      </c>
    </row>
    <row r="8378">
      <c r="C8378">
        <f>ROW()-20</f>
        <v/>
      </c>
      <c r="D8378" s="25">
        <f>$C$7+(RAND()*($C$5-$C$7))</f>
        <v/>
      </c>
    </row>
    <row r="8379">
      <c r="C8379">
        <f>ROW()-20</f>
        <v/>
      </c>
      <c r="D8379" s="25">
        <f>$C$7+(RAND()*($C$5-$C$7))</f>
        <v/>
      </c>
    </row>
    <row r="8380">
      <c r="C8380">
        <f>ROW()-20</f>
        <v/>
      </c>
      <c r="D8380" s="25">
        <f>$C$7+(RAND()*($C$5-$C$7))</f>
        <v/>
      </c>
    </row>
    <row r="8381">
      <c r="C8381">
        <f>ROW()-20</f>
        <v/>
      </c>
      <c r="D8381" s="25">
        <f>$C$7+(RAND()*($C$5-$C$7))</f>
        <v/>
      </c>
    </row>
    <row r="8382">
      <c r="C8382">
        <f>ROW()-20</f>
        <v/>
      </c>
      <c r="D8382" s="25">
        <f>$C$7+(RAND()*($C$5-$C$7))</f>
        <v/>
      </c>
    </row>
    <row r="8383">
      <c r="C8383">
        <f>ROW()-20</f>
        <v/>
      </c>
      <c r="D8383" s="25">
        <f>$C$7+(RAND()*($C$5-$C$7))</f>
        <v/>
      </c>
    </row>
    <row r="8384">
      <c r="C8384">
        <f>ROW()-20</f>
        <v/>
      </c>
      <c r="D8384" s="25">
        <f>$C$7+(RAND()*($C$5-$C$7))</f>
        <v/>
      </c>
    </row>
    <row r="8385">
      <c r="C8385">
        <f>ROW()-20</f>
        <v/>
      </c>
      <c r="D8385" s="25">
        <f>$C$7+(RAND()*($C$5-$C$7))</f>
        <v/>
      </c>
    </row>
    <row r="8386">
      <c r="C8386">
        <f>ROW()-20</f>
        <v/>
      </c>
      <c r="D8386" s="25">
        <f>$C$7+(RAND()*($C$5-$C$7))</f>
        <v/>
      </c>
    </row>
    <row r="8387">
      <c r="C8387">
        <f>ROW()-20</f>
        <v/>
      </c>
      <c r="D8387" s="25">
        <f>$C$7+(RAND()*($C$5-$C$7))</f>
        <v/>
      </c>
    </row>
    <row r="8388">
      <c r="C8388">
        <f>ROW()-20</f>
        <v/>
      </c>
      <c r="D8388" s="25">
        <f>$C$7+(RAND()*($C$5-$C$7))</f>
        <v/>
      </c>
    </row>
    <row r="8389">
      <c r="C8389">
        <f>ROW()-20</f>
        <v/>
      </c>
      <c r="D8389" s="25">
        <f>$C$7+(RAND()*($C$5-$C$7))</f>
        <v/>
      </c>
    </row>
    <row r="8390">
      <c r="C8390">
        <f>ROW()-20</f>
        <v/>
      </c>
      <c r="D8390" s="25">
        <f>$C$7+(RAND()*($C$5-$C$7))</f>
        <v/>
      </c>
    </row>
    <row r="8391">
      <c r="C8391">
        <f>ROW()-20</f>
        <v/>
      </c>
      <c r="D8391" s="25">
        <f>$C$7+(RAND()*($C$5-$C$7))</f>
        <v/>
      </c>
    </row>
    <row r="8392">
      <c r="C8392">
        <f>ROW()-20</f>
        <v/>
      </c>
      <c r="D8392" s="25">
        <f>$C$7+(RAND()*($C$5-$C$7))</f>
        <v/>
      </c>
    </row>
    <row r="8393">
      <c r="C8393">
        <f>ROW()-20</f>
        <v/>
      </c>
      <c r="D8393" s="25">
        <f>$C$7+(RAND()*($C$5-$C$7))</f>
        <v/>
      </c>
    </row>
    <row r="8394">
      <c r="C8394">
        <f>ROW()-20</f>
        <v/>
      </c>
      <c r="D8394" s="25">
        <f>$C$7+(RAND()*($C$5-$C$7))</f>
        <v/>
      </c>
    </row>
    <row r="8395">
      <c r="C8395">
        <f>ROW()-20</f>
        <v/>
      </c>
      <c r="D8395" s="25">
        <f>$C$7+(RAND()*($C$5-$C$7))</f>
        <v/>
      </c>
    </row>
    <row r="8396">
      <c r="C8396">
        <f>ROW()-20</f>
        <v/>
      </c>
      <c r="D8396" s="25">
        <f>$C$7+(RAND()*($C$5-$C$7))</f>
        <v/>
      </c>
    </row>
    <row r="8397">
      <c r="C8397">
        <f>ROW()-20</f>
        <v/>
      </c>
      <c r="D8397" s="25">
        <f>$C$7+(RAND()*($C$5-$C$7))</f>
        <v/>
      </c>
    </row>
    <row r="8398">
      <c r="C8398">
        <f>ROW()-20</f>
        <v/>
      </c>
      <c r="D8398" s="25">
        <f>$C$7+(RAND()*($C$5-$C$7))</f>
        <v/>
      </c>
    </row>
    <row r="8399">
      <c r="C8399">
        <f>ROW()-20</f>
        <v/>
      </c>
      <c r="D8399" s="25">
        <f>$C$7+(RAND()*($C$5-$C$7))</f>
        <v/>
      </c>
    </row>
    <row r="8400">
      <c r="C8400">
        <f>ROW()-20</f>
        <v/>
      </c>
      <c r="D8400" s="25">
        <f>$C$7+(RAND()*($C$5-$C$7))</f>
        <v/>
      </c>
    </row>
    <row r="8401">
      <c r="C8401">
        <f>ROW()-20</f>
        <v/>
      </c>
      <c r="D8401" s="25">
        <f>$C$7+(RAND()*($C$5-$C$7))</f>
        <v/>
      </c>
    </row>
    <row r="8402">
      <c r="C8402">
        <f>ROW()-20</f>
        <v/>
      </c>
      <c r="D8402" s="25">
        <f>$C$7+(RAND()*($C$5-$C$7))</f>
        <v/>
      </c>
    </row>
    <row r="8403">
      <c r="C8403">
        <f>ROW()-20</f>
        <v/>
      </c>
      <c r="D8403" s="25">
        <f>$C$7+(RAND()*($C$5-$C$7))</f>
        <v/>
      </c>
    </row>
    <row r="8404">
      <c r="C8404">
        <f>ROW()-20</f>
        <v/>
      </c>
      <c r="D8404" s="25">
        <f>$C$7+(RAND()*($C$5-$C$7))</f>
        <v/>
      </c>
    </row>
    <row r="8405">
      <c r="C8405">
        <f>ROW()-20</f>
        <v/>
      </c>
      <c r="D8405" s="25">
        <f>$C$7+(RAND()*($C$5-$C$7))</f>
        <v/>
      </c>
    </row>
    <row r="8406">
      <c r="C8406">
        <f>ROW()-20</f>
        <v/>
      </c>
      <c r="D8406" s="25">
        <f>$C$7+(RAND()*($C$5-$C$7))</f>
        <v/>
      </c>
    </row>
    <row r="8407">
      <c r="C8407">
        <f>ROW()-20</f>
        <v/>
      </c>
      <c r="D8407" s="25">
        <f>$C$7+(RAND()*($C$5-$C$7))</f>
        <v/>
      </c>
    </row>
    <row r="8408">
      <c r="C8408">
        <f>ROW()-20</f>
        <v/>
      </c>
      <c r="D8408" s="25">
        <f>$C$7+(RAND()*($C$5-$C$7))</f>
        <v/>
      </c>
    </row>
    <row r="8409">
      <c r="C8409">
        <f>ROW()-20</f>
        <v/>
      </c>
      <c r="D8409" s="25">
        <f>$C$7+(RAND()*($C$5-$C$7))</f>
        <v/>
      </c>
    </row>
    <row r="8410">
      <c r="C8410">
        <f>ROW()-20</f>
        <v/>
      </c>
      <c r="D8410" s="25">
        <f>$C$7+(RAND()*($C$5-$C$7))</f>
        <v/>
      </c>
    </row>
    <row r="8411">
      <c r="C8411">
        <f>ROW()-20</f>
        <v/>
      </c>
      <c r="D8411" s="25">
        <f>$C$7+(RAND()*($C$5-$C$7))</f>
        <v/>
      </c>
    </row>
    <row r="8412">
      <c r="C8412">
        <f>ROW()-20</f>
        <v/>
      </c>
      <c r="D8412" s="25">
        <f>$C$7+(RAND()*($C$5-$C$7))</f>
        <v/>
      </c>
    </row>
    <row r="8413">
      <c r="C8413">
        <f>ROW()-20</f>
        <v/>
      </c>
      <c r="D8413" s="25">
        <f>$C$7+(RAND()*($C$5-$C$7))</f>
        <v/>
      </c>
    </row>
    <row r="8414">
      <c r="C8414">
        <f>ROW()-20</f>
        <v/>
      </c>
      <c r="D8414" s="25">
        <f>$C$7+(RAND()*($C$5-$C$7))</f>
        <v/>
      </c>
    </row>
    <row r="8415">
      <c r="C8415">
        <f>ROW()-20</f>
        <v/>
      </c>
      <c r="D8415" s="25">
        <f>$C$7+(RAND()*($C$5-$C$7))</f>
        <v/>
      </c>
    </row>
    <row r="8416">
      <c r="C8416">
        <f>ROW()-20</f>
        <v/>
      </c>
      <c r="D8416" s="25">
        <f>$C$7+(RAND()*($C$5-$C$7))</f>
        <v/>
      </c>
    </row>
    <row r="8417">
      <c r="C8417">
        <f>ROW()-20</f>
        <v/>
      </c>
      <c r="D8417" s="25">
        <f>$C$7+(RAND()*($C$5-$C$7))</f>
        <v/>
      </c>
    </row>
    <row r="8418">
      <c r="C8418">
        <f>ROW()-20</f>
        <v/>
      </c>
      <c r="D8418" s="25">
        <f>$C$7+(RAND()*($C$5-$C$7))</f>
        <v/>
      </c>
    </row>
    <row r="8419">
      <c r="C8419">
        <f>ROW()-20</f>
        <v/>
      </c>
      <c r="D8419" s="25">
        <f>$C$7+(RAND()*($C$5-$C$7))</f>
        <v/>
      </c>
    </row>
    <row r="8420">
      <c r="C8420">
        <f>ROW()-20</f>
        <v/>
      </c>
      <c r="D8420" s="25">
        <f>$C$7+(RAND()*($C$5-$C$7))</f>
        <v/>
      </c>
    </row>
    <row r="8421">
      <c r="C8421">
        <f>ROW()-20</f>
        <v/>
      </c>
      <c r="D8421" s="25">
        <f>$C$7+(RAND()*($C$5-$C$7))</f>
        <v/>
      </c>
    </row>
    <row r="8422">
      <c r="C8422">
        <f>ROW()-20</f>
        <v/>
      </c>
      <c r="D8422" s="25">
        <f>$C$7+(RAND()*($C$5-$C$7))</f>
        <v/>
      </c>
    </row>
    <row r="8423">
      <c r="C8423">
        <f>ROW()-20</f>
        <v/>
      </c>
      <c r="D8423" s="25">
        <f>$C$7+(RAND()*($C$5-$C$7))</f>
        <v/>
      </c>
    </row>
    <row r="8424">
      <c r="C8424">
        <f>ROW()-20</f>
        <v/>
      </c>
      <c r="D8424" s="25">
        <f>$C$7+(RAND()*($C$5-$C$7))</f>
        <v/>
      </c>
    </row>
    <row r="8425">
      <c r="C8425">
        <f>ROW()-20</f>
        <v/>
      </c>
      <c r="D8425" s="25">
        <f>$C$7+(RAND()*($C$5-$C$7))</f>
        <v/>
      </c>
    </row>
    <row r="8426">
      <c r="C8426">
        <f>ROW()-20</f>
        <v/>
      </c>
      <c r="D8426" s="25">
        <f>$C$7+(RAND()*($C$5-$C$7))</f>
        <v/>
      </c>
    </row>
    <row r="8427">
      <c r="C8427">
        <f>ROW()-20</f>
        <v/>
      </c>
      <c r="D8427" s="25">
        <f>$C$7+(RAND()*($C$5-$C$7))</f>
        <v/>
      </c>
    </row>
    <row r="8428">
      <c r="C8428">
        <f>ROW()-20</f>
        <v/>
      </c>
      <c r="D8428" s="25">
        <f>$C$7+(RAND()*($C$5-$C$7))</f>
        <v/>
      </c>
    </row>
    <row r="8429">
      <c r="C8429">
        <f>ROW()-20</f>
        <v/>
      </c>
      <c r="D8429" s="25">
        <f>$C$7+(RAND()*($C$5-$C$7))</f>
        <v/>
      </c>
    </row>
    <row r="8430">
      <c r="C8430">
        <f>ROW()-20</f>
        <v/>
      </c>
      <c r="D8430" s="25">
        <f>$C$7+(RAND()*($C$5-$C$7))</f>
        <v/>
      </c>
    </row>
    <row r="8431">
      <c r="C8431">
        <f>ROW()-20</f>
        <v/>
      </c>
      <c r="D8431" s="25">
        <f>$C$7+(RAND()*($C$5-$C$7))</f>
        <v/>
      </c>
    </row>
    <row r="8432">
      <c r="C8432">
        <f>ROW()-20</f>
        <v/>
      </c>
      <c r="D8432" s="25">
        <f>$C$7+(RAND()*($C$5-$C$7))</f>
        <v/>
      </c>
    </row>
    <row r="8433">
      <c r="C8433">
        <f>ROW()-20</f>
        <v/>
      </c>
      <c r="D8433" s="25">
        <f>$C$7+(RAND()*($C$5-$C$7))</f>
        <v/>
      </c>
    </row>
    <row r="8434">
      <c r="C8434">
        <f>ROW()-20</f>
        <v/>
      </c>
      <c r="D8434" s="25">
        <f>$C$7+(RAND()*($C$5-$C$7))</f>
        <v/>
      </c>
    </row>
    <row r="8435">
      <c r="C8435">
        <f>ROW()-20</f>
        <v/>
      </c>
      <c r="D8435" s="25">
        <f>$C$7+(RAND()*($C$5-$C$7))</f>
        <v/>
      </c>
    </row>
    <row r="8436">
      <c r="C8436">
        <f>ROW()-20</f>
        <v/>
      </c>
      <c r="D8436" s="25">
        <f>$C$7+(RAND()*($C$5-$C$7))</f>
        <v/>
      </c>
    </row>
    <row r="8437">
      <c r="C8437">
        <f>ROW()-20</f>
        <v/>
      </c>
      <c r="D8437" s="25">
        <f>$C$7+(RAND()*($C$5-$C$7))</f>
        <v/>
      </c>
    </row>
    <row r="8438">
      <c r="C8438">
        <f>ROW()-20</f>
        <v/>
      </c>
      <c r="D8438" s="25">
        <f>$C$7+(RAND()*($C$5-$C$7))</f>
        <v/>
      </c>
    </row>
    <row r="8439">
      <c r="C8439">
        <f>ROW()-20</f>
        <v/>
      </c>
      <c r="D8439" s="25">
        <f>$C$7+(RAND()*($C$5-$C$7))</f>
        <v/>
      </c>
    </row>
    <row r="8440">
      <c r="C8440">
        <f>ROW()-20</f>
        <v/>
      </c>
      <c r="D8440" s="25">
        <f>$C$7+(RAND()*($C$5-$C$7))</f>
        <v/>
      </c>
    </row>
    <row r="8441">
      <c r="C8441">
        <f>ROW()-20</f>
        <v/>
      </c>
      <c r="D8441" s="25">
        <f>$C$7+(RAND()*($C$5-$C$7))</f>
        <v/>
      </c>
    </row>
    <row r="8442">
      <c r="C8442">
        <f>ROW()-20</f>
        <v/>
      </c>
      <c r="D8442" s="25">
        <f>$C$7+(RAND()*($C$5-$C$7))</f>
        <v/>
      </c>
    </row>
    <row r="8443">
      <c r="C8443">
        <f>ROW()-20</f>
        <v/>
      </c>
      <c r="D8443" s="25">
        <f>$C$7+(RAND()*($C$5-$C$7))</f>
        <v/>
      </c>
    </row>
    <row r="8444">
      <c r="C8444">
        <f>ROW()-20</f>
        <v/>
      </c>
      <c r="D8444" s="25">
        <f>$C$7+(RAND()*($C$5-$C$7))</f>
        <v/>
      </c>
    </row>
    <row r="8445">
      <c r="C8445">
        <f>ROW()-20</f>
        <v/>
      </c>
      <c r="D8445" s="25">
        <f>$C$7+(RAND()*($C$5-$C$7))</f>
        <v/>
      </c>
    </row>
    <row r="8446">
      <c r="C8446">
        <f>ROW()-20</f>
        <v/>
      </c>
      <c r="D8446" s="25">
        <f>$C$7+(RAND()*($C$5-$C$7))</f>
        <v/>
      </c>
    </row>
    <row r="8447">
      <c r="C8447">
        <f>ROW()-20</f>
        <v/>
      </c>
      <c r="D8447" s="25">
        <f>$C$7+(RAND()*($C$5-$C$7))</f>
        <v/>
      </c>
    </row>
    <row r="8448">
      <c r="C8448">
        <f>ROW()-20</f>
        <v/>
      </c>
      <c r="D8448" s="25">
        <f>$C$7+(RAND()*($C$5-$C$7))</f>
        <v/>
      </c>
    </row>
    <row r="8449">
      <c r="C8449">
        <f>ROW()-20</f>
        <v/>
      </c>
      <c r="D8449" s="25">
        <f>$C$7+(RAND()*($C$5-$C$7))</f>
        <v/>
      </c>
    </row>
    <row r="8450">
      <c r="C8450">
        <f>ROW()-20</f>
        <v/>
      </c>
      <c r="D8450" s="25">
        <f>$C$7+(RAND()*($C$5-$C$7))</f>
        <v/>
      </c>
    </row>
    <row r="8451">
      <c r="C8451">
        <f>ROW()-20</f>
        <v/>
      </c>
      <c r="D8451" s="25">
        <f>$C$7+(RAND()*($C$5-$C$7))</f>
        <v/>
      </c>
    </row>
    <row r="8452">
      <c r="C8452">
        <f>ROW()-20</f>
        <v/>
      </c>
      <c r="D8452" s="25">
        <f>$C$7+(RAND()*($C$5-$C$7))</f>
        <v/>
      </c>
    </row>
    <row r="8453">
      <c r="C8453">
        <f>ROW()-20</f>
        <v/>
      </c>
      <c r="D8453" s="25">
        <f>$C$7+(RAND()*($C$5-$C$7))</f>
        <v/>
      </c>
    </row>
    <row r="8454">
      <c r="C8454">
        <f>ROW()-20</f>
        <v/>
      </c>
      <c r="D8454" s="25">
        <f>$C$7+(RAND()*($C$5-$C$7))</f>
        <v/>
      </c>
    </row>
    <row r="8455">
      <c r="C8455">
        <f>ROW()-20</f>
        <v/>
      </c>
      <c r="D8455" s="25">
        <f>$C$7+(RAND()*($C$5-$C$7))</f>
        <v/>
      </c>
    </row>
    <row r="8456">
      <c r="C8456">
        <f>ROW()-20</f>
        <v/>
      </c>
      <c r="D8456" s="25">
        <f>$C$7+(RAND()*($C$5-$C$7))</f>
        <v/>
      </c>
    </row>
    <row r="8457">
      <c r="C8457">
        <f>ROW()-20</f>
        <v/>
      </c>
      <c r="D8457" s="25">
        <f>$C$7+(RAND()*($C$5-$C$7))</f>
        <v/>
      </c>
    </row>
    <row r="8458">
      <c r="C8458">
        <f>ROW()-20</f>
        <v/>
      </c>
      <c r="D8458" s="25">
        <f>$C$7+(RAND()*($C$5-$C$7))</f>
        <v/>
      </c>
    </row>
    <row r="8459">
      <c r="C8459">
        <f>ROW()-20</f>
        <v/>
      </c>
      <c r="D8459" s="25">
        <f>$C$7+(RAND()*($C$5-$C$7))</f>
        <v/>
      </c>
    </row>
    <row r="8460">
      <c r="C8460">
        <f>ROW()-20</f>
        <v/>
      </c>
      <c r="D8460" s="25">
        <f>$C$7+(RAND()*($C$5-$C$7))</f>
        <v/>
      </c>
    </row>
    <row r="8461">
      <c r="C8461">
        <f>ROW()-20</f>
        <v/>
      </c>
      <c r="D8461" s="25">
        <f>$C$7+(RAND()*($C$5-$C$7))</f>
        <v/>
      </c>
    </row>
    <row r="8462">
      <c r="C8462">
        <f>ROW()-20</f>
        <v/>
      </c>
      <c r="D8462" s="25">
        <f>$C$7+(RAND()*($C$5-$C$7))</f>
        <v/>
      </c>
    </row>
    <row r="8463">
      <c r="C8463">
        <f>ROW()-20</f>
        <v/>
      </c>
      <c r="D8463" s="25">
        <f>$C$7+(RAND()*($C$5-$C$7))</f>
        <v/>
      </c>
    </row>
    <row r="8464">
      <c r="C8464">
        <f>ROW()-20</f>
        <v/>
      </c>
      <c r="D8464" s="25">
        <f>$C$7+(RAND()*($C$5-$C$7))</f>
        <v/>
      </c>
    </row>
    <row r="8465">
      <c r="C8465">
        <f>ROW()-20</f>
        <v/>
      </c>
      <c r="D8465" s="25">
        <f>$C$7+(RAND()*($C$5-$C$7))</f>
        <v/>
      </c>
    </row>
    <row r="8466">
      <c r="C8466">
        <f>ROW()-20</f>
        <v/>
      </c>
      <c r="D8466" s="25">
        <f>$C$7+(RAND()*($C$5-$C$7))</f>
        <v/>
      </c>
    </row>
    <row r="8467">
      <c r="C8467">
        <f>ROW()-20</f>
        <v/>
      </c>
      <c r="D8467" s="25">
        <f>$C$7+(RAND()*($C$5-$C$7))</f>
        <v/>
      </c>
    </row>
    <row r="8468">
      <c r="C8468">
        <f>ROW()-20</f>
        <v/>
      </c>
      <c r="D8468" s="25">
        <f>$C$7+(RAND()*($C$5-$C$7))</f>
        <v/>
      </c>
    </row>
    <row r="8469">
      <c r="C8469">
        <f>ROW()-20</f>
        <v/>
      </c>
      <c r="D8469" s="25">
        <f>$C$7+(RAND()*($C$5-$C$7))</f>
        <v/>
      </c>
    </row>
    <row r="8470">
      <c r="C8470">
        <f>ROW()-20</f>
        <v/>
      </c>
      <c r="D8470" s="25">
        <f>$C$7+(RAND()*($C$5-$C$7))</f>
        <v/>
      </c>
    </row>
    <row r="8471">
      <c r="C8471">
        <f>ROW()-20</f>
        <v/>
      </c>
      <c r="D8471" s="25">
        <f>$C$7+(RAND()*($C$5-$C$7))</f>
        <v/>
      </c>
    </row>
    <row r="8472">
      <c r="C8472">
        <f>ROW()-20</f>
        <v/>
      </c>
      <c r="D8472" s="25">
        <f>$C$7+(RAND()*($C$5-$C$7))</f>
        <v/>
      </c>
    </row>
    <row r="8473">
      <c r="C8473">
        <f>ROW()-20</f>
        <v/>
      </c>
      <c r="D8473" s="25">
        <f>$C$7+(RAND()*($C$5-$C$7))</f>
        <v/>
      </c>
    </row>
    <row r="8474">
      <c r="C8474">
        <f>ROW()-20</f>
        <v/>
      </c>
      <c r="D8474" s="25">
        <f>$C$7+(RAND()*($C$5-$C$7))</f>
        <v/>
      </c>
    </row>
    <row r="8475">
      <c r="C8475">
        <f>ROW()-20</f>
        <v/>
      </c>
      <c r="D8475" s="25">
        <f>$C$7+(RAND()*($C$5-$C$7))</f>
        <v/>
      </c>
    </row>
    <row r="8476">
      <c r="C8476">
        <f>ROW()-20</f>
        <v/>
      </c>
      <c r="D8476" s="25">
        <f>$C$7+(RAND()*($C$5-$C$7))</f>
        <v/>
      </c>
    </row>
    <row r="8477">
      <c r="C8477">
        <f>ROW()-20</f>
        <v/>
      </c>
      <c r="D8477" s="25">
        <f>$C$7+(RAND()*($C$5-$C$7))</f>
        <v/>
      </c>
    </row>
    <row r="8478">
      <c r="C8478">
        <f>ROW()-20</f>
        <v/>
      </c>
      <c r="D8478" s="25">
        <f>$C$7+(RAND()*($C$5-$C$7))</f>
        <v/>
      </c>
    </row>
    <row r="8479">
      <c r="C8479">
        <f>ROW()-20</f>
        <v/>
      </c>
      <c r="D8479" s="25">
        <f>$C$7+(RAND()*($C$5-$C$7))</f>
        <v/>
      </c>
    </row>
    <row r="8480">
      <c r="C8480">
        <f>ROW()-20</f>
        <v/>
      </c>
      <c r="D8480" s="25">
        <f>$C$7+(RAND()*($C$5-$C$7))</f>
        <v/>
      </c>
    </row>
    <row r="8481">
      <c r="C8481">
        <f>ROW()-20</f>
        <v/>
      </c>
      <c r="D8481" s="25">
        <f>$C$7+(RAND()*($C$5-$C$7))</f>
        <v/>
      </c>
    </row>
    <row r="8482">
      <c r="C8482">
        <f>ROW()-20</f>
        <v/>
      </c>
      <c r="D8482" s="25">
        <f>$C$7+(RAND()*($C$5-$C$7))</f>
        <v/>
      </c>
    </row>
    <row r="8483">
      <c r="C8483">
        <f>ROW()-20</f>
        <v/>
      </c>
      <c r="D8483" s="25">
        <f>$C$7+(RAND()*($C$5-$C$7))</f>
        <v/>
      </c>
    </row>
    <row r="8484">
      <c r="C8484">
        <f>ROW()-20</f>
        <v/>
      </c>
      <c r="D8484" s="25">
        <f>$C$7+(RAND()*($C$5-$C$7))</f>
        <v/>
      </c>
    </row>
    <row r="8485">
      <c r="C8485">
        <f>ROW()-20</f>
        <v/>
      </c>
      <c r="D8485" s="25">
        <f>$C$7+(RAND()*($C$5-$C$7))</f>
        <v/>
      </c>
    </row>
    <row r="8486">
      <c r="C8486">
        <f>ROW()-20</f>
        <v/>
      </c>
      <c r="D8486" s="25">
        <f>$C$7+(RAND()*($C$5-$C$7))</f>
        <v/>
      </c>
    </row>
    <row r="8487">
      <c r="C8487">
        <f>ROW()-20</f>
        <v/>
      </c>
      <c r="D8487" s="25">
        <f>$C$7+(RAND()*($C$5-$C$7))</f>
        <v/>
      </c>
    </row>
    <row r="8488">
      <c r="C8488">
        <f>ROW()-20</f>
        <v/>
      </c>
      <c r="D8488" s="25">
        <f>$C$7+(RAND()*($C$5-$C$7))</f>
        <v/>
      </c>
    </row>
    <row r="8489">
      <c r="C8489">
        <f>ROW()-20</f>
        <v/>
      </c>
      <c r="D8489" s="25">
        <f>$C$7+(RAND()*($C$5-$C$7))</f>
        <v/>
      </c>
    </row>
    <row r="8490">
      <c r="C8490">
        <f>ROW()-20</f>
        <v/>
      </c>
      <c r="D8490" s="25">
        <f>$C$7+(RAND()*($C$5-$C$7))</f>
        <v/>
      </c>
    </row>
    <row r="8491">
      <c r="C8491">
        <f>ROW()-20</f>
        <v/>
      </c>
      <c r="D8491" s="25">
        <f>$C$7+(RAND()*($C$5-$C$7))</f>
        <v/>
      </c>
    </row>
    <row r="8492">
      <c r="C8492">
        <f>ROW()-20</f>
        <v/>
      </c>
      <c r="D8492" s="25">
        <f>$C$7+(RAND()*($C$5-$C$7))</f>
        <v/>
      </c>
    </row>
    <row r="8493">
      <c r="C8493">
        <f>ROW()-20</f>
        <v/>
      </c>
      <c r="D8493" s="25">
        <f>$C$7+(RAND()*($C$5-$C$7))</f>
        <v/>
      </c>
    </row>
    <row r="8494">
      <c r="C8494">
        <f>ROW()-20</f>
        <v/>
      </c>
      <c r="D8494" s="25">
        <f>$C$7+(RAND()*($C$5-$C$7))</f>
        <v/>
      </c>
    </row>
    <row r="8495">
      <c r="C8495">
        <f>ROW()-20</f>
        <v/>
      </c>
      <c r="D8495" s="25">
        <f>$C$7+(RAND()*($C$5-$C$7))</f>
        <v/>
      </c>
    </row>
    <row r="8496">
      <c r="C8496">
        <f>ROW()-20</f>
        <v/>
      </c>
      <c r="D8496" s="25">
        <f>$C$7+(RAND()*($C$5-$C$7))</f>
        <v/>
      </c>
    </row>
    <row r="8497">
      <c r="C8497">
        <f>ROW()-20</f>
        <v/>
      </c>
      <c r="D8497" s="25">
        <f>$C$7+(RAND()*($C$5-$C$7))</f>
        <v/>
      </c>
    </row>
    <row r="8498">
      <c r="C8498">
        <f>ROW()-20</f>
        <v/>
      </c>
      <c r="D8498" s="25">
        <f>$C$7+(RAND()*($C$5-$C$7))</f>
        <v/>
      </c>
    </row>
    <row r="8499">
      <c r="C8499">
        <f>ROW()-20</f>
        <v/>
      </c>
      <c r="D8499" s="25">
        <f>$C$7+(RAND()*($C$5-$C$7))</f>
        <v/>
      </c>
    </row>
    <row r="8500">
      <c r="C8500">
        <f>ROW()-20</f>
        <v/>
      </c>
      <c r="D8500" s="25">
        <f>$C$7+(RAND()*($C$5-$C$7))</f>
        <v/>
      </c>
    </row>
    <row r="8501">
      <c r="C8501">
        <f>ROW()-20</f>
        <v/>
      </c>
      <c r="D8501" s="25">
        <f>$C$7+(RAND()*($C$5-$C$7))</f>
        <v/>
      </c>
    </row>
    <row r="8502">
      <c r="C8502">
        <f>ROW()-20</f>
        <v/>
      </c>
      <c r="D8502" s="25">
        <f>$C$7+(RAND()*($C$5-$C$7))</f>
        <v/>
      </c>
    </row>
    <row r="8503">
      <c r="C8503">
        <f>ROW()-20</f>
        <v/>
      </c>
      <c r="D8503" s="25">
        <f>$C$7+(RAND()*($C$5-$C$7))</f>
        <v/>
      </c>
    </row>
    <row r="8504">
      <c r="C8504">
        <f>ROW()-20</f>
        <v/>
      </c>
      <c r="D8504" s="25">
        <f>$C$7+(RAND()*($C$5-$C$7))</f>
        <v/>
      </c>
    </row>
    <row r="8505">
      <c r="C8505">
        <f>ROW()-20</f>
        <v/>
      </c>
      <c r="D8505" s="25">
        <f>$C$7+(RAND()*($C$5-$C$7))</f>
        <v/>
      </c>
    </row>
    <row r="8506">
      <c r="C8506">
        <f>ROW()-20</f>
        <v/>
      </c>
      <c r="D8506" s="25">
        <f>$C$7+(RAND()*($C$5-$C$7))</f>
        <v/>
      </c>
    </row>
    <row r="8507">
      <c r="C8507">
        <f>ROW()-20</f>
        <v/>
      </c>
      <c r="D8507" s="25">
        <f>$C$7+(RAND()*($C$5-$C$7))</f>
        <v/>
      </c>
    </row>
    <row r="8508">
      <c r="C8508">
        <f>ROW()-20</f>
        <v/>
      </c>
      <c r="D8508" s="25">
        <f>$C$7+(RAND()*($C$5-$C$7))</f>
        <v/>
      </c>
    </row>
    <row r="8509">
      <c r="C8509">
        <f>ROW()-20</f>
        <v/>
      </c>
      <c r="D8509" s="25">
        <f>$C$7+(RAND()*($C$5-$C$7))</f>
        <v/>
      </c>
    </row>
    <row r="8510">
      <c r="C8510">
        <f>ROW()-20</f>
        <v/>
      </c>
      <c r="D8510" s="25">
        <f>$C$7+(RAND()*($C$5-$C$7))</f>
        <v/>
      </c>
    </row>
    <row r="8511">
      <c r="C8511">
        <f>ROW()-20</f>
        <v/>
      </c>
      <c r="D8511" s="25">
        <f>$C$7+(RAND()*($C$5-$C$7))</f>
        <v/>
      </c>
    </row>
    <row r="8512">
      <c r="C8512">
        <f>ROW()-20</f>
        <v/>
      </c>
      <c r="D8512" s="25">
        <f>$C$7+(RAND()*($C$5-$C$7))</f>
        <v/>
      </c>
    </row>
    <row r="8513">
      <c r="C8513">
        <f>ROW()-20</f>
        <v/>
      </c>
      <c r="D8513" s="25">
        <f>$C$7+(RAND()*($C$5-$C$7))</f>
        <v/>
      </c>
    </row>
    <row r="8514">
      <c r="C8514">
        <f>ROW()-20</f>
        <v/>
      </c>
      <c r="D8514" s="25">
        <f>$C$7+(RAND()*($C$5-$C$7))</f>
        <v/>
      </c>
    </row>
    <row r="8515">
      <c r="C8515">
        <f>ROW()-20</f>
        <v/>
      </c>
      <c r="D8515" s="25">
        <f>$C$7+(RAND()*($C$5-$C$7))</f>
        <v/>
      </c>
    </row>
    <row r="8516">
      <c r="C8516">
        <f>ROW()-20</f>
        <v/>
      </c>
      <c r="D8516" s="25">
        <f>$C$7+(RAND()*($C$5-$C$7))</f>
        <v/>
      </c>
    </row>
    <row r="8517">
      <c r="C8517">
        <f>ROW()-20</f>
        <v/>
      </c>
      <c r="D8517" s="25">
        <f>$C$7+(RAND()*($C$5-$C$7))</f>
        <v/>
      </c>
    </row>
    <row r="8518">
      <c r="C8518">
        <f>ROW()-20</f>
        <v/>
      </c>
      <c r="D8518" s="25">
        <f>$C$7+(RAND()*($C$5-$C$7))</f>
        <v/>
      </c>
    </row>
    <row r="8519">
      <c r="C8519">
        <f>ROW()-20</f>
        <v/>
      </c>
      <c r="D8519" s="25">
        <f>$C$7+(RAND()*($C$5-$C$7))</f>
        <v/>
      </c>
    </row>
    <row r="8520">
      <c r="C8520">
        <f>ROW()-20</f>
        <v/>
      </c>
      <c r="D8520" s="25">
        <f>$C$7+(RAND()*($C$5-$C$7))</f>
        <v/>
      </c>
    </row>
    <row r="8521">
      <c r="C8521">
        <f>ROW()-20</f>
        <v/>
      </c>
      <c r="D8521" s="25">
        <f>$C$7+(RAND()*($C$5-$C$7))</f>
        <v/>
      </c>
    </row>
    <row r="8522">
      <c r="C8522">
        <f>ROW()-20</f>
        <v/>
      </c>
      <c r="D8522" s="25">
        <f>$C$7+(RAND()*($C$5-$C$7))</f>
        <v/>
      </c>
    </row>
    <row r="8523">
      <c r="C8523">
        <f>ROW()-20</f>
        <v/>
      </c>
      <c r="D8523" s="25">
        <f>$C$7+(RAND()*($C$5-$C$7))</f>
        <v/>
      </c>
    </row>
    <row r="8524">
      <c r="C8524">
        <f>ROW()-20</f>
        <v/>
      </c>
      <c r="D8524" s="25">
        <f>$C$7+(RAND()*($C$5-$C$7))</f>
        <v/>
      </c>
    </row>
    <row r="8525">
      <c r="C8525">
        <f>ROW()-20</f>
        <v/>
      </c>
      <c r="D8525" s="25">
        <f>$C$7+(RAND()*($C$5-$C$7))</f>
        <v/>
      </c>
    </row>
    <row r="8526">
      <c r="C8526">
        <f>ROW()-20</f>
        <v/>
      </c>
      <c r="D8526" s="25">
        <f>$C$7+(RAND()*($C$5-$C$7))</f>
        <v/>
      </c>
    </row>
    <row r="8527">
      <c r="C8527">
        <f>ROW()-20</f>
        <v/>
      </c>
      <c r="D8527" s="25">
        <f>$C$7+(RAND()*($C$5-$C$7))</f>
        <v/>
      </c>
    </row>
    <row r="8528">
      <c r="C8528">
        <f>ROW()-20</f>
        <v/>
      </c>
      <c r="D8528" s="25">
        <f>$C$7+(RAND()*($C$5-$C$7))</f>
        <v/>
      </c>
    </row>
    <row r="8529">
      <c r="C8529">
        <f>ROW()-20</f>
        <v/>
      </c>
      <c r="D8529" s="25">
        <f>$C$7+(RAND()*($C$5-$C$7))</f>
        <v/>
      </c>
    </row>
    <row r="8530">
      <c r="C8530">
        <f>ROW()-20</f>
        <v/>
      </c>
      <c r="D8530" s="25">
        <f>$C$7+(RAND()*($C$5-$C$7))</f>
        <v/>
      </c>
    </row>
    <row r="8531">
      <c r="C8531">
        <f>ROW()-20</f>
        <v/>
      </c>
      <c r="D8531" s="25">
        <f>$C$7+(RAND()*($C$5-$C$7))</f>
        <v/>
      </c>
    </row>
    <row r="8532">
      <c r="C8532">
        <f>ROW()-20</f>
        <v/>
      </c>
      <c r="D8532" s="25">
        <f>$C$7+(RAND()*($C$5-$C$7))</f>
        <v/>
      </c>
    </row>
    <row r="8533">
      <c r="C8533">
        <f>ROW()-20</f>
        <v/>
      </c>
      <c r="D8533" s="25">
        <f>$C$7+(RAND()*($C$5-$C$7))</f>
        <v/>
      </c>
    </row>
    <row r="8534">
      <c r="C8534">
        <f>ROW()-20</f>
        <v/>
      </c>
      <c r="D8534" s="25">
        <f>$C$7+(RAND()*($C$5-$C$7))</f>
        <v/>
      </c>
    </row>
    <row r="8535">
      <c r="C8535">
        <f>ROW()-20</f>
        <v/>
      </c>
      <c r="D8535" s="25">
        <f>$C$7+(RAND()*($C$5-$C$7))</f>
        <v/>
      </c>
    </row>
    <row r="8536">
      <c r="C8536">
        <f>ROW()-20</f>
        <v/>
      </c>
      <c r="D8536" s="25">
        <f>$C$7+(RAND()*($C$5-$C$7))</f>
        <v/>
      </c>
    </row>
    <row r="8537">
      <c r="C8537">
        <f>ROW()-20</f>
        <v/>
      </c>
      <c r="D8537" s="25">
        <f>$C$7+(RAND()*($C$5-$C$7))</f>
        <v/>
      </c>
    </row>
    <row r="8538">
      <c r="C8538">
        <f>ROW()-20</f>
        <v/>
      </c>
      <c r="D8538" s="25">
        <f>$C$7+(RAND()*($C$5-$C$7))</f>
        <v/>
      </c>
    </row>
    <row r="8539">
      <c r="C8539">
        <f>ROW()-20</f>
        <v/>
      </c>
      <c r="D8539" s="25">
        <f>$C$7+(RAND()*($C$5-$C$7))</f>
        <v/>
      </c>
    </row>
    <row r="8540">
      <c r="C8540">
        <f>ROW()-20</f>
        <v/>
      </c>
      <c r="D8540" s="25">
        <f>$C$7+(RAND()*($C$5-$C$7))</f>
        <v/>
      </c>
    </row>
    <row r="8541">
      <c r="C8541">
        <f>ROW()-20</f>
        <v/>
      </c>
      <c r="D8541" s="25">
        <f>$C$7+(RAND()*($C$5-$C$7))</f>
        <v/>
      </c>
    </row>
    <row r="8542">
      <c r="C8542">
        <f>ROW()-20</f>
        <v/>
      </c>
      <c r="D8542" s="25">
        <f>$C$7+(RAND()*($C$5-$C$7))</f>
        <v/>
      </c>
    </row>
    <row r="8543">
      <c r="C8543">
        <f>ROW()-20</f>
        <v/>
      </c>
      <c r="D8543" s="25">
        <f>$C$7+(RAND()*($C$5-$C$7))</f>
        <v/>
      </c>
    </row>
    <row r="8544">
      <c r="C8544">
        <f>ROW()-20</f>
        <v/>
      </c>
      <c r="D8544" s="25">
        <f>$C$7+(RAND()*($C$5-$C$7))</f>
        <v/>
      </c>
    </row>
    <row r="8545">
      <c r="C8545">
        <f>ROW()-20</f>
        <v/>
      </c>
      <c r="D8545" s="25">
        <f>$C$7+(RAND()*($C$5-$C$7))</f>
        <v/>
      </c>
    </row>
    <row r="8546">
      <c r="C8546">
        <f>ROW()-20</f>
        <v/>
      </c>
      <c r="D8546" s="25">
        <f>$C$7+(RAND()*($C$5-$C$7))</f>
        <v/>
      </c>
    </row>
    <row r="8547">
      <c r="C8547">
        <f>ROW()-20</f>
        <v/>
      </c>
      <c r="D8547" s="25">
        <f>$C$7+(RAND()*($C$5-$C$7))</f>
        <v/>
      </c>
    </row>
    <row r="8548">
      <c r="C8548">
        <f>ROW()-20</f>
        <v/>
      </c>
      <c r="D8548" s="25">
        <f>$C$7+(RAND()*($C$5-$C$7))</f>
        <v/>
      </c>
    </row>
    <row r="8549">
      <c r="C8549">
        <f>ROW()-20</f>
        <v/>
      </c>
      <c r="D8549" s="25">
        <f>$C$7+(RAND()*($C$5-$C$7))</f>
        <v/>
      </c>
    </row>
    <row r="8550">
      <c r="C8550">
        <f>ROW()-20</f>
        <v/>
      </c>
      <c r="D8550" s="25">
        <f>$C$7+(RAND()*($C$5-$C$7))</f>
        <v/>
      </c>
    </row>
    <row r="8551">
      <c r="C8551">
        <f>ROW()-20</f>
        <v/>
      </c>
      <c r="D8551" s="25">
        <f>$C$7+(RAND()*($C$5-$C$7))</f>
        <v/>
      </c>
    </row>
    <row r="8552">
      <c r="C8552">
        <f>ROW()-20</f>
        <v/>
      </c>
      <c r="D8552" s="25">
        <f>$C$7+(RAND()*($C$5-$C$7))</f>
        <v/>
      </c>
    </row>
    <row r="8553">
      <c r="C8553">
        <f>ROW()-20</f>
        <v/>
      </c>
      <c r="D8553" s="25">
        <f>$C$7+(RAND()*($C$5-$C$7))</f>
        <v/>
      </c>
    </row>
    <row r="8554">
      <c r="C8554">
        <f>ROW()-20</f>
        <v/>
      </c>
      <c r="D8554" s="25">
        <f>$C$7+(RAND()*($C$5-$C$7))</f>
        <v/>
      </c>
    </row>
    <row r="8555">
      <c r="C8555">
        <f>ROW()-20</f>
        <v/>
      </c>
      <c r="D8555" s="25">
        <f>$C$7+(RAND()*($C$5-$C$7))</f>
        <v/>
      </c>
    </row>
    <row r="8556">
      <c r="C8556">
        <f>ROW()-20</f>
        <v/>
      </c>
      <c r="D8556" s="25">
        <f>$C$7+(RAND()*($C$5-$C$7))</f>
        <v/>
      </c>
    </row>
    <row r="8557">
      <c r="C8557">
        <f>ROW()-20</f>
        <v/>
      </c>
      <c r="D8557" s="25">
        <f>$C$7+(RAND()*($C$5-$C$7))</f>
        <v/>
      </c>
    </row>
    <row r="8558">
      <c r="C8558">
        <f>ROW()-20</f>
        <v/>
      </c>
      <c r="D8558" s="25">
        <f>$C$7+(RAND()*($C$5-$C$7))</f>
        <v/>
      </c>
    </row>
    <row r="8559">
      <c r="C8559">
        <f>ROW()-20</f>
        <v/>
      </c>
      <c r="D8559" s="25">
        <f>$C$7+(RAND()*($C$5-$C$7))</f>
        <v/>
      </c>
    </row>
    <row r="8560">
      <c r="C8560">
        <f>ROW()-20</f>
        <v/>
      </c>
      <c r="D8560" s="25">
        <f>$C$7+(RAND()*($C$5-$C$7))</f>
        <v/>
      </c>
    </row>
    <row r="8561">
      <c r="C8561">
        <f>ROW()-20</f>
        <v/>
      </c>
      <c r="D8561" s="25">
        <f>$C$7+(RAND()*($C$5-$C$7))</f>
        <v/>
      </c>
    </row>
    <row r="8562">
      <c r="C8562">
        <f>ROW()-20</f>
        <v/>
      </c>
      <c r="D8562" s="25">
        <f>$C$7+(RAND()*($C$5-$C$7))</f>
        <v/>
      </c>
    </row>
    <row r="8563">
      <c r="C8563">
        <f>ROW()-20</f>
        <v/>
      </c>
      <c r="D8563" s="25">
        <f>$C$7+(RAND()*($C$5-$C$7))</f>
        <v/>
      </c>
    </row>
    <row r="8564">
      <c r="C8564">
        <f>ROW()-20</f>
        <v/>
      </c>
      <c r="D8564" s="25">
        <f>$C$7+(RAND()*($C$5-$C$7))</f>
        <v/>
      </c>
    </row>
    <row r="8565">
      <c r="C8565">
        <f>ROW()-20</f>
        <v/>
      </c>
      <c r="D8565" s="25">
        <f>$C$7+(RAND()*($C$5-$C$7))</f>
        <v/>
      </c>
    </row>
    <row r="8566">
      <c r="C8566">
        <f>ROW()-20</f>
        <v/>
      </c>
      <c r="D8566" s="25">
        <f>$C$7+(RAND()*($C$5-$C$7))</f>
        <v/>
      </c>
    </row>
    <row r="8567">
      <c r="C8567">
        <f>ROW()-20</f>
        <v/>
      </c>
      <c r="D8567" s="25">
        <f>$C$7+(RAND()*($C$5-$C$7))</f>
        <v/>
      </c>
    </row>
    <row r="8568">
      <c r="C8568">
        <f>ROW()-20</f>
        <v/>
      </c>
      <c r="D8568" s="25">
        <f>$C$7+(RAND()*($C$5-$C$7))</f>
        <v/>
      </c>
    </row>
    <row r="8569">
      <c r="C8569">
        <f>ROW()-20</f>
        <v/>
      </c>
      <c r="D8569" s="25">
        <f>$C$7+(RAND()*($C$5-$C$7))</f>
        <v/>
      </c>
    </row>
    <row r="8570">
      <c r="C8570">
        <f>ROW()-20</f>
        <v/>
      </c>
      <c r="D8570" s="25">
        <f>$C$7+(RAND()*($C$5-$C$7))</f>
        <v/>
      </c>
    </row>
    <row r="8571">
      <c r="C8571">
        <f>ROW()-20</f>
        <v/>
      </c>
      <c r="D8571" s="25">
        <f>$C$7+(RAND()*($C$5-$C$7))</f>
        <v/>
      </c>
    </row>
    <row r="8572">
      <c r="C8572">
        <f>ROW()-20</f>
        <v/>
      </c>
      <c r="D8572" s="25">
        <f>$C$7+(RAND()*($C$5-$C$7))</f>
        <v/>
      </c>
    </row>
    <row r="8573">
      <c r="C8573">
        <f>ROW()-20</f>
        <v/>
      </c>
      <c r="D8573" s="25">
        <f>$C$7+(RAND()*($C$5-$C$7))</f>
        <v/>
      </c>
    </row>
    <row r="8574">
      <c r="C8574">
        <f>ROW()-20</f>
        <v/>
      </c>
      <c r="D8574" s="25">
        <f>$C$7+(RAND()*($C$5-$C$7))</f>
        <v/>
      </c>
    </row>
    <row r="8575">
      <c r="C8575">
        <f>ROW()-20</f>
        <v/>
      </c>
      <c r="D8575" s="25">
        <f>$C$7+(RAND()*($C$5-$C$7))</f>
        <v/>
      </c>
    </row>
    <row r="8576">
      <c r="C8576">
        <f>ROW()-20</f>
        <v/>
      </c>
      <c r="D8576" s="25">
        <f>$C$7+(RAND()*($C$5-$C$7))</f>
        <v/>
      </c>
    </row>
    <row r="8577">
      <c r="C8577">
        <f>ROW()-20</f>
        <v/>
      </c>
      <c r="D8577" s="25">
        <f>$C$7+(RAND()*($C$5-$C$7))</f>
        <v/>
      </c>
    </row>
    <row r="8578">
      <c r="C8578">
        <f>ROW()-20</f>
        <v/>
      </c>
      <c r="D8578" s="25">
        <f>$C$7+(RAND()*($C$5-$C$7))</f>
        <v/>
      </c>
    </row>
    <row r="8579">
      <c r="C8579">
        <f>ROW()-20</f>
        <v/>
      </c>
      <c r="D8579" s="25">
        <f>$C$7+(RAND()*($C$5-$C$7))</f>
        <v/>
      </c>
    </row>
    <row r="8580">
      <c r="C8580">
        <f>ROW()-20</f>
        <v/>
      </c>
      <c r="D8580" s="25">
        <f>$C$7+(RAND()*($C$5-$C$7))</f>
        <v/>
      </c>
    </row>
    <row r="8581">
      <c r="C8581">
        <f>ROW()-20</f>
        <v/>
      </c>
      <c r="D8581" s="25">
        <f>$C$7+(RAND()*($C$5-$C$7))</f>
        <v/>
      </c>
    </row>
    <row r="8582">
      <c r="C8582">
        <f>ROW()-20</f>
        <v/>
      </c>
      <c r="D8582" s="25">
        <f>$C$7+(RAND()*($C$5-$C$7))</f>
        <v/>
      </c>
    </row>
    <row r="8583">
      <c r="C8583">
        <f>ROW()-20</f>
        <v/>
      </c>
      <c r="D8583" s="25">
        <f>$C$7+(RAND()*($C$5-$C$7))</f>
        <v/>
      </c>
    </row>
    <row r="8584">
      <c r="C8584">
        <f>ROW()-20</f>
        <v/>
      </c>
      <c r="D8584" s="25">
        <f>$C$7+(RAND()*($C$5-$C$7))</f>
        <v/>
      </c>
    </row>
    <row r="8585">
      <c r="C8585">
        <f>ROW()-20</f>
        <v/>
      </c>
      <c r="D8585" s="25">
        <f>$C$7+(RAND()*($C$5-$C$7))</f>
        <v/>
      </c>
    </row>
    <row r="8586">
      <c r="C8586">
        <f>ROW()-20</f>
        <v/>
      </c>
      <c r="D8586" s="25">
        <f>$C$7+(RAND()*($C$5-$C$7))</f>
        <v/>
      </c>
    </row>
    <row r="8587">
      <c r="C8587">
        <f>ROW()-20</f>
        <v/>
      </c>
      <c r="D8587" s="25">
        <f>$C$7+(RAND()*($C$5-$C$7))</f>
        <v/>
      </c>
    </row>
    <row r="8588">
      <c r="C8588">
        <f>ROW()-20</f>
        <v/>
      </c>
      <c r="D8588" s="25">
        <f>$C$7+(RAND()*($C$5-$C$7))</f>
        <v/>
      </c>
    </row>
    <row r="8589">
      <c r="C8589">
        <f>ROW()-20</f>
        <v/>
      </c>
      <c r="D8589" s="25">
        <f>$C$7+(RAND()*($C$5-$C$7))</f>
        <v/>
      </c>
    </row>
    <row r="8590">
      <c r="C8590">
        <f>ROW()-20</f>
        <v/>
      </c>
      <c r="D8590" s="25">
        <f>$C$7+(RAND()*($C$5-$C$7))</f>
        <v/>
      </c>
    </row>
    <row r="8591">
      <c r="C8591">
        <f>ROW()-20</f>
        <v/>
      </c>
      <c r="D8591" s="25">
        <f>$C$7+(RAND()*($C$5-$C$7))</f>
        <v/>
      </c>
    </row>
    <row r="8592">
      <c r="C8592">
        <f>ROW()-20</f>
        <v/>
      </c>
      <c r="D8592" s="25">
        <f>$C$7+(RAND()*($C$5-$C$7))</f>
        <v/>
      </c>
    </row>
    <row r="8593">
      <c r="C8593">
        <f>ROW()-20</f>
        <v/>
      </c>
      <c r="D8593" s="25">
        <f>$C$7+(RAND()*($C$5-$C$7))</f>
        <v/>
      </c>
    </row>
    <row r="8594">
      <c r="C8594">
        <f>ROW()-20</f>
        <v/>
      </c>
      <c r="D8594" s="25">
        <f>$C$7+(RAND()*($C$5-$C$7))</f>
        <v/>
      </c>
    </row>
    <row r="8595">
      <c r="C8595">
        <f>ROW()-20</f>
        <v/>
      </c>
      <c r="D8595" s="25">
        <f>$C$7+(RAND()*($C$5-$C$7))</f>
        <v/>
      </c>
    </row>
    <row r="8596">
      <c r="C8596">
        <f>ROW()-20</f>
        <v/>
      </c>
      <c r="D8596" s="25">
        <f>$C$7+(RAND()*($C$5-$C$7))</f>
        <v/>
      </c>
    </row>
    <row r="8597">
      <c r="C8597">
        <f>ROW()-20</f>
        <v/>
      </c>
      <c r="D8597" s="25">
        <f>$C$7+(RAND()*($C$5-$C$7))</f>
        <v/>
      </c>
    </row>
    <row r="8598">
      <c r="C8598">
        <f>ROW()-20</f>
        <v/>
      </c>
      <c r="D8598" s="25">
        <f>$C$7+(RAND()*($C$5-$C$7))</f>
        <v/>
      </c>
    </row>
    <row r="8599">
      <c r="C8599">
        <f>ROW()-20</f>
        <v/>
      </c>
      <c r="D8599" s="25">
        <f>$C$7+(RAND()*($C$5-$C$7))</f>
        <v/>
      </c>
    </row>
    <row r="8600">
      <c r="C8600">
        <f>ROW()-20</f>
        <v/>
      </c>
      <c r="D8600" s="25">
        <f>$C$7+(RAND()*($C$5-$C$7))</f>
        <v/>
      </c>
    </row>
    <row r="8601">
      <c r="C8601">
        <f>ROW()-20</f>
        <v/>
      </c>
      <c r="D8601" s="25">
        <f>$C$7+(RAND()*($C$5-$C$7))</f>
        <v/>
      </c>
    </row>
    <row r="8602">
      <c r="C8602">
        <f>ROW()-20</f>
        <v/>
      </c>
      <c r="D8602" s="25">
        <f>$C$7+(RAND()*($C$5-$C$7))</f>
        <v/>
      </c>
    </row>
    <row r="8603">
      <c r="C8603">
        <f>ROW()-20</f>
        <v/>
      </c>
      <c r="D8603" s="25">
        <f>$C$7+(RAND()*($C$5-$C$7))</f>
        <v/>
      </c>
    </row>
    <row r="8604">
      <c r="C8604">
        <f>ROW()-20</f>
        <v/>
      </c>
      <c r="D8604" s="25">
        <f>$C$7+(RAND()*($C$5-$C$7))</f>
        <v/>
      </c>
    </row>
    <row r="8605">
      <c r="C8605">
        <f>ROW()-20</f>
        <v/>
      </c>
      <c r="D8605" s="25">
        <f>$C$7+(RAND()*($C$5-$C$7))</f>
        <v/>
      </c>
    </row>
    <row r="8606">
      <c r="C8606">
        <f>ROW()-20</f>
        <v/>
      </c>
      <c r="D8606" s="25">
        <f>$C$7+(RAND()*($C$5-$C$7))</f>
        <v/>
      </c>
    </row>
    <row r="8607">
      <c r="C8607">
        <f>ROW()-20</f>
        <v/>
      </c>
      <c r="D8607" s="25">
        <f>$C$7+(RAND()*($C$5-$C$7))</f>
        <v/>
      </c>
    </row>
    <row r="8608">
      <c r="C8608">
        <f>ROW()-20</f>
        <v/>
      </c>
      <c r="D8608" s="25">
        <f>$C$7+(RAND()*($C$5-$C$7))</f>
        <v/>
      </c>
    </row>
    <row r="8609">
      <c r="C8609">
        <f>ROW()-20</f>
        <v/>
      </c>
      <c r="D8609" s="25">
        <f>$C$7+(RAND()*($C$5-$C$7))</f>
        <v/>
      </c>
    </row>
    <row r="8610">
      <c r="C8610">
        <f>ROW()-20</f>
        <v/>
      </c>
      <c r="D8610" s="25">
        <f>$C$7+(RAND()*($C$5-$C$7))</f>
        <v/>
      </c>
    </row>
    <row r="8611">
      <c r="C8611">
        <f>ROW()-20</f>
        <v/>
      </c>
      <c r="D8611" s="25">
        <f>$C$7+(RAND()*($C$5-$C$7))</f>
        <v/>
      </c>
    </row>
    <row r="8612">
      <c r="C8612">
        <f>ROW()-20</f>
        <v/>
      </c>
      <c r="D8612" s="25">
        <f>$C$7+(RAND()*($C$5-$C$7))</f>
        <v/>
      </c>
    </row>
    <row r="8613">
      <c r="C8613">
        <f>ROW()-20</f>
        <v/>
      </c>
      <c r="D8613" s="25">
        <f>$C$7+(RAND()*($C$5-$C$7))</f>
        <v/>
      </c>
    </row>
    <row r="8614">
      <c r="C8614">
        <f>ROW()-20</f>
        <v/>
      </c>
      <c r="D8614" s="25">
        <f>$C$7+(RAND()*($C$5-$C$7))</f>
        <v/>
      </c>
    </row>
    <row r="8615">
      <c r="C8615">
        <f>ROW()-20</f>
        <v/>
      </c>
      <c r="D8615" s="25">
        <f>$C$7+(RAND()*($C$5-$C$7))</f>
        <v/>
      </c>
    </row>
    <row r="8616">
      <c r="C8616">
        <f>ROW()-20</f>
        <v/>
      </c>
      <c r="D8616" s="25">
        <f>$C$7+(RAND()*($C$5-$C$7))</f>
        <v/>
      </c>
    </row>
    <row r="8617">
      <c r="C8617">
        <f>ROW()-20</f>
        <v/>
      </c>
      <c r="D8617" s="25">
        <f>$C$7+(RAND()*($C$5-$C$7))</f>
        <v/>
      </c>
    </row>
    <row r="8618">
      <c r="C8618">
        <f>ROW()-20</f>
        <v/>
      </c>
      <c r="D8618" s="25">
        <f>$C$7+(RAND()*($C$5-$C$7))</f>
        <v/>
      </c>
    </row>
    <row r="8619">
      <c r="C8619">
        <f>ROW()-20</f>
        <v/>
      </c>
      <c r="D8619" s="25">
        <f>$C$7+(RAND()*($C$5-$C$7))</f>
        <v/>
      </c>
    </row>
    <row r="8620">
      <c r="C8620">
        <f>ROW()-20</f>
        <v/>
      </c>
      <c r="D8620" s="25">
        <f>$C$7+(RAND()*($C$5-$C$7))</f>
        <v/>
      </c>
    </row>
    <row r="8621">
      <c r="C8621">
        <f>ROW()-20</f>
        <v/>
      </c>
      <c r="D8621" s="25">
        <f>$C$7+(RAND()*($C$5-$C$7))</f>
        <v/>
      </c>
    </row>
    <row r="8622">
      <c r="C8622">
        <f>ROW()-20</f>
        <v/>
      </c>
      <c r="D8622" s="25">
        <f>$C$7+(RAND()*($C$5-$C$7))</f>
        <v/>
      </c>
    </row>
    <row r="8623">
      <c r="C8623">
        <f>ROW()-20</f>
        <v/>
      </c>
      <c r="D8623" s="25">
        <f>$C$7+(RAND()*($C$5-$C$7))</f>
        <v/>
      </c>
    </row>
    <row r="8624">
      <c r="C8624">
        <f>ROW()-20</f>
        <v/>
      </c>
      <c r="D8624" s="25">
        <f>$C$7+(RAND()*($C$5-$C$7))</f>
        <v/>
      </c>
    </row>
    <row r="8625">
      <c r="C8625">
        <f>ROW()-20</f>
        <v/>
      </c>
      <c r="D8625" s="25">
        <f>$C$7+(RAND()*($C$5-$C$7))</f>
        <v/>
      </c>
    </row>
    <row r="8626">
      <c r="C8626">
        <f>ROW()-20</f>
        <v/>
      </c>
      <c r="D8626" s="25">
        <f>$C$7+(RAND()*($C$5-$C$7))</f>
        <v/>
      </c>
    </row>
    <row r="8627">
      <c r="C8627">
        <f>ROW()-20</f>
        <v/>
      </c>
      <c r="D8627" s="25">
        <f>$C$7+(RAND()*($C$5-$C$7))</f>
        <v/>
      </c>
    </row>
    <row r="8628">
      <c r="C8628">
        <f>ROW()-20</f>
        <v/>
      </c>
      <c r="D8628" s="25">
        <f>$C$7+(RAND()*($C$5-$C$7))</f>
        <v/>
      </c>
    </row>
    <row r="8629">
      <c r="C8629">
        <f>ROW()-20</f>
        <v/>
      </c>
      <c r="D8629" s="25">
        <f>$C$7+(RAND()*($C$5-$C$7))</f>
        <v/>
      </c>
    </row>
    <row r="8630">
      <c r="C8630">
        <f>ROW()-20</f>
        <v/>
      </c>
      <c r="D8630" s="25">
        <f>$C$7+(RAND()*($C$5-$C$7))</f>
        <v/>
      </c>
    </row>
    <row r="8631">
      <c r="C8631">
        <f>ROW()-20</f>
        <v/>
      </c>
      <c r="D8631" s="25">
        <f>$C$7+(RAND()*($C$5-$C$7))</f>
        <v/>
      </c>
    </row>
    <row r="8632">
      <c r="C8632">
        <f>ROW()-20</f>
        <v/>
      </c>
      <c r="D8632" s="25">
        <f>$C$7+(RAND()*($C$5-$C$7))</f>
        <v/>
      </c>
    </row>
    <row r="8633">
      <c r="C8633">
        <f>ROW()-20</f>
        <v/>
      </c>
      <c r="D8633" s="25">
        <f>$C$7+(RAND()*($C$5-$C$7))</f>
        <v/>
      </c>
    </row>
    <row r="8634">
      <c r="C8634">
        <f>ROW()-20</f>
        <v/>
      </c>
      <c r="D8634" s="25">
        <f>$C$7+(RAND()*($C$5-$C$7))</f>
        <v/>
      </c>
    </row>
    <row r="8635">
      <c r="C8635">
        <f>ROW()-20</f>
        <v/>
      </c>
      <c r="D8635" s="25">
        <f>$C$7+(RAND()*($C$5-$C$7))</f>
        <v/>
      </c>
    </row>
    <row r="8636">
      <c r="C8636">
        <f>ROW()-20</f>
        <v/>
      </c>
      <c r="D8636" s="25">
        <f>$C$7+(RAND()*($C$5-$C$7))</f>
        <v/>
      </c>
    </row>
    <row r="8637">
      <c r="C8637">
        <f>ROW()-20</f>
        <v/>
      </c>
      <c r="D8637" s="25">
        <f>$C$7+(RAND()*($C$5-$C$7))</f>
        <v/>
      </c>
    </row>
    <row r="8638">
      <c r="C8638">
        <f>ROW()-20</f>
        <v/>
      </c>
      <c r="D8638" s="25">
        <f>$C$7+(RAND()*($C$5-$C$7))</f>
        <v/>
      </c>
    </row>
    <row r="8639">
      <c r="C8639">
        <f>ROW()-20</f>
        <v/>
      </c>
      <c r="D8639" s="25">
        <f>$C$7+(RAND()*($C$5-$C$7))</f>
        <v/>
      </c>
    </row>
    <row r="8640">
      <c r="C8640">
        <f>ROW()-20</f>
        <v/>
      </c>
      <c r="D8640" s="25">
        <f>$C$7+(RAND()*($C$5-$C$7))</f>
        <v/>
      </c>
    </row>
    <row r="8641">
      <c r="C8641">
        <f>ROW()-20</f>
        <v/>
      </c>
      <c r="D8641" s="25">
        <f>$C$7+(RAND()*($C$5-$C$7))</f>
        <v/>
      </c>
    </row>
    <row r="8642">
      <c r="C8642">
        <f>ROW()-20</f>
        <v/>
      </c>
      <c r="D8642" s="25">
        <f>$C$7+(RAND()*($C$5-$C$7))</f>
        <v/>
      </c>
    </row>
    <row r="8643">
      <c r="C8643">
        <f>ROW()-20</f>
        <v/>
      </c>
      <c r="D8643" s="25">
        <f>$C$7+(RAND()*($C$5-$C$7))</f>
        <v/>
      </c>
    </row>
    <row r="8644">
      <c r="C8644">
        <f>ROW()-20</f>
        <v/>
      </c>
      <c r="D8644" s="25">
        <f>$C$7+(RAND()*($C$5-$C$7))</f>
        <v/>
      </c>
    </row>
    <row r="8645">
      <c r="C8645">
        <f>ROW()-20</f>
        <v/>
      </c>
      <c r="D8645" s="25">
        <f>$C$7+(RAND()*($C$5-$C$7))</f>
        <v/>
      </c>
    </row>
    <row r="8646">
      <c r="C8646">
        <f>ROW()-20</f>
        <v/>
      </c>
      <c r="D8646" s="25">
        <f>$C$7+(RAND()*($C$5-$C$7))</f>
        <v/>
      </c>
    </row>
    <row r="8647">
      <c r="C8647">
        <f>ROW()-20</f>
        <v/>
      </c>
      <c r="D8647" s="25">
        <f>$C$7+(RAND()*($C$5-$C$7))</f>
        <v/>
      </c>
    </row>
    <row r="8648">
      <c r="C8648">
        <f>ROW()-20</f>
        <v/>
      </c>
      <c r="D8648" s="25">
        <f>$C$7+(RAND()*($C$5-$C$7))</f>
        <v/>
      </c>
    </row>
    <row r="8649">
      <c r="C8649">
        <f>ROW()-20</f>
        <v/>
      </c>
      <c r="D8649" s="25">
        <f>$C$7+(RAND()*($C$5-$C$7))</f>
        <v/>
      </c>
    </row>
    <row r="8650">
      <c r="C8650">
        <f>ROW()-20</f>
        <v/>
      </c>
      <c r="D8650" s="25">
        <f>$C$7+(RAND()*($C$5-$C$7))</f>
        <v/>
      </c>
    </row>
    <row r="8651">
      <c r="C8651">
        <f>ROW()-20</f>
        <v/>
      </c>
      <c r="D8651" s="25">
        <f>$C$7+(RAND()*($C$5-$C$7))</f>
        <v/>
      </c>
    </row>
    <row r="8652">
      <c r="C8652">
        <f>ROW()-20</f>
        <v/>
      </c>
      <c r="D8652" s="25">
        <f>$C$7+(RAND()*($C$5-$C$7))</f>
        <v/>
      </c>
    </row>
    <row r="8653">
      <c r="C8653">
        <f>ROW()-20</f>
        <v/>
      </c>
      <c r="D8653" s="25">
        <f>$C$7+(RAND()*($C$5-$C$7))</f>
        <v/>
      </c>
    </row>
    <row r="8654">
      <c r="C8654">
        <f>ROW()-20</f>
        <v/>
      </c>
      <c r="D8654" s="25">
        <f>$C$7+(RAND()*($C$5-$C$7))</f>
        <v/>
      </c>
    </row>
    <row r="8655">
      <c r="C8655">
        <f>ROW()-20</f>
        <v/>
      </c>
      <c r="D8655" s="25">
        <f>$C$7+(RAND()*($C$5-$C$7))</f>
        <v/>
      </c>
    </row>
    <row r="8656">
      <c r="C8656">
        <f>ROW()-20</f>
        <v/>
      </c>
      <c r="D8656" s="25">
        <f>$C$7+(RAND()*($C$5-$C$7))</f>
        <v/>
      </c>
    </row>
    <row r="8657">
      <c r="C8657">
        <f>ROW()-20</f>
        <v/>
      </c>
      <c r="D8657" s="25">
        <f>$C$7+(RAND()*($C$5-$C$7))</f>
        <v/>
      </c>
    </row>
    <row r="8658">
      <c r="C8658">
        <f>ROW()-20</f>
        <v/>
      </c>
      <c r="D8658" s="25">
        <f>$C$7+(RAND()*($C$5-$C$7))</f>
        <v/>
      </c>
    </row>
    <row r="8659">
      <c r="C8659">
        <f>ROW()-20</f>
        <v/>
      </c>
      <c r="D8659" s="25">
        <f>$C$7+(RAND()*($C$5-$C$7))</f>
        <v/>
      </c>
    </row>
    <row r="8660">
      <c r="C8660">
        <f>ROW()-20</f>
        <v/>
      </c>
      <c r="D8660" s="25">
        <f>$C$7+(RAND()*($C$5-$C$7))</f>
        <v/>
      </c>
    </row>
    <row r="8661">
      <c r="C8661">
        <f>ROW()-20</f>
        <v/>
      </c>
      <c r="D8661" s="25">
        <f>$C$7+(RAND()*($C$5-$C$7))</f>
        <v/>
      </c>
    </row>
    <row r="8662">
      <c r="C8662">
        <f>ROW()-20</f>
        <v/>
      </c>
      <c r="D8662" s="25">
        <f>$C$7+(RAND()*($C$5-$C$7))</f>
        <v/>
      </c>
    </row>
    <row r="8663">
      <c r="C8663">
        <f>ROW()-20</f>
        <v/>
      </c>
      <c r="D8663" s="25">
        <f>$C$7+(RAND()*($C$5-$C$7))</f>
        <v/>
      </c>
    </row>
    <row r="8664">
      <c r="C8664">
        <f>ROW()-20</f>
        <v/>
      </c>
      <c r="D8664" s="25">
        <f>$C$7+(RAND()*($C$5-$C$7))</f>
        <v/>
      </c>
    </row>
    <row r="8665">
      <c r="C8665">
        <f>ROW()-20</f>
        <v/>
      </c>
      <c r="D8665" s="25">
        <f>$C$7+(RAND()*($C$5-$C$7))</f>
        <v/>
      </c>
    </row>
    <row r="8666">
      <c r="C8666">
        <f>ROW()-20</f>
        <v/>
      </c>
      <c r="D8666" s="25">
        <f>$C$7+(RAND()*($C$5-$C$7))</f>
        <v/>
      </c>
    </row>
    <row r="8667">
      <c r="C8667">
        <f>ROW()-20</f>
        <v/>
      </c>
      <c r="D8667" s="25">
        <f>$C$7+(RAND()*($C$5-$C$7))</f>
        <v/>
      </c>
    </row>
    <row r="8668">
      <c r="C8668">
        <f>ROW()-20</f>
        <v/>
      </c>
      <c r="D8668" s="25">
        <f>$C$7+(RAND()*($C$5-$C$7))</f>
        <v/>
      </c>
    </row>
    <row r="8669">
      <c r="C8669">
        <f>ROW()-20</f>
        <v/>
      </c>
      <c r="D8669" s="25">
        <f>$C$7+(RAND()*($C$5-$C$7))</f>
        <v/>
      </c>
    </row>
    <row r="8670">
      <c r="C8670">
        <f>ROW()-20</f>
        <v/>
      </c>
      <c r="D8670" s="25">
        <f>$C$7+(RAND()*($C$5-$C$7))</f>
        <v/>
      </c>
    </row>
    <row r="8671">
      <c r="C8671">
        <f>ROW()-20</f>
        <v/>
      </c>
      <c r="D8671" s="25">
        <f>$C$7+(RAND()*($C$5-$C$7))</f>
        <v/>
      </c>
    </row>
    <row r="8672">
      <c r="C8672">
        <f>ROW()-20</f>
        <v/>
      </c>
      <c r="D8672" s="25">
        <f>$C$7+(RAND()*($C$5-$C$7))</f>
        <v/>
      </c>
    </row>
    <row r="8673">
      <c r="C8673">
        <f>ROW()-20</f>
        <v/>
      </c>
      <c r="D8673" s="25">
        <f>$C$7+(RAND()*($C$5-$C$7))</f>
        <v/>
      </c>
    </row>
    <row r="8674">
      <c r="C8674">
        <f>ROW()-20</f>
        <v/>
      </c>
      <c r="D8674" s="25">
        <f>$C$7+(RAND()*($C$5-$C$7))</f>
        <v/>
      </c>
    </row>
    <row r="8675">
      <c r="C8675">
        <f>ROW()-20</f>
        <v/>
      </c>
      <c r="D8675" s="25">
        <f>$C$7+(RAND()*($C$5-$C$7))</f>
        <v/>
      </c>
    </row>
    <row r="8676">
      <c r="C8676">
        <f>ROW()-20</f>
        <v/>
      </c>
      <c r="D8676" s="25">
        <f>$C$7+(RAND()*($C$5-$C$7))</f>
        <v/>
      </c>
    </row>
    <row r="8677">
      <c r="C8677">
        <f>ROW()-20</f>
        <v/>
      </c>
      <c r="D8677" s="25">
        <f>$C$7+(RAND()*($C$5-$C$7))</f>
        <v/>
      </c>
    </row>
    <row r="8678">
      <c r="C8678">
        <f>ROW()-20</f>
        <v/>
      </c>
      <c r="D8678" s="25">
        <f>$C$7+(RAND()*($C$5-$C$7))</f>
        <v/>
      </c>
    </row>
    <row r="8679">
      <c r="C8679">
        <f>ROW()-20</f>
        <v/>
      </c>
      <c r="D8679" s="25">
        <f>$C$7+(RAND()*($C$5-$C$7))</f>
        <v/>
      </c>
    </row>
    <row r="8680">
      <c r="C8680">
        <f>ROW()-20</f>
        <v/>
      </c>
      <c r="D8680" s="25">
        <f>$C$7+(RAND()*($C$5-$C$7))</f>
        <v/>
      </c>
    </row>
    <row r="8681">
      <c r="C8681">
        <f>ROW()-20</f>
        <v/>
      </c>
      <c r="D8681" s="25">
        <f>$C$7+(RAND()*($C$5-$C$7))</f>
        <v/>
      </c>
    </row>
    <row r="8682">
      <c r="C8682">
        <f>ROW()-20</f>
        <v/>
      </c>
      <c r="D8682" s="25">
        <f>$C$7+(RAND()*($C$5-$C$7))</f>
        <v/>
      </c>
    </row>
    <row r="8683">
      <c r="C8683">
        <f>ROW()-20</f>
        <v/>
      </c>
      <c r="D8683" s="25">
        <f>$C$7+(RAND()*($C$5-$C$7))</f>
        <v/>
      </c>
    </row>
    <row r="8684">
      <c r="C8684">
        <f>ROW()-20</f>
        <v/>
      </c>
      <c r="D8684" s="25">
        <f>$C$7+(RAND()*($C$5-$C$7))</f>
        <v/>
      </c>
    </row>
    <row r="8685">
      <c r="C8685">
        <f>ROW()-20</f>
        <v/>
      </c>
      <c r="D8685" s="25">
        <f>$C$7+(RAND()*($C$5-$C$7))</f>
        <v/>
      </c>
    </row>
    <row r="8686">
      <c r="C8686">
        <f>ROW()-20</f>
        <v/>
      </c>
      <c r="D8686" s="25">
        <f>$C$7+(RAND()*($C$5-$C$7))</f>
        <v/>
      </c>
    </row>
    <row r="8687">
      <c r="C8687">
        <f>ROW()-20</f>
        <v/>
      </c>
      <c r="D8687" s="25">
        <f>$C$7+(RAND()*($C$5-$C$7))</f>
        <v/>
      </c>
    </row>
    <row r="8688">
      <c r="C8688">
        <f>ROW()-20</f>
        <v/>
      </c>
      <c r="D8688" s="25">
        <f>$C$7+(RAND()*($C$5-$C$7))</f>
        <v/>
      </c>
    </row>
    <row r="8689">
      <c r="C8689">
        <f>ROW()-20</f>
        <v/>
      </c>
      <c r="D8689" s="25">
        <f>$C$7+(RAND()*($C$5-$C$7))</f>
        <v/>
      </c>
    </row>
    <row r="8690">
      <c r="C8690">
        <f>ROW()-20</f>
        <v/>
      </c>
      <c r="D8690" s="25">
        <f>$C$7+(RAND()*($C$5-$C$7))</f>
        <v/>
      </c>
    </row>
    <row r="8691">
      <c r="C8691">
        <f>ROW()-20</f>
        <v/>
      </c>
      <c r="D8691" s="25">
        <f>$C$7+(RAND()*($C$5-$C$7))</f>
        <v/>
      </c>
    </row>
    <row r="8692">
      <c r="C8692">
        <f>ROW()-20</f>
        <v/>
      </c>
      <c r="D8692" s="25">
        <f>$C$7+(RAND()*($C$5-$C$7))</f>
        <v/>
      </c>
    </row>
    <row r="8693">
      <c r="C8693">
        <f>ROW()-20</f>
        <v/>
      </c>
      <c r="D8693" s="25">
        <f>$C$7+(RAND()*($C$5-$C$7))</f>
        <v/>
      </c>
    </row>
    <row r="8694">
      <c r="C8694">
        <f>ROW()-20</f>
        <v/>
      </c>
      <c r="D8694" s="25">
        <f>$C$7+(RAND()*($C$5-$C$7))</f>
        <v/>
      </c>
    </row>
    <row r="8695">
      <c r="C8695">
        <f>ROW()-20</f>
        <v/>
      </c>
      <c r="D8695" s="25">
        <f>$C$7+(RAND()*($C$5-$C$7))</f>
        <v/>
      </c>
    </row>
    <row r="8696">
      <c r="C8696">
        <f>ROW()-20</f>
        <v/>
      </c>
      <c r="D8696" s="25">
        <f>$C$7+(RAND()*($C$5-$C$7))</f>
        <v/>
      </c>
    </row>
    <row r="8697">
      <c r="C8697">
        <f>ROW()-20</f>
        <v/>
      </c>
      <c r="D8697" s="25">
        <f>$C$7+(RAND()*($C$5-$C$7))</f>
        <v/>
      </c>
    </row>
    <row r="8698">
      <c r="C8698">
        <f>ROW()-20</f>
        <v/>
      </c>
      <c r="D8698" s="25">
        <f>$C$7+(RAND()*($C$5-$C$7))</f>
        <v/>
      </c>
    </row>
    <row r="8699">
      <c r="C8699">
        <f>ROW()-20</f>
        <v/>
      </c>
      <c r="D8699" s="25">
        <f>$C$7+(RAND()*($C$5-$C$7))</f>
        <v/>
      </c>
    </row>
    <row r="8700">
      <c r="C8700">
        <f>ROW()-20</f>
        <v/>
      </c>
      <c r="D8700" s="25">
        <f>$C$7+(RAND()*($C$5-$C$7))</f>
        <v/>
      </c>
    </row>
    <row r="8701">
      <c r="C8701">
        <f>ROW()-20</f>
        <v/>
      </c>
      <c r="D8701" s="25">
        <f>$C$7+(RAND()*($C$5-$C$7))</f>
        <v/>
      </c>
    </row>
    <row r="8702">
      <c r="C8702">
        <f>ROW()-20</f>
        <v/>
      </c>
      <c r="D8702" s="25">
        <f>$C$7+(RAND()*($C$5-$C$7))</f>
        <v/>
      </c>
    </row>
    <row r="8703">
      <c r="C8703">
        <f>ROW()-20</f>
        <v/>
      </c>
      <c r="D8703" s="25">
        <f>$C$7+(RAND()*($C$5-$C$7))</f>
        <v/>
      </c>
    </row>
    <row r="8704">
      <c r="C8704">
        <f>ROW()-20</f>
        <v/>
      </c>
      <c r="D8704" s="25">
        <f>$C$7+(RAND()*($C$5-$C$7))</f>
        <v/>
      </c>
    </row>
    <row r="8705">
      <c r="C8705">
        <f>ROW()-20</f>
        <v/>
      </c>
      <c r="D8705" s="25">
        <f>$C$7+(RAND()*($C$5-$C$7))</f>
        <v/>
      </c>
    </row>
    <row r="8706">
      <c r="C8706">
        <f>ROW()-20</f>
        <v/>
      </c>
      <c r="D8706" s="25">
        <f>$C$7+(RAND()*($C$5-$C$7))</f>
        <v/>
      </c>
    </row>
    <row r="8707">
      <c r="C8707">
        <f>ROW()-20</f>
        <v/>
      </c>
      <c r="D8707" s="25">
        <f>$C$7+(RAND()*($C$5-$C$7))</f>
        <v/>
      </c>
    </row>
    <row r="8708">
      <c r="C8708">
        <f>ROW()-20</f>
        <v/>
      </c>
      <c r="D8708" s="25">
        <f>$C$7+(RAND()*($C$5-$C$7))</f>
        <v/>
      </c>
    </row>
    <row r="8709">
      <c r="C8709">
        <f>ROW()-20</f>
        <v/>
      </c>
      <c r="D8709" s="25">
        <f>$C$7+(RAND()*($C$5-$C$7))</f>
        <v/>
      </c>
    </row>
    <row r="8710">
      <c r="C8710">
        <f>ROW()-20</f>
        <v/>
      </c>
      <c r="D8710" s="25">
        <f>$C$7+(RAND()*($C$5-$C$7))</f>
        <v/>
      </c>
    </row>
    <row r="8711">
      <c r="C8711">
        <f>ROW()-20</f>
        <v/>
      </c>
      <c r="D8711" s="25">
        <f>$C$7+(RAND()*($C$5-$C$7))</f>
        <v/>
      </c>
    </row>
    <row r="8712">
      <c r="C8712">
        <f>ROW()-20</f>
        <v/>
      </c>
      <c r="D8712" s="25">
        <f>$C$7+(RAND()*($C$5-$C$7))</f>
        <v/>
      </c>
    </row>
    <row r="8713">
      <c r="C8713">
        <f>ROW()-20</f>
        <v/>
      </c>
      <c r="D8713" s="25">
        <f>$C$7+(RAND()*($C$5-$C$7))</f>
        <v/>
      </c>
    </row>
    <row r="8714">
      <c r="C8714">
        <f>ROW()-20</f>
        <v/>
      </c>
      <c r="D8714" s="25">
        <f>$C$7+(RAND()*($C$5-$C$7))</f>
        <v/>
      </c>
    </row>
    <row r="8715">
      <c r="C8715">
        <f>ROW()-20</f>
        <v/>
      </c>
      <c r="D8715" s="25">
        <f>$C$7+(RAND()*($C$5-$C$7))</f>
        <v/>
      </c>
    </row>
    <row r="8716">
      <c r="C8716">
        <f>ROW()-20</f>
        <v/>
      </c>
      <c r="D8716" s="25">
        <f>$C$7+(RAND()*($C$5-$C$7))</f>
        <v/>
      </c>
    </row>
    <row r="8717">
      <c r="C8717">
        <f>ROW()-20</f>
        <v/>
      </c>
      <c r="D8717" s="25">
        <f>$C$7+(RAND()*($C$5-$C$7))</f>
        <v/>
      </c>
    </row>
    <row r="8718">
      <c r="C8718">
        <f>ROW()-20</f>
        <v/>
      </c>
      <c r="D8718" s="25">
        <f>$C$7+(RAND()*($C$5-$C$7))</f>
        <v/>
      </c>
    </row>
    <row r="8719">
      <c r="C8719">
        <f>ROW()-20</f>
        <v/>
      </c>
      <c r="D8719" s="25">
        <f>$C$7+(RAND()*($C$5-$C$7))</f>
        <v/>
      </c>
    </row>
    <row r="8720">
      <c r="C8720">
        <f>ROW()-20</f>
        <v/>
      </c>
      <c r="D8720" s="25">
        <f>$C$7+(RAND()*($C$5-$C$7))</f>
        <v/>
      </c>
    </row>
    <row r="8721">
      <c r="C8721">
        <f>ROW()-20</f>
        <v/>
      </c>
      <c r="D8721" s="25">
        <f>$C$7+(RAND()*($C$5-$C$7))</f>
        <v/>
      </c>
    </row>
    <row r="8722">
      <c r="C8722">
        <f>ROW()-20</f>
        <v/>
      </c>
      <c r="D8722" s="25">
        <f>$C$7+(RAND()*($C$5-$C$7))</f>
        <v/>
      </c>
    </row>
    <row r="8723">
      <c r="C8723">
        <f>ROW()-20</f>
        <v/>
      </c>
      <c r="D8723" s="25">
        <f>$C$7+(RAND()*($C$5-$C$7))</f>
        <v/>
      </c>
    </row>
    <row r="8724">
      <c r="C8724">
        <f>ROW()-20</f>
        <v/>
      </c>
      <c r="D8724" s="25">
        <f>$C$7+(RAND()*($C$5-$C$7))</f>
        <v/>
      </c>
    </row>
    <row r="8725">
      <c r="C8725">
        <f>ROW()-20</f>
        <v/>
      </c>
      <c r="D8725" s="25">
        <f>$C$7+(RAND()*($C$5-$C$7))</f>
        <v/>
      </c>
    </row>
    <row r="8726">
      <c r="C8726">
        <f>ROW()-20</f>
        <v/>
      </c>
      <c r="D8726" s="25">
        <f>$C$7+(RAND()*($C$5-$C$7))</f>
        <v/>
      </c>
    </row>
    <row r="8727">
      <c r="C8727">
        <f>ROW()-20</f>
        <v/>
      </c>
      <c r="D8727" s="25">
        <f>$C$7+(RAND()*($C$5-$C$7))</f>
        <v/>
      </c>
    </row>
    <row r="8728">
      <c r="C8728">
        <f>ROW()-20</f>
        <v/>
      </c>
      <c r="D8728" s="25">
        <f>$C$7+(RAND()*($C$5-$C$7))</f>
        <v/>
      </c>
    </row>
    <row r="8729">
      <c r="C8729">
        <f>ROW()-20</f>
        <v/>
      </c>
      <c r="D8729" s="25">
        <f>$C$7+(RAND()*($C$5-$C$7))</f>
        <v/>
      </c>
    </row>
    <row r="8730">
      <c r="C8730">
        <f>ROW()-20</f>
        <v/>
      </c>
      <c r="D8730" s="25">
        <f>$C$7+(RAND()*($C$5-$C$7))</f>
        <v/>
      </c>
    </row>
    <row r="8731">
      <c r="C8731">
        <f>ROW()-20</f>
        <v/>
      </c>
      <c r="D8731" s="25">
        <f>$C$7+(RAND()*($C$5-$C$7))</f>
        <v/>
      </c>
    </row>
    <row r="8732">
      <c r="C8732">
        <f>ROW()-20</f>
        <v/>
      </c>
      <c r="D8732" s="25">
        <f>$C$7+(RAND()*($C$5-$C$7))</f>
        <v/>
      </c>
    </row>
    <row r="8733">
      <c r="C8733">
        <f>ROW()-20</f>
        <v/>
      </c>
      <c r="D8733" s="25">
        <f>$C$7+(RAND()*($C$5-$C$7))</f>
        <v/>
      </c>
    </row>
    <row r="8734">
      <c r="C8734">
        <f>ROW()-20</f>
        <v/>
      </c>
      <c r="D8734" s="25">
        <f>$C$7+(RAND()*($C$5-$C$7))</f>
        <v/>
      </c>
    </row>
    <row r="8735">
      <c r="C8735">
        <f>ROW()-20</f>
        <v/>
      </c>
      <c r="D8735" s="25">
        <f>$C$7+(RAND()*($C$5-$C$7))</f>
        <v/>
      </c>
    </row>
    <row r="8736">
      <c r="C8736">
        <f>ROW()-20</f>
        <v/>
      </c>
      <c r="D8736" s="25">
        <f>$C$7+(RAND()*($C$5-$C$7))</f>
        <v/>
      </c>
    </row>
    <row r="8737">
      <c r="C8737">
        <f>ROW()-20</f>
        <v/>
      </c>
      <c r="D8737" s="25">
        <f>$C$7+(RAND()*($C$5-$C$7))</f>
        <v/>
      </c>
    </row>
    <row r="8738">
      <c r="C8738">
        <f>ROW()-20</f>
        <v/>
      </c>
      <c r="D8738" s="25">
        <f>$C$7+(RAND()*($C$5-$C$7))</f>
        <v/>
      </c>
    </row>
    <row r="8739">
      <c r="C8739">
        <f>ROW()-20</f>
        <v/>
      </c>
      <c r="D8739" s="25">
        <f>$C$7+(RAND()*($C$5-$C$7))</f>
        <v/>
      </c>
    </row>
    <row r="8740">
      <c r="C8740">
        <f>ROW()-20</f>
        <v/>
      </c>
      <c r="D8740" s="25">
        <f>$C$7+(RAND()*($C$5-$C$7))</f>
        <v/>
      </c>
    </row>
    <row r="8741">
      <c r="C8741">
        <f>ROW()-20</f>
        <v/>
      </c>
      <c r="D8741" s="25">
        <f>$C$7+(RAND()*($C$5-$C$7))</f>
        <v/>
      </c>
    </row>
    <row r="8742">
      <c r="C8742">
        <f>ROW()-20</f>
        <v/>
      </c>
      <c r="D8742" s="25">
        <f>$C$7+(RAND()*($C$5-$C$7))</f>
        <v/>
      </c>
    </row>
    <row r="8743">
      <c r="C8743">
        <f>ROW()-20</f>
        <v/>
      </c>
      <c r="D8743" s="25">
        <f>$C$7+(RAND()*($C$5-$C$7))</f>
        <v/>
      </c>
    </row>
    <row r="8744">
      <c r="C8744">
        <f>ROW()-20</f>
        <v/>
      </c>
      <c r="D8744" s="25">
        <f>$C$7+(RAND()*($C$5-$C$7))</f>
        <v/>
      </c>
    </row>
    <row r="8745">
      <c r="C8745">
        <f>ROW()-20</f>
        <v/>
      </c>
      <c r="D8745" s="25">
        <f>$C$7+(RAND()*($C$5-$C$7))</f>
        <v/>
      </c>
    </row>
    <row r="8746">
      <c r="C8746">
        <f>ROW()-20</f>
        <v/>
      </c>
      <c r="D8746" s="25">
        <f>$C$7+(RAND()*($C$5-$C$7))</f>
        <v/>
      </c>
    </row>
    <row r="8747">
      <c r="C8747">
        <f>ROW()-20</f>
        <v/>
      </c>
      <c r="D8747" s="25">
        <f>$C$7+(RAND()*($C$5-$C$7))</f>
        <v/>
      </c>
    </row>
    <row r="8748">
      <c r="C8748">
        <f>ROW()-20</f>
        <v/>
      </c>
      <c r="D8748" s="25">
        <f>$C$7+(RAND()*($C$5-$C$7))</f>
        <v/>
      </c>
    </row>
    <row r="8749">
      <c r="C8749">
        <f>ROW()-20</f>
        <v/>
      </c>
      <c r="D8749" s="25">
        <f>$C$7+(RAND()*($C$5-$C$7))</f>
        <v/>
      </c>
    </row>
    <row r="8750">
      <c r="C8750">
        <f>ROW()-20</f>
        <v/>
      </c>
      <c r="D8750" s="25">
        <f>$C$7+(RAND()*($C$5-$C$7))</f>
        <v/>
      </c>
    </row>
    <row r="8751">
      <c r="C8751">
        <f>ROW()-20</f>
        <v/>
      </c>
      <c r="D8751" s="25">
        <f>$C$7+(RAND()*($C$5-$C$7))</f>
        <v/>
      </c>
    </row>
    <row r="8752">
      <c r="C8752">
        <f>ROW()-20</f>
        <v/>
      </c>
      <c r="D8752" s="25">
        <f>$C$7+(RAND()*($C$5-$C$7))</f>
        <v/>
      </c>
    </row>
    <row r="8753">
      <c r="C8753">
        <f>ROW()-20</f>
        <v/>
      </c>
      <c r="D8753" s="25">
        <f>$C$7+(RAND()*($C$5-$C$7))</f>
        <v/>
      </c>
    </row>
    <row r="8754">
      <c r="C8754">
        <f>ROW()-20</f>
        <v/>
      </c>
      <c r="D8754" s="25">
        <f>$C$7+(RAND()*($C$5-$C$7))</f>
        <v/>
      </c>
    </row>
    <row r="8755">
      <c r="C8755">
        <f>ROW()-20</f>
        <v/>
      </c>
      <c r="D8755" s="25">
        <f>$C$7+(RAND()*($C$5-$C$7))</f>
        <v/>
      </c>
    </row>
    <row r="8756">
      <c r="C8756">
        <f>ROW()-20</f>
        <v/>
      </c>
      <c r="D8756" s="25">
        <f>$C$7+(RAND()*($C$5-$C$7))</f>
        <v/>
      </c>
    </row>
    <row r="8757">
      <c r="C8757">
        <f>ROW()-20</f>
        <v/>
      </c>
      <c r="D8757" s="25">
        <f>$C$7+(RAND()*($C$5-$C$7))</f>
        <v/>
      </c>
    </row>
    <row r="8758">
      <c r="C8758">
        <f>ROW()-20</f>
        <v/>
      </c>
      <c r="D8758" s="25">
        <f>$C$7+(RAND()*($C$5-$C$7))</f>
        <v/>
      </c>
    </row>
    <row r="8759">
      <c r="C8759">
        <f>ROW()-20</f>
        <v/>
      </c>
      <c r="D8759" s="25">
        <f>$C$7+(RAND()*($C$5-$C$7))</f>
        <v/>
      </c>
    </row>
    <row r="8760">
      <c r="C8760">
        <f>ROW()-20</f>
        <v/>
      </c>
      <c r="D8760" s="25">
        <f>$C$7+(RAND()*($C$5-$C$7))</f>
        <v/>
      </c>
    </row>
    <row r="8761">
      <c r="C8761">
        <f>ROW()-20</f>
        <v/>
      </c>
      <c r="D8761" s="25">
        <f>$C$7+(RAND()*($C$5-$C$7))</f>
        <v/>
      </c>
    </row>
    <row r="8762">
      <c r="C8762">
        <f>ROW()-20</f>
        <v/>
      </c>
      <c r="D8762" s="25">
        <f>$C$7+(RAND()*($C$5-$C$7))</f>
        <v/>
      </c>
    </row>
    <row r="8763">
      <c r="C8763">
        <f>ROW()-20</f>
        <v/>
      </c>
      <c r="D8763" s="25">
        <f>$C$7+(RAND()*($C$5-$C$7))</f>
        <v/>
      </c>
    </row>
    <row r="8764">
      <c r="C8764">
        <f>ROW()-20</f>
        <v/>
      </c>
      <c r="D8764" s="25">
        <f>$C$7+(RAND()*($C$5-$C$7))</f>
        <v/>
      </c>
    </row>
    <row r="8765">
      <c r="C8765">
        <f>ROW()-20</f>
        <v/>
      </c>
      <c r="D8765" s="25">
        <f>$C$7+(RAND()*($C$5-$C$7))</f>
        <v/>
      </c>
    </row>
    <row r="8766">
      <c r="C8766">
        <f>ROW()-20</f>
        <v/>
      </c>
      <c r="D8766" s="25">
        <f>$C$7+(RAND()*($C$5-$C$7))</f>
        <v/>
      </c>
    </row>
    <row r="8767">
      <c r="C8767">
        <f>ROW()-20</f>
        <v/>
      </c>
      <c r="D8767" s="25">
        <f>$C$7+(RAND()*($C$5-$C$7))</f>
        <v/>
      </c>
    </row>
    <row r="8768">
      <c r="C8768">
        <f>ROW()-20</f>
        <v/>
      </c>
      <c r="D8768" s="25">
        <f>$C$7+(RAND()*($C$5-$C$7))</f>
        <v/>
      </c>
    </row>
    <row r="8769">
      <c r="C8769">
        <f>ROW()-20</f>
        <v/>
      </c>
      <c r="D8769" s="25">
        <f>$C$7+(RAND()*($C$5-$C$7))</f>
        <v/>
      </c>
    </row>
    <row r="8770">
      <c r="C8770">
        <f>ROW()-20</f>
        <v/>
      </c>
      <c r="D8770" s="25">
        <f>$C$7+(RAND()*($C$5-$C$7))</f>
        <v/>
      </c>
    </row>
    <row r="8771">
      <c r="C8771">
        <f>ROW()-20</f>
        <v/>
      </c>
      <c r="D8771" s="25">
        <f>$C$7+(RAND()*($C$5-$C$7))</f>
        <v/>
      </c>
    </row>
    <row r="8772">
      <c r="C8772">
        <f>ROW()-20</f>
        <v/>
      </c>
      <c r="D8772" s="25">
        <f>$C$7+(RAND()*($C$5-$C$7))</f>
        <v/>
      </c>
    </row>
    <row r="8773">
      <c r="C8773">
        <f>ROW()-20</f>
        <v/>
      </c>
      <c r="D8773" s="25">
        <f>$C$7+(RAND()*($C$5-$C$7))</f>
        <v/>
      </c>
    </row>
    <row r="8774">
      <c r="C8774">
        <f>ROW()-20</f>
        <v/>
      </c>
      <c r="D8774" s="25">
        <f>$C$7+(RAND()*($C$5-$C$7))</f>
        <v/>
      </c>
    </row>
    <row r="8775">
      <c r="C8775">
        <f>ROW()-20</f>
        <v/>
      </c>
      <c r="D8775" s="25">
        <f>$C$7+(RAND()*($C$5-$C$7))</f>
        <v/>
      </c>
    </row>
    <row r="8776">
      <c r="C8776">
        <f>ROW()-20</f>
        <v/>
      </c>
      <c r="D8776" s="25">
        <f>$C$7+(RAND()*($C$5-$C$7))</f>
        <v/>
      </c>
    </row>
    <row r="8777">
      <c r="C8777">
        <f>ROW()-20</f>
        <v/>
      </c>
      <c r="D8777" s="25">
        <f>$C$7+(RAND()*($C$5-$C$7))</f>
        <v/>
      </c>
    </row>
    <row r="8778">
      <c r="C8778">
        <f>ROW()-20</f>
        <v/>
      </c>
      <c r="D8778" s="25">
        <f>$C$7+(RAND()*($C$5-$C$7))</f>
        <v/>
      </c>
    </row>
    <row r="8779">
      <c r="C8779">
        <f>ROW()-20</f>
        <v/>
      </c>
      <c r="D8779" s="25">
        <f>$C$7+(RAND()*($C$5-$C$7))</f>
        <v/>
      </c>
    </row>
    <row r="8780">
      <c r="C8780">
        <f>ROW()-20</f>
        <v/>
      </c>
      <c r="D8780" s="25">
        <f>$C$7+(RAND()*($C$5-$C$7))</f>
        <v/>
      </c>
    </row>
    <row r="8781">
      <c r="C8781">
        <f>ROW()-20</f>
        <v/>
      </c>
      <c r="D8781" s="25">
        <f>$C$7+(RAND()*($C$5-$C$7))</f>
        <v/>
      </c>
    </row>
    <row r="8782">
      <c r="C8782">
        <f>ROW()-20</f>
        <v/>
      </c>
      <c r="D8782" s="25">
        <f>$C$7+(RAND()*($C$5-$C$7))</f>
        <v/>
      </c>
    </row>
    <row r="8783">
      <c r="C8783">
        <f>ROW()-20</f>
        <v/>
      </c>
      <c r="D8783" s="25">
        <f>$C$7+(RAND()*($C$5-$C$7))</f>
        <v/>
      </c>
    </row>
    <row r="8784">
      <c r="C8784">
        <f>ROW()-20</f>
        <v/>
      </c>
      <c r="D8784" s="25">
        <f>$C$7+(RAND()*($C$5-$C$7))</f>
        <v/>
      </c>
    </row>
    <row r="8785">
      <c r="C8785">
        <f>ROW()-20</f>
        <v/>
      </c>
      <c r="D8785" s="25">
        <f>$C$7+(RAND()*($C$5-$C$7))</f>
        <v/>
      </c>
    </row>
    <row r="8786">
      <c r="C8786">
        <f>ROW()-20</f>
        <v/>
      </c>
      <c r="D8786" s="25">
        <f>$C$7+(RAND()*($C$5-$C$7))</f>
        <v/>
      </c>
    </row>
    <row r="8787">
      <c r="C8787">
        <f>ROW()-20</f>
        <v/>
      </c>
      <c r="D8787" s="25">
        <f>$C$7+(RAND()*($C$5-$C$7))</f>
        <v/>
      </c>
    </row>
    <row r="8788">
      <c r="C8788">
        <f>ROW()-20</f>
        <v/>
      </c>
      <c r="D8788" s="25">
        <f>$C$7+(RAND()*($C$5-$C$7))</f>
        <v/>
      </c>
    </row>
    <row r="8789">
      <c r="C8789">
        <f>ROW()-20</f>
        <v/>
      </c>
      <c r="D8789" s="25">
        <f>$C$7+(RAND()*($C$5-$C$7))</f>
        <v/>
      </c>
    </row>
    <row r="8790">
      <c r="C8790">
        <f>ROW()-20</f>
        <v/>
      </c>
      <c r="D8790" s="25">
        <f>$C$7+(RAND()*($C$5-$C$7))</f>
        <v/>
      </c>
    </row>
    <row r="8791">
      <c r="C8791">
        <f>ROW()-20</f>
        <v/>
      </c>
      <c r="D8791" s="25">
        <f>$C$7+(RAND()*($C$5-$C$7))</f>
        <v/>
      </c>
    </row>
    <row r="8792">
      <c r="C8792">
        <f>ROW()-20</f>
        <v/>
      </c>
      <c r="D8792" s="25">
        <f>$C$7+(RAND()*($C$5-$C$7))</f>
        <v/>
      </c>
    </row>
    <row r="8793">
      <c r="C8793">
        <f>ROW()-20</f>
        <v/>
      </c>
      <c r="D8793" s="25">
        <f>$C$7+(RAND()*($C$5-$C$7))</f>
        <v/>
      </c>
    </row>
    <row r="8794">
      <c r="C8794">
        <f>ROW()-20</f>
        <v/>
      </c>
      <c r="D8794" s="25">
        <f>$C$7+(RAND()*($C$5-$C$7))</f>
        <v/>
      </c>
    </row>
    <row r="8795">
      <c r="C8795">
        <f>ROW()-20</f>
        <v/>
      </c>
      <c r="D8795" s="25">
        <f>$C$7+(RAND()*($C$5-$C$7))</f>
        <v/>
      </c>
    </row>
    <row r="8796">
      <c r="C8796">
        <f>ROW()-20</f>
        <v/>
      </c>
      <c r="D8796" s="25">
        <f>$C$7+(RAND()*($C$5-$C$7))</f>
        <v/>
      </c>
    </row>
    <row r="8797">
      <c r="C8797">
        <f>ROW()-20</f>
        <v/>
      </c>
      <c r="D8797" s="25">
        <f>$C$7+(RAND()*($C$5-$C$7))</f>
        <v/>
      </c>
    </row>
    <row r="8798">
      <c r="C8798">
        <f>ROW()-20</f>
        <v/>
      </c>
      <c r="D8798" s="25">
        <f>$C$7+(RAND()*($C$5-$C$7))</f>
        <v/>
      </c>
    </row>
    <row r="8799">
      <c r="C8799">
        <f>ROW()-20</f>
        <v/>
      </c>
      <c r="D8799" s="25">
        <f>$C$7+(RAND()*($C$5-$C$7))</f>
        <v/>
      </c>
    </row>
    <row r="8800">
      <c r="C8800">
        <f>ROW()-20</f>
        <v/>
      </c>
      <c r="D8800" s="25">
        <f>$C$7+(RAND()*($C$5-$C$7))</f>
        <v/>
      </c>
    </row>
    <row r="8801">
      <c r="C8801">
        <f>ROW()-20</f>
        <v/>
      </c>
      <c r="D8801" s="25">
        <f>$C$7+(RAND()*($C$5-$C$7))</f>
        <v/>
      </c>
    </row>
    <row r="8802">
      <c r="C8802">
        <f>ROW()-20</f>
        <v/>
      </c>
      <c r="D8802" s="25">
        <f>$C$7+(RAND()*($C$5-$C$7))</f>
        <v/>
      </c>
    </row>
    <row r="8803">
      <c r="C8803">
        <f>ROW()-20</f>
        <v/>
      </c>
      <c r="D8803" s="25">
        <f>$C$7+(RAND()*($C$5-$C$7))</f>
        <v/>
      </c>
    </row>
    <row r="8804">
      <c r="C8804">
        <f>ROW()-20</f>
        <v/>
      </c>
      <c r="D8804" s="25">
        <f>$C$7+(RAND()*($C$5-$C$7))</f>
        <v/>
      </c>
    </row>
    <row r="8805">
      <c r="C8805">
        <f>ROW()-20</f>
        <v/>
      </c>
      <c r="D8805" s="25">
        <f>$C$7+(RAND()*($C$5-$C$7))</f>
        <v/>
      </c>
    </row>
    <row r="8806">
      <c r="C8806">
        <f>ROW()-20</f>
        <v/>
      </c>
      <c r="D8806" s="25">
        <f>$C$7+(RAND()*($C$5-$C$7))</f>
        <v/>
      </c>
    </row>
    <row r="8807">
      <c r="C8807">
        <f>ROW()-20</f>
        <v/>
      </c>
      <c r="D8807" s="25">
        <f>$C$7+(RAND()*($C$5-$C$7))</f>
        <v/>
      </c>
    </row>
    <row r="8808">
      <c r="C8808">
        <f>ROW()-20</f>
        <v/>
      </c>
      <c r="D8808" s="25">
        <f>$C$7+(RAND()*($C$5-$C$7))</f>
        <v/>
      </c>
    </row>
    <row r="8809">
      <c r="C8809">
        <f>ROW()-20</f>
        <v/>
      </c>
      <c r="D8809" s="25">
        <f>$C$7+(RAND()*($C$5-$C$7))</f>
        <v/>
      </c>
    </row>
    <row r="8810">
      <c r="C8810">
        <f>ROW()-20</f>
        <v/>
      </c>
      <c r="D8810" s="25">
        <f>$C$7+(RAND()*($C$5-$C$7))</f>
        <v/>
      </c>
    </row>
    <row r="8811">
      <c r="C8811">
        <f>ROW()-20</f>
        <v/>
      </c>
      <c r="D8811" s="25">
        <f>$C$7+(RAND()*($C$5-$C$7))</f>
        <v/>
      </c>
    </row>
    <row r="8812">
      <c r="C8812">
        <f>ROW()-20</f>
        <v/>
      </c>
      <c r="D8812" s="25">
        <f>$C$7+(RAND()*($C$5-$C$7))</f>
        <v/>
      </c>
    </row>
    <row r="8813">
      <c r="C8813">
        <f>ROW()-20</f>
        <v/>
      </c>
      <c r="D8813" s="25">
        <f>$C$7+(RAND()*($C$5-$C$7))</f>
        <v/>
      </c>
    </row>
    <row r="8814">
      <c r="C8814">
        <f>ROW()-20</f>
        <v/>
      </c>
      <c r="D8814" s="25">
        <f>$C$7+(RAND()*($C$5-$C$7))</f>
        <v/>
      </c>
    </row>
    <row r="8815">
      <c r="C8815">
        <f>ROW()-20</f>
        <v/>
      </c>
      <c r="D8815" s="25">
        <f>$C$7+(RAND()*($C$5-$C$7))</f>
        <v/>
      </c>
    </row>
    <row r="8816">
      <c r="C8816">
        <f>ROW()-20</f>
        <v/>
      </c>
      <c r="D8816" s="25">
        <f>$C$7+(RAND()*($C$5-$C$7))</f>
        <v/>
      </c>
    </row>
    <row r="8817">
      <c r="C8817">
        <f>ROW()-20</f>
        <v/>
      </c>
      <c r="D8817" s="25">
        <f>$C$7+(RAND()*($C$5-$C$7))</f>
        <v/>
      </c>
    </row>
    <row r="8818">
      <c r="C8818">
        <f>ROW()-20</f>
        <v/>
      </c>
      <c r="D8818" s="25">
        <f>$C$7+(RAND()*($C$5-$C$7))</f>
        <v/>
      </c>
    </row>
    <row r="8819">
      <c r="C8819">
        <f>ROW()-20</f>
        <v/>
      </c>
      <c r="D8819" s="25">
        <f>$C$7+(RAND()*($C$5-$C$7))</f>
        <v/>
      </c>
    </row>
    <row r="8820">
      <c r="C8820">
        <f>ROW()-20</f>
        <v/>
      </c>
      <c r="D8820" s="25">
        <f>$C$7+(RAND()*($C$5-$C$7))</f>
        <v/>
      </c>
    </row>
    <row r="8821">
      <c r="C8821">
        <f>ROW()-20</f>
        <v/>
      </c>
      <c r="D8821" s="25">
        <f>$C$7+(RAND()*($C$5-$C$7))</f>
        <v/>
      </c>
    </row>
    <row r="8822">
      <c r="C8822">
        <f>ROW()-20</f>
        <v/>
      </c>
      <c r="D8822" s="25">
        <f>$C$7+(RAND()*($C$5-$C$7))</f>
        <v/>
      </c>
    </row>
    <row r="8823">
      <c r="C8823">
        <f>ROW()-20</f>
        <v/>
      </c>
      <c r="D8823" s="25">
        <f>$C$7+(RAND()*($C$5-$C$7))</f>
        <v/>
      </c>
    </row>
    <row r="8824">
      <c r="C8824">
        <f>ROW()-20</f>
        <v/>
      </c>
      <c r="D8824" s="25">
        <f>$C$7+(RAND()*($C$5-$C$7))</f>
        <v/>
      </c>
    </row>
    <row r="8825">
      <c r="C8825">
        <f>ROW()-20</f>
        <v/>
      </c>
      <c r="D8825" s="25">
        <f>$C$7+(RAND()*($C$5-$C$7))</f>
        <v/>
      </c>
    </row>
    <row r="8826">
      <c r="C8826">
        <f>ROW()-20</f>
        <v/>
      </c>
      <c r="D8826" s="25">
        <f>$C$7+(RAND()*($C$5-$C$7))</f>
        <v/>
      </c>
    </row>
    <row r="8827">
      <c r="C8827">
        <f>ROW()-20</f>
        <v/>
      </c>
      <c r="D8827" s="25">
        <f>$C$7+(RAND()*($C$5-$C$7))</f>
        <v/>
      </c>
    </row>
    <row r="8828">
      <c r="C8828">
        <f>ROW()-20</f>
        <v/>
      </c>
      <c r="D8828" s="25">
        <f>$C$7+(RAND()*($C$5-$C$7))</f>
        <v/>
      </c>
    </row>
    <row r="8829">
      <c r="C8829">
        <f>ROW()-20</f>
        <v/>
      </c>
      <c r="D8829" s="25">
        <f>$C$7+(RAND()*($C$5-$C$7))</f>
        <v/>
      </c>
    </row>
    <row r="8830">
      <c r="C8830">
        <f>ROW()-20</f>
        <v/>
      </c>
      <c r="D8830" s="25">
        <f>$C$7+(RAND()*($C$5-$C$7))</f>
        <v/>
      </c>
    </row>
    <row r="8831">
      <c r="C8831">
        <f>ROW()-20</f>
        <v/>
      </c>
      <c r="D8831" s="25">
        <f>$C$7+(RAND()*($C$5-$C$7))</f>
        <v/>
      </c>
    </row>
    <row r="8832">
      <c r="C8832">
        <f>ROW()-20</f>
        <v/>
      </c>
      <c r="D8832" s="25">
        <f>$C$7+(RAND()*($C$5-$C$7))</f>
        <v/>
      </c>
    </row>
    <row r="8833">
      <c r="C8833">
        <f>ROW()-20</f>
        <v/>
      </c>
      <c r="D8833" s="25">
        <f>$C$7+(RAND()*($C$5-$C$7))</f>
        <v/>
      </c>
    </row>
    <row r="8834">
      <c r="C8834">
        <f>ROW()-20</f>
        <v/>
      </c>
      <c r="D8834" s="25">
        <f>$C$7+(RAND()*($C$5-$C$7))</f>
        <v/>
      </c>
    </row>
    <row r="8835">
      <c r="C8835">
        <f>ROW()-20</f>
        <v/>
      </c>
      <c r="D8835" s="25">
        <f>$C$7+(RAND()*($C$5-$C$7))</f>
        <v/>
      </c>
    </row>
    <row r="8836">
      <c r="C8836">
        <f>ROW()-20</f>
        <v/>
      </c>
      <c r="D8836" s="25">
        <f>$C$7+(RAND()*($C$5-$C$7))</f>
        <v/>
      </c>
    </row>
    <row r="8837">
      <c r="C8837">
        <f>ROW()-20</f>
        <v/>
      </c>
      <c r="D8837" s="25">
        <f>$C$7+(RAND()*($C$5-$C$7))</f>
        <v/>
      </c>
    </row>
    <row r="8838">
      <c r="C8838">
        <f>ROW()-20</f>
        <v/>
      </c>
      <c r="D8838" s="25">
        <f>$C$7+(RAND()*($C$5-$C$7))</f>
        <v/>
      </c>
    </row>
    <row r="8839">
      <c r="C8839">
        <f>ROW()-20</f>
        <v/>
      </c>
      <c r="D8839" s="25">
        <f>$C$7+(RAND()*($C$5-$C$7))</f>
        <v/>
      </c>
    </row>
    <row r="8840">
      <c r="C8840">
        <f>ROW()-20</f>
        <v/>
      </c>
      <c r="D8840" s="25">
        <f>$C$7+(RAND()*($C$5-$C$7))</f>
        <v/>
      </c>
    </row>
    <row r="8841">
      <c r="C8841">
        <f>ROW()-20</f>
        <v/>
      </c>
      <c r="D8841" s="25">
        <f>$C$7+(RAND()*($C$5-$C$7))</f>
        <v/>
      </c>
    </row>
    <row r="8842">
      <c r="C8842">
        <f>ROW()-20</f>
        <v/>
      </c>
      <c r="D8842" s="25">
        <f>$C$7+(RAND()*($C$5-$C$7))</f>
        <v/>
      </c>
    </row>
    <row r="8843">
      <c r="C8843">
        <f>ROW()-20</f>
        <v/>
      </c>
      <c r="D8843" s="25">
        <f>$C$7+(RAND()*($C$5-$C$7))</f>
        <v/>
      </c>
    </row>
    <row r="8844">
      <c r="C8844">
        <f>ROW()-20</f>
        <v/>
      </c>
      <c r="D8844" s="25">
        <f>$C$7+(RAND()*($C$5-$C$7))</f>
        <v/>
      </c>
    </row>
    <row r="8845">
      <c r="C8845">
        <f>ROW()-20</f>
        <v/>
      </c>
      <c r="D8845" s="25">
        <f>$C$7+(RAND()*($C$5-$C$7))</f>
        <v/>
      </c>
    </row>
    <row r="8846">
      <c r="C8846">
        <f>ROW()-20</f>
        <v/>
      </c>
      <c r="D8846" s="25">
        <f>$C$7+(RAND()*($C$5-$C$7))</f>
        <v/>
      </c>
    </row>
    <row r="8847">
      <c r="C8847">
        <f>ROW()-20</f>
        <v/>
      </c>
      <c r="D8847" s="25">
        <f>$C$7+(RAND()*($C$5-$C$7))</f>
        <v/>
      </c>
    </row>
    <row r="8848">
      <c r="C8848">
        <f>ROW()-20</f>
        <v/>
      </c>
      <c r="D8848" s="25">
        <f>$C$7+(RAND()*($C$5-$C$7))</f>
        <v/>
      </c>
    </row>
    <row r="8849">
      <c r="C8849">
        <f>ROW()-20</f>
        <v/>
      </c>
      <c r="D8849" s="25">
        <f>$C$7+(RAND()*($C$5-$C$7))</f>
        <v/>
      </c>
    </row>
    <row r="8850">
      <c r="C8850">
        <f>ROW()-20</f>
        <v/>
      </c>
      <c r="D8850" s="25">
        <f>$C$7+(RAND()*($C$5-$C$7))</f>
        <v/>
      </c>
    </row>
    <row r="8851">
      <c r="C8851">
        <f>ROW()-20</f>
        <v/>
      </c>
      <c r="D8851" s="25">
        <f>$C$7+(RAND()*($C$5-$C$7))</f>
        <v/>
      </c>
    </row>
    <row r="8852">
      <c r="C8852">
        <f>ROW()-20</f>
        <v/>
      </c>
      <c r="D8852" s="25">
        <f>$C$7+(RAND()*($C$5-$C$7))</f>
        <v/>
      </c>
    </row>
    <row r="8853">
      <c r="C8853">
        <f>ROW()-20</f>
        <v/>
      </c>
      <c r="D8853" s="25">
        <f>$C$7+(RAND()*($C$5-$C$7))</f>
        <v/>
      </c>
    </row>
    <row r="8854">
      <c r="C8854">
        <f>ROW()-20</f>
        <v/>
      </c>
      <c r="D8854" s="25">
        <f>$C$7+(RAND()*($C$5-$C$7))</f>
        <v/>
      </c>
    </row>
    <row r="8855">
      <c r="C8855">
        <f>ROW()-20</f>
        <v/>
      </c>
      <c r="D8855" s="25">
        <f>$C$7+(RAND()*($C$5-$C$7))</f>
        <v/>
      </c>
    </row>
    <row r="8856">
      <c r="C8856">
        <f>ROW()-20</f>
        <v/>
      </c>
      <c r="D8856" s="25">
        <f>$C$7+(RAND()*($C$5-$C$7))</f>
        <v/>
      </c>
    </row>
    <row r="8857">
      <c r="C8857">
        <f>ROW()-20</f>
        <v/>
      </c>
      <c r="D8857" s="25">
        <f>$C$7+(RAND()*($C$5-$C$7))</f>
        <v/>
      </c>
    </row>
    <row r="8858">
      <c r="C8858">
        <f>ROW()-20</f>
        <v/>
      </c>
      <c r="D8858" s="25">
        <f>$C$7+(RAND()*($C$5-$C$7))</f>
        <v/>
      </c>
    </row>
    <row r="8859">
      <c r="C8859">
        <f>ROW()-20</f>
        <v/>
      </c>
      <c r="D8859" s="25">
        <f>$C$7+(RAND()*($C$5-$C$7))</f>
        <v/>
      </c>
    </row>
    <row r="8860">
      <c r="C8860">
        <f>ROW()-20</f>
        <v/>
      </c>
      <c r="D8860" s="25">
        <f>$C$7+(RAND()*($C$5-$C$7))</f>
        <v/>
      </c>
    </row>
    <row r="8861">
      <c r="C8861">
        <f>ROW()-20</f>
        <v/>
      </c>
      <c r="D8861" s="25">
        <f>$C$7+(RAND()*($C$5-$C$7))</f>
        <v/>
      </c>
    </row>
    <row r="8862">
      <c r="C8862">
        <f>ROW()-20</f>
        <v/>
      </c>
      <c r="D8862" s="25">
        <f>$C$7+(RAND()*($C$5-$C$7))</f>
        <v/>
      </c>
    </row>
    <row r="8863">
      <c r="C8863">
        <f>ROW()-20</f>
        <v/>
      </c>
      <c r="D8863" s="25">
        <f>$C$7+(RAND()*($C$5-$C$7))</f>
        <v/>
      </c>
    </row>
    <row r="8864">
      <c r="C8864">
        <f>ROW()-20</f>
        <v/>
      </c>
      <c r="D8864" s="25">
        <f>$C$7+(RAND()*($C$5-$C$7))</f>
        <v/>
      </c>
    </row>
    <row r="8865">
      <c r="C8865">
        <f>ROW()-20</f>
        <v/>
      </c>
      <c r="D8865" s="25">
        <f>$C$7+(RAND()*($C$5-$C$7))</f>
        <v/>
      </c>
    </row>
    <row r="8866">
      <c r="C8866">
        <f>ROW()-20</f>
        <v/>
      </c>
      <c r="D8866" s="25">
        <f>$C$7+(RAND()*($C$5-$C$7))</f>
        <v/>
      </c>
    </row>
    <row r="8867">
      <c r="C8867">
        <f>ROW()-20</f>
        <v/>
      </c>
      <c r="D8867" s="25">
        <f>$C$7+(RAND()*($C$5-$C$7))</f>
        <v/>
      </c>
    </row>
    <row r="8868">
      <c r="C8868">
        <f>ROW()-20</f>
        <v/>
      </c>
      <c r="D8868" s="25">
        <f>$C$7+(RAND()*($C$5-$C$7))</f>
        <v/>
      </c>
    </row>
    <row r="8869">
      <c r="C8869">
        <f>ROW()-20</f>
        <v/>
      </c>
      <c r="D8869" s="25">
        <f>$C$7+(RAND()*($C$5-$C$7))</f>
        <v/>
      </c>
    </row>
    <row r="8870">
      <c r="C8870">
        <f>ROW()-20</f>
        <v/>
      </c>
      <c r="D8870" s="25">
        <f>$C$7+(RAND()*($C$5-$C$7))</f>
        <v/>
      </c>
    </row>
    <row r="8871">
      <c r="C8871">
        <f>ROW()-20</f>
        <v/>
      </c>
      <c r="D8871" s="25">
        <f>$C$7+(RAND()*($C$5-$C$7))</f>
        <v/>
      </c>
    </row>
    <row r="8872">
      <c r="C8872">
        <f>ROW()-20</f>
        <v/>
      </c>
      <c r="D8872" s="25">
        <f>$C$7+(RAND()*($C$5-$C$7))</f>
        <v/>
      </c>
    </row>
    <row r="8873">
      <c r="C8873">
        <f>ROW()-20</f>
        <v/>
      </c>
      <c r="D8873" s="25">
        <f>$C$7+(RAND()*($C$5-$C$7))</f>
        <v/>
      </c>
    </row>
    <row r="8874">
      <c r="C8874">
        <f>ROW()-20</f>
        <v/>
      </c>
      <c r="D8874" s="25">
        <f>$C$7+(RAND()*($C$5-$C$7))</f>
        <v/>
      </c>
    </row>
    <row r="8875">
      <c r="C8875">
        <f>ROW()-20</f>
        <v/>
      </c>
      <c r="D8875" s="25">
        <f>$C$7+(RAND()*($C$5-$C$7))</f>
        <v/>
      </c>
    </row>
    <row r="8876">
      <c r="C8876">
        <f>ROW()-20</f>
        <v/>
      </c>
      <c r="D8876" s="25">
        <f>$C$7+(RAND()*($C$5-$C$7))</f>
        <v/>
      </c>
    </row>
    <row r="8877">
      <c r="C8877">
        <f>ROW()-20</f>
        <v/>
      </c>
      <c r="D8877" s="25">
        <f>$C$7+(RAND()*($C$5-$C$7))</f>
        <v/>
      </c>
    </row>
    <row r="8878">
      <c r="C8878">
        <f>ROW()-20</f>
        <v/>
      </c>
      <c r="D8878" s="25">
        <f>$C$7+(RAND()*($C$5-$C$7))</f>
        <v/>
      </c>
    </row>
    <row r="8879">
      <c r="C8879">
        <f>ROW()-20</f>
        <v/>
      </c>
      <c r="D8879" s="25">
        <f>$C$7+(RAND()*($C$5-$C$7))</f>
        <v/>
      </c>
    </row>
    <row r="8880">
      <c r="C8880">
        <f>ROW()-20</f>
        <v/>
      </c>
      <c r="D8880" s="25">
        <f>$C$7+(RAND()*($C$5-$C$7))</f>
        <v/>
      </c>
    </row>
    <row r="8881">
      <c r="C8881">
        <f>ROW()-20</f>
        <v/>
      </c>
      <c r="D8881" s="25">
        <f>$C$7+(RAND()*($C$5-$C$7))</f>
        <v/>
      </c>
    </row>
    <row r="8882">
      <c r="C8882">
        <f>ROW()-20</f>
        <v/>
      </c>
      <c r="D8882" s="25">
        <f>$C$7+(RAND()*($C$5-$C$7))</f>
        <v/>
      </c>
    </row>
    <row r="8883">
      <c r="C8883">
        <f>ROW()-20</f>
        <v/>
      </c>
      <c r="D8883" s="25">
        <f>$C$7+(RAND()*($C$5-$C$7))</f>
        <v/>
      </c>
    </row>
    <row r="8884">
      <c r="C8884">
        <f>ROW()-20</f>
        <v/>
      </c>
      <c r="D8884" s="25">
        <f>$C$7+(RAND()*($C$5-$C$7))</f>
        <v/>
      </c>
    </row>
    <row r="8885">
      <c r="C8885">
        <f>ROW()-20</f>
        <v/>
      </c>
      <c r="D8885" s="25">
        <f>$C$7+(RAND()*($C$5-$C$7))</f>
        <v/>
      </c>
    </row>
    <row r="8886">
      <c r="C8886">
        <f>ROW()-20</f>
        <v/>
      </c>
      <c r="D8886" s="25">
        <f>$C$7+(RAND()*($C$5-$C$7))</f>
        <v/>
      </c>
    </row>
    <row r="8887">
      <c r="C8887">
        <f>ROW()-20</f>
        <v/>
      </c>
      <c r="D8887" s="25">
        <f>$C$7+(RAND()*($C$5-$C$7))</f>
        <v/>
      </c>
    </row>
    <row r="8888">
      <c r="C8888">
        <f>ROW()-20</f>
        <v/>
      </c>
      <c r="D8888" s="25">
        <f>$C$7+(RAND()*($C$5-$C$7))</f>
        <v/>
      </c>
    </row>
    <row r="8889">
      <c r="C8889">
        <f>ROW()-20</f>
        <v/>
      </c>
      <c r="D8889" s="25">
        <f>$C$7+(RAND()*($C$5-$C$7))</f>
        <v/>
      </c>
    </row>
    <row r="8890">
      <c r="C8890">
        <f>ROW()-20</f>
        <v/>
      </c>
      <c r="D8890" s="25">
        <f>$C$7+(RAND()*($C$5-$C$7))</f>
        <v/>
      </c>
    </row>
    <row r="8891">
      <c r="C8891">
        <f>ROW()-20</f>
        <v/>
      </c>
      <c r="D8891" s="25">
        <f>$C$7+(RAND()*($C$5-$C$7))</f>
        <v/>
      </c>
    </row>
    <row r="8892">
      <c r="C8892">
        <f>ROW()-20</f>
        <v/>
      </c>
      <c r="D8892" s="25">
        <f>$C$7+(RAND()*($C$5-$C$7))</f>
        <v/>
      </c>
    </row>
    <row r="8893">
      <c r="C8893">
        <f>ROW()-20</f>
        <v/>
      </c>
      <c r="D8893" s="25">
        <f>$C$7+(RAND()*($C$5-$C$7))</f>
        <v/>
      </c>
    </row>
    <row r="8894">
      <c r="C8894">
        <f>ROW()-20</f>
        <v/>
      </c>
      <c r="D8894" s="25">
        <f>$C$7+(RAND()*($C$5-$C$7))</f>
        <v/>
      </c>
    </row>
    <row r="8895">
      <c r="C8895">
        <f>ROW()-20</f>
        <v/>
      </c>
      <c r="D8895" s="25">
        <f>$C$7+(RAND()*($C$5-$C$7))</f>
        <v/>
      </c>
    </row>
    <row r="8896">
      <c r="C8896">
        <f>ROW()-20</f>
        <v/>
      </c>
      <c r="D8896" s="25">
        <f>$C$7+(RAND()*($C$5-$C$7))</f>
        <v/>
      </c>
    </row>
    <row r="8897">
      <c r="C8897">
        <f>ROW()-20</f>
        <v/>
      </c>
      <c r="D8897" s="25">
        <f>$C$7+(RAND()*($C$5-$C$7))</f>
        <v/>
      </c>
    </row>
    <row r="8898">
      <c r="C8898">
        <f>ROW()-20</f>
        <v/>
      </c>
      <c r="D8898" s="25">
        <f>$C$7+(RAND()*($C$5-$C$7))</f>
        <v/>
      </c>
    </row>
    <row r="8899">
      <c r="C8899">
        <f>ROW()-20</f>
        <v/>
      </c>
      <c r="D8899" s="25">
        <f>$C$7+(RAND()*($C$5-$C$7))</f>
        <v/>
      </c>
    </row>
    <row r="8900">
      <c r="C8900">
        <f>ROW()-20</f>
        <v/>
      </c>
      <c r="D8900" s="25">
        <f>$C$7+(RAND()*($C$5-$C$7))</f>
        <v/>
      </c>
    </row>
    <row r="8901">
      <c r="C8901">
        <f>ROW()-20</f>
        <v/>
      </c>
      <c r="D8901" s="25">
        <f>$C$7+(RAND()*($C$5-$C$7))</f>
        <v/>
      </c>
    </row>
    <row r="8902">
      <c r="C8902">
        <f>ROW()-20</f>
        <v/>
      </c>
      <c r="D8902" s="25">
        <f>$C$7+(RAND()*($C$5-$C$7))</f>
        <v/>
      </c>
    </row>
    <row r="8903">
      <c r="C8903">
        <f>ROW()-20</f>
        <v/>
      </c>
      <c r="D8903" s="25">
        <f>$C$7+(RAND()*($C$5-$C$7))</f>
        <v/>
      </c>
    </row>
    <row r="8904">
      <c r="C8904">
        <f>ROW()-20</f>
        <v/>
      </c>
      <c r="D8904" s="25">
        <f>$C$7+(RAND()*($C$5-$C$7))</f>
        <v/>
      </c>
    </row>
    <row r="8905">
      <c r="C8905">
        <f>ROW()-20</f>
        <v/>
      </c>
      <c r="D8905" s="25">
        <f>$C$7+(RAND()*($C$5-$C$7))</f>
        <v/>
      </c>
    </row>
    <row r="8906">
      <c r="C8906">
        <f>ROW()-20</f>
        <v/>
      </c>
      <c r="D8906" s="25">
        <f>$C$7+(RAND()*($C$5-$C$7))</f>
        <v/>
      </c>
    </row>
    <row r="8907">
      <c r="C8907">
        <f>ROW()-20</f>
        <v/>
      </c>
      <c r="D8907" s="25">
        <f>$C$7+(RAND()*($C$5-$C$7))</f>
        <v/>
      </c>
    </row>
    <row r="8908">
      <c r="C8908">
        <f>ROW()-20</f>
        <v/>
      </c>
      <c r="D8908" s="25">
        <f>$C$7+(RAND()*($C$5-$C$7))</f>
        <v/>
      </c>
    </row>
    <row r="8909">
      <c r="C8909">
        <f>ROW()-20</f>
        <v/>
      </c>
      <c r="D8909" s="25">
        <f>$C$7+(RAND()*($C$5-$C$7))</f>
        <v/>
      </c>
    </row>
    <row r="8910">
      <c r="C8910">
        <f>ROW()-20</f>
        <v/>
      </c>
      <c r="D8910" s="25">
        <f>$C$7+(RAND()*($C$5-$C$7))</f>
        <v/>
      </c>
    </row>
    <row r="8911">
      <c r="C8911">
        <f>ROW()-20</f>
        <v/>
      </c>
      <c r="D8911" s="25">
        <f>$C$7+(RAND()*($C$5-$C$7))</f>
        <v/>
      </c>
    </row>
    <row r="8912">
      <c r="C8912">
        <f>ROW()-20</f>
        <v/>
      </c>
      <c r="D8912" s="25">
        <f>$C$7+(RAND()*($C$5-$C$7))</f>
        <v/>
      </c>
    </row>
    <row r="8913">
      <c r="C8913">
        <f>ROW()-20</f>
        <v/>
      </c>
      <c r="D8913" s="25">
        <f>$C$7+(RAND()*($C$5-$C$7))</f>
        <v/>
      </c>
    </row>
    <row r="8914">
      <c r="C8914">
        <f>ROW()-20</f>
        <v/>
      </c>
      <c r="D8914" s="25">
        <f>$C$7+(RAND()*($C$5-$C$7))</f>
        <v/>
      </c>
    </row>
    <row r="8915">
      <c r="C8915">
        <f>ROW()-20</f>
        <v/>
      </c>
      <c r="D8915" s="25">
        <f>$C$7+(RAND()*($C$5-$C$7))</f>
        <v/>
      </c>
    </row>
    <row r="8916">
      <c r="C8916">
        <f>ROW()-20</f>
        <v/>
      </c>
      <c r="D8916" s="25">
        <f>$C$7+(RAND()*($C$5-$C$7))</f>
        <v/>
      </c>
    </row>
    <row r="8917">
      <c r="C8917">
        <f>ROW()-20</f>
        <v/>
      </c>
      <c r="D8917" s="25">
        <f>$C$7+(RAND()*($C$5-$C$7))</f>
        <v/>
      </c>
    </row>
    <row r="8918">
      <c r="C8918">
        <f>ROW()-20</f>
        <v/>
      </c>
      <c r="D8918" s="25">
        <f>$C$7+(RAND()*($C$5-$C$7))</f>
        <v/>
      </c>
    </row>
    <row r="8919">
      <c r="C8919">
        <f>ROW()-20</f>
        <v/>
      </c>
      <c r="D8919" s="25">
        <f>$C$7+(RAND()*($C$5-$C$7))</f>
        <v/>
      </c>
    </row>
    <row r="8920">
      <c r="C8920">
        <f>ROW()-20</f>
        <v/>
      </c>
      <c r="D8920" s="25">
        <f>$C$7+(RAND()*($C$5-$C$7))</f>
        <v/>
      </c>
    </row>
    <row r="8921">
      <c r="C8921">
        <f>ROW()-20</f>
        <v/>
      </c>
      <c r="D8921" s="25">
        <f>$C$7+(RAND()*($C$5-$C$7))</f>
        <v/>
      </c>
    </row>
    <row r="8922">
      <c r="C8922">
        <f>ROW()-20</f>
        <v/>
      </c>
      <c r="D8922" s="25">
        <f>$C$7+(RAND()*($C$5-$C$7))</f>
        <v/>
      </c>
    </row>
    <row r="8923">
      <c r="C8923">
        <f>ROW()-20</f>
        <v/>
      </c>
      <c r="D8923" s="25">
        <f>$C$7+(RAND()*($C$5-$C$7))</f>
        <v/>
      </c>
    </row>
    <row r="8924">
      <c r="C8924">
        <f>ROW()-20</f>
        <v/>
      </c>
      <c r="D8924" s="25">
        <f>$C$7+(RAND()*($C$5-$C$7))</f>
        <v/>
      </c>
    </row>
    <row r="8925">
      <c r="C8925">
        <f>ROW()-20</f>
        <v/>
      </c>
      <c r="D8925" s="25">
        <f>$C$7+(RAND()*($C$5-$C$7))</f>
        <v/>
      </c>
    </row>
    <row r="8926">
      <c r="C8926">
        <f>ROW()-20</f>
        <v/>
      </c>
      <c r="D8926" s="25">
        <f>$C$7+(RAND()*($C$5-$C$7))</f>
        <v/>
      </c>
    </row>
    <row r="8927">
      <c r="C8927">
        <f>ROW()-20</f>
        <v/>
      </c>
      <c r="D8927" s="25">
        <f>$C$7+(RAND()*($C$5-$C$7))</f>
        <v/>
      </c>
    </row>
    <row r="8928">
      <c r="C8928">
        <f>ROW()-20</f>
        <v/>
      </c>
      <c r="D8928" s="25">
        <f>$C$7+(RAND()*($C$5-$C$7))</f>
        <v/>
      </c>
    </row>
    <row r="8929">
      <c r="C8929">
        <f>ROW()-20</f>
        <v/>
      </c>
      <c r="D8929" s="25">
        <f>$C$7+(RAND()*($C$5-$C$7))</f>
        <v/>
      </c>
    </row>
    <row r="8930">
      <c r="C8930">
        <f>ROW()-20</f>
        <v/>
      </c>
      <c r="D8930" s="25">
        <f>$C$7+(RAND()*($C$5-$C$7))</f>
        <v/>
      </c>
    </row>
    <row r="8931">
      <c r="C8931">
        <f>ROW()-20</f>
        <v/>
      </c>
      <c r="D8931" s="25">
        <f>$C$7+(RAND()*($C$5-$C$7))</f>
        <v/>
      </c>
    </row>
    <row r="8932">
      <c r="C8932">
        <f>ROW()-20</f>
        <v/>
      </c>
      <c r="D8932" s="25">
        <f>$C$7+(RAND()*($C$5-$C$7))</f>
        <v/>
      </c>
    </row>
    <row r="8933">
      <c r="C8933">
        <f>ROW()-20</f>
        <v/>
      </c>
      <c r="D8933" s="25">
        <f>$C$7+(RAND()*($C$5-$C$7))</f>
        <v/>
      </c>
    </row>
    <row r="8934">
      <c r="C8934">
        <f>ROW()-20</f>
        <v/>
      </c>
      <c r="D8934" s="25">
        <f>$C$7+(RAND()*($C$5-$C$7))</f>
        <v/>
      </c>
    </row>
    <row r="8935">
      <c r="C8935">
        <f>ROW()-20</f>
        <v/>
      </c>
      <c r="D8935" s="25">
        <f>$C$7+(RAND()*($C$5-$C$7))</f>
        <v/>
      </c>
    </row>
    <row r="8936">
      <c r="C8936">
        <f>ROW()-20</f>
        <v/>
      </c>
      <c r="D8936" s="25">
        <f>$C$7+(RAND()*($C$5-$C$7))</f>
        <v/>
      </c>
    </row>
    <row r="8937">
      <c r="C8937">
        <f>ROW()-20</f>
        <v/>
      </c>
      <c r="D8937" s="25">
        <f>$C$7+(RAND()*($C$5-$C$7))</f>
        <v/>
      </c>
    </row>
    <row r="8938">
      <c r="C8938">
        <f>ROW()-20</f>
        <v/>
      </c>
      <c r="D8938" s="25">
        <f>$C$7+(RAND()*($C$5-$C$7))</f>
        <v/>
      </c>
    </row>
    <row r="8939">
      <c r="C8939">
        <f>ROW()-20</f>
        <v/>
      </c>
      <c r="D8939" s="25">
        <f>$C$7+(RAND()*($C$5-$C$7))</f>
        <v/>
      </c>
    </row>
    <row r="8940">
      <c r="C8940">
        <f>ROW()-20</f>
        <v/>
      </c>
      <c r="D8940" s="25">
        <f>$C$7+(RAND()*($C$5-$C$7))</f>
        <v/>
      </c>
    </row>
    <row r="8941">
      <c r="C8941">
        <f>ROW()-20</f>
        <v/>
      </c>
      <c r="D8941" s="25">
        <f>$C$7+(RAND()*($C$5-$C$7))</f>
        <v/>
      </c>
    </row>
    <row r="8942">
      <c r="C8942">
        <f>ROW()-20</f>
        <v/>
      </c>
      <c r="D8942" s="25">
        <f>$C$7+(RAND()*($C$5-$C$7))</f>
        <v/>
      </c>
    </row>
    <row r="8943">
      <c r="C8943">
        <f>ROW()-20</f>
        <v/>
      </c>
      <c r="D8943" s="25">
        <f>$C$7+(RAND()*($C$5-$C$7))</f>
        <v/>
      </c>
    </row>
    <row r="8944">
      <c r="C8944">
        <f>ROW()-20</f>
        <v/>
      </c>
      <c r="D8944" s="25">
        <f>$C$7+(RAND()*($C$5-$C$7))</f>
        <v/>
      </c>
    </row>
    <row r="8945">
      <c r="C8945">
        <f>ROW()-20</f>
        <v/>
      </c>
      <c r="D8945" s="25">
        <f>$C$7+(RAND()*($C$5-$C$7))</f>
        <v/>
      </c>
    </row>
    <row r="8946">
      <c r="C8946">
        <f>ROW()-20</f>
        <v/>
      </c>
      <c r="D8946" s="25">
        <f>$C$7+(RAND()*($C$5-$C$7))</f>
        <v/>
      </c>
    </row>
    <row r="8947">
      <c r="C8947">
        <f>ROW()-20</f>
        <v/>
      </c>
      <c r="D8947" s="25">
        <f>$C$7+(RAND()*($C$5-$C$7))</f>
        <v/>
      </c>
    </row>
    <row r="8948">
      <c r="C8948">
        <f>ROW()-20</f>
        <v/>
      </c>
      <c r="D8948" s="25">
        <f>$C$7+(RAND()*($C$5-$C$7))</f>
        <v/>
      </c>
    </row>
    <row r="8949">
      <c r="C8949">
        <f>ROW()-20</f>
        <v/>
      </c>
      <c r="D8949" s="25">
        <f>$C$7+(RAND()*($C$5-$C$7))</f>
        <v/>
      </c>
    </row>
    <row r="8950">
      <c r="C8950">
        <f>ROW()-20</f>
        <v/>
      </c>
      <c r="D8950" s="25">
        <f>$C$7+(RAND()*($C$5-$C$7))</f>
        <v/>
      </c>
    </row>
    <row r="8951">
      <c r="C8951">
        <f>ROW()-20</f>
        <v/>
      </c>
      <c r="D8951" s="25">
        <f>$C$7+(RAND()*($C$5-$C$7))</f>
        <v/>
      </c>
    </row>
    <row r="8952">
      <c r="C8952">
        <f>ROW()-20</f>
        <v/>
      </c>
      <c r="D8952" s="25">
        <f>$C$7+(RAND()*($C$5-$C$7))</f>
        <v/>
      </c>
    </row>
    <row r="8953">
      <c r="C8953">
        <f>ROW()-20</f>
        <v/>
      </c>
      <c r="D8953" s="25">
        <f>$C$7+(RAND()*($C$5-$C$7))</f>
        <v/>
      </c>
    </row>
    <row r="8954">
      <c r="C8954">
        <f>ROW()-20</f>
        <v/>
      </c>
      <c r="D8954" s="25">
        <f>$C$7+(RAND()*($C$5-$C$7))</f>
        <v/>
      </c>
    </row>
    <row r="8955">
      <c r="C8955">
        <f>ROW()-20</f>
        <v/>
      </c>
      <c r="D8955" s="25">
        <f>$C$7+(RAND()*($C$5-$C$7))</f>
        <v/>
      </c>
    </row>
    <row r="8956">
      <c r="C8956">
        <f>ROW()-20</f>
        <v/>
      </c>
      <c r="D8956" s="25">
        <f>$C$7+(RAND()*($C$5-$C$7))</f>
        <v/>
      </c>
    </row>
    <row r="8957">
      <c r="C8957">
        <f>ROW()-20</f>
        <v/>
      </c>
      <c r="D8957" s="25">
        <f>$C$7+(RAND()*($C$5-$C$7))</f>
        <v/>
      </c>
    </row>
    <row r="8958">
      <c r="C8958">
        <f>ROW()-20</f>
        <v/>
      </c>
      <c r="D8958" s="25">
        <f>$C$7+(RAND()*($C$5-$C$7))</f>
        <v/>
      </c>
    </row>
    <row r="8959">
      <c r="C8959">
        <f>ROW()-20</f>
        <v/>
      </c>
      <c r="D8959" s="25">
        <f>$C$7+(RAND()*($C$5-$C$7))</f>
        <v/>
      </c>
    </row>
    <row r="8960">
      <c r="C8960">
        <f>ROW()-20</f>
        <v/>
      </c>
      <c r="D8960" s="25">
        <f>$C$7+(RAND()*($C$5-$C$7))</f>
        <v/>
      </c>
    </row>
    <row r="8961">
      <c r="C8961">
        <f>ROW()-20</f>
        <v/>
      </c>
      <c r="D8961" s="25">
        <f>$C$7+(RAND()*($C$5-$C$7))</f>
        <v/>
      </c>
    </row>
    <row r="8962">
      <c r="C8962">
        <f>ROW()-20</f>
        <v/>
      </c>
      <c r="D8962" s="25">
        <f>$C$7+(RAND()*($C$5-$C$7))</f>
        <v/>
      </c>
    </row>
    <row r="8963">
      <c r="C8963">
        <f>ROW()-20</f>
        <v/>
      </c>
      <c r="D8963" s="25">
        <f>$C$7+(RAND()*($C$5-$C$7))</f>
        <v/>
      </c>
    </row>
    <row r="8964">
      <c r="C8964">
        <f>ROW()-20</f>
        <v/>
      </c>
      <c r="D8964" s="25">
        <f>$C$7+(RAND()*($C$5-$C$7))</f>
        <v/>
      </c>
    </row>
    <row r="8965">
      <c r="C8965">
        <f>ROW()-20</f>
        <v/>
      </c>
      <c r="D8965" s="25">
        <f>$C$7+(RAND()*($C$5-$C$7))</f>
        <v/>
      </c>
    </row>
    <row r="8966">
      <c r="C8966">
        <f>ROW()-20</f>
        <v/>
      </c>
      <c r="D8966" s="25">
        <f>$C$7+(RAND()*($C$5-$C$7))</f>
        <v/>
      </c>
    </row>
    <row r="8967">
      <c r="C8967">
        <f>ROW()-20</f>
        <v/>
      </c>
      <c r="D8967" s="25">
        <f>$C$7+(RAND()*($C$5-$C$7))</f>
        <v/>
      </c>
    </row>
    <row r="8968">
      <c r="C8968">
        <f>ROW()-20</f>
        <v/>
      </c>
      <c r="D8968" s="25">
        <f>$C$7+(RAND()*($C$5-$C$7))</f>
        <v/>
      </c>
    </row>
    <row r="8969">
      <c r="C8969">
        <f>ROW()-20</f>
        <v/>
      </c>
      <c r="D8969" s="25">
        <f>$C$7+(RAND()*($C$5-$C$7))</f>
        <v/>
      </c>
    </row>
    <row r="8970">
      <c r="C8970">
        <f>ROW()-20</f>
        <v/>
      </c>
      <c r="D8970" s="25">
        <f>$C$7+(RAND()*($C$5-$C$7))</f>
        <v/>
      </c>
    </row>
    <row r="8971">
      <c r="C8971">
        <f>ROW()-20</f>
        <v/>
      </c>
      <c r="D8971" s="25">
        <f>$C$7+(RAND()*($C$5-$C$7))</f>
        <v/>
      </c>
    </row>
    <row r="8972">
      <c r="C8972">
        <f>ROW()-20</f>
        <v/>
      </c>
      <c r="D8972" s="25">
        <f>$C$7+(RAND()*($C$5-$C$7))</f>
        <v/>
      </c>
    </row>
    <row r="8973">
      <c r="C8973">
        <f>ROW()-20</f>
        <v/>
      </c>
      <c r="D8973" s="25">
        <f>$C$7+(RAND()*($C$5-$C$7))</f>
        <v/>
      </c>
    </row>
    <row r="8974">
      <c r="C8974">
        <f>ROW()-20</f>
        <v/>
      </c>
      <c r="D8974" s="25">
        <f>$C$7+(RAND()*($C$5-$C$7))</f>
        <v/>
      </c>
    </row>
    <row r="8975">
      <c r="C8975">
        <f>ROW()-20</f>
        <v/>
      </c>
      <c r="D8975" s="25">
        <f>$C$7+(RAND()*($C$5-$C$7))</f>
        <v/>
      </c>
    </row>
    <row r="8976">
      <c r="C8976">
        <f>ROW()-20</f>
        <v/>
      </c>
      <c r="D8976" s="25">
        <f>$C$7+(RAND()*($C$5-$C$7))</f>
        <v/>
      </c>
    </row>
    <row r="8977">
      <c r="C8977">
        <f>ROW()-20</f>
        <v/>
      </c>
      <c r="D8977" s="25">
        <f>$C$7+(RAND()*($C$5-$C$7))</f>
        <v/>
      </c>
    </row>
    <row r="8978">
      <c r="C8978">
        <f>ROW()-20</f>
        <v/>
      </c>
      <c r="D8978" s="25">
        <f>$C$7+(RAND()*($C$5-$C$7))</f>
        <v/>
      </c>
    </row>
    <row r="8979">
      <c r="C8979">
        <f>ROW()-20</f>
        <v/>
      </c>
      <c r="D8979" s="25">
        <f>$C$7+(RAND()*($C$5-$C$7))</f>
        <v/>
      </c>
    </row>
    <row r="8980">
      <c r="C8980">
        <f>ROW()-20</f>
        <v/>
      </c>
      <c r="D8980" s="25">
        <f>$C$7+(RAND()*($C$5-$C$7))</f>
        <v/>
      </c>
    </row>
    <row r="8981">
      <c r="C8981">
        <f>ROW()-20</f>
        <v/>
      </c>
      <c r="D8981" s="25">
        <f>$C$7+(RAND()*($C$5-$C$7))</f>
        <v/>
      </c>
    </row>
    <row r="8982">
      <c r="C8982">
        <f>ROW()-20</f>
        <v/>
      </c>
      <c r="D8982" s="25">
        <f>$C$7+(RAND()*($C$5-$C$7))</f>
        <v/>
      </c>
    </row>
    <row r="8983">
      <c r="C8983">
        <f>ROW()-20</f>
        <v/>
      </c>
      <c r="D8983" s="25">
        <f>$C$7+(RAND()*($C$5-$C$7))</f>
        <v/>
      </c>
    </row>
    <row r="8984">
      <c r="C8984">
        <f>ROW()-20</f>
        <v/>
      </c>
      <c r="D8984" s="25">
        <f>$C$7+(RAND()*($C$5-$C$7))</f>
        <v/>
      </c>
    </row>
    <row r="8985">
      <c r="C8985">
        <f>ROW()-20</f>
        <v/>
      </c>
      <c r="D8985" s="25">
        <f>$C$7+(RAND()*($C$5-$C$7))</f>
        <v/>
      </c>
    </row>
    <row r="8986">
      <c r="C8986">
        <f>ROW()-20</f>
        <v/>
      </c>
      <c r="D8986" s="25">
        <f>$C$7+(RAND()*($C$5-$C$7))</f>
        <v/>
      </c>
    </row>
    <row r="8987">
      <c r="C8987">
        <f>ROW()-20</f>
        <v/>
      </c>
      <c r="D8987" s="25">
        <f>$C$7+(RAND()*($C$5-$C$7))</f>
        <v/>
      </c>
    </row>
    <row r="8988">
      <c r="C8988">
        <f>ROW()-20</f>
        <v/>
      </c>
      <c r="D8988" s="25">
        <f>$C$7+(RAND()*($C$5-$C$7))</f>
        <v/>
      </c>
    </row>
    <row r="8989">
      <c r="C8989">
        <f>ROW()-20</f>
        <v/>
      </c>
      <c r="D8989" s="25">
        <f>$C$7+(RAND()*($C$5-$C$7))</f>
        <v/>
      </c>
    </row>
    <row r="8990">
      <c r="C8990">
        <f>ROW()-20</f>
        <v/>
      </c>
      <c r="D8990" s="25">
        <f>$C$7+(RAND()*($C$5-$C$7))</f>
        <v/>
      </c>
    </row>
    <row r="8991">
      <c r="C8991">
        <f>ROW()-20</f>
        <v/>
      </c>
      <c r="D8991" s="25">
        <f>$C$7+(RAND()*($C$5-$C$7))</f>
        <v/>
      </c>
    </row>
    <row r="8992">
      <c r="C8992">
        <f>ROW()-20</f>
        <v/>
      </c>
      <c r="D8992" s="25">
        <f>$C$7+(RAND()*($C$5-$C$7))</f>
        <v/>
      </c>
    </row>
    <row r="8993">
      <c r="C8993">
        <f>ROW()-20</f>
        <v/>
      </c>
      <c r="D8993" s="25">
        <f>$C$7+(RAND()*($C$5-$C$7))</f>
        <v/>
      </c>
    </row>
    <row r="8994">
      <c r="C8994">
        <f>ROW()-20</f>
        <v/>
      </c>
      <c r="D8994" s="25">
        <f>$C$7+(RAND()*($C$5-$C$7))</f>
        <v/>
      </c>
    </row>
    <row r="8995">
      <c r="C8995">
        <f>ROW()-20</f>
        <v/>
      </c>
      <c r="D8995" s="25">
        <f>$C$7+(RAND()*($C$5-$C$7))</f>
        <v/>
      </c>
    </row>
    <row r="8996">
      <c r="C8996">
        <f>ROW()-20</f>
        <v/>
      </c>
      <c r="D8996" s="25">
        <f>$C$7+(RAND()*($C$5-$C$7))</f>
        <v/>
      </c>
    </row>
    <row r="8997">
      <c r="C8997">
        <f>ROW()-20</f>
        <v/>
      </c>
      <c r="D8997" s="25">
        <f>$C$7+(RAND()*($C$5-$C$7))</f>
        <v/>
      </c>
    </row>
    <row r="8998">
      <c r="C8998">
        <f>ROW()-20</f>
        <v/>
      </c>
      <c r="D8998" s="25">
        <f>$C$7+(RAND()*($C$5-$C$7))</f>
        <v/>
      </c>
    </row>
    <row r="8999">
      <c r="C8999">
        <f>ROW()-20</f>
        <v/>
      </c>
      <c r="D8999" s="25">
        <f>$C$7+(RAND()*($C$5-$C$7))</f>
        <v/>
      </c>
    </row>
    <row r="9000">
      <c r="C9000">
        <f>ROW()-20</f>
        <v/>
      </c>
      <c r="D9000" s="25">
        <f>$C$7+(RAND()*($C$5-$C$7))</f>
        <v/>
      </c>
    </row>
    <row r="9001">
      <c r="C9001">
        <f>ROW()-20</f>
        <v/>
      </c>
      <c r="D9001" s="25">
        <f>$C$7+(RAND()*($C$5-$C$7))</f>
        <v/>
      </c>
    </row>
    <row r="9002">
      <c r="C9002">
        <f>ROW()-20</f>
        <v/>
      </c>
      <c r="D9002" s="25">
        <f>$C$7+(RAND()*($C$5-$C$7))</f>
        <v/>
      </c>
    </row>
    <row r="9003">
      <c r="C9003">
        <f>ROW()-20</f>
        <v/>
      </c>
      <c r="D9003" s="25">
        <f>$C$7+(RAND()*($C$5-$C$7))</f>
        <v/>
      </c>
    </row>
    <row r="9004">
      <c r="C9004">
        <f>ROW()-20</f>
        <v/>
      </c>
      <c r="D9004" s="25">
        <f>$C$7+(RAND()*($C$5-$C$7))</f>
        <v/>
      </c>
    </row>
    <row r="9005">
      <c r="C9005">
        <f>ROW()-20</f>
        <v/>
      </c>
      <c r="D9005" s="25">
        <f>$C$7+(RAND()*($C$5-$C$7))</f>
        <v/>
      </c>
    </row>
    <row r="9006">
      <c r="C9006">
        <f>ROW()-20</f>
        <v/>
      </c>
      <c r="D9006" s="25">
        <f>$C$7+(RAND()*($C$5-$C$7))</f>
        <v/>
      </c>
    </row>
    <row r="9007">
      <c r="C9007">
        <f>ROW()-20</f>
        <v/>
      </c>
      <c r="D9007" s="25">
        <f>$C$7+(RAND()*($C$5-$C$7))</f>
        <v/>
      </c>
    </row>
    <row r="9008">
      <c r="C9008">
        <f>ROW()-20</f>
        <v/>
      </c>
      <c r="D9008" s="25">
        <f>$C$7+(RAND()*($C$5-$C$7))</f>
        <v/>
      </c>
    </row>
    <row r="9009">
      <c r="C9009">
        <f>ROW()-20</f>
        <v/>
      </c>
      <c r="D9009" s="25">
        <f>$C$7+(RAND()*($C$5-$C$7))</f>
        <v/>
      </c>
    </row>
    <row r="9010">
      <c r="C9010">
        <f>ROW()-20</f>
        <v/>
      </c>
      <c r="D9010" s="25">
        <f>$C$7+(RAND()*($C$5-$C$7))</f>
        <v/>
      </c>
    </row>
    <row r="9011">
      <c r="C9011">
        <f>ROW()-20</f>
        <v/>
      </c>
      <c r="D9011" s="25">
        <f>$C$7+(RAND()*($C$5-$C$7))</f>
        <v/>
      </c>
    </row>
    <row r="9012">
      <c r="C9012">
        <f>ROW()-20</f>
        <v/>
      </c>
      <c r="D9012" s="25">
        <f>$C$7+(RAND()*($C$5-$C$7))</f>
        <v/>
      </c>
    </row>
    <row r="9013">
      <c r="C9013">
        <f>ROW()-20</f>
        <v/>
      </c>
      <c r="D9013" s="25">
        <f>$C$7+(RAND()*($C$5-$C$7))</f>
        <v/>
      </c>
    </row>
    <row r="9014">
      <c r="C9014">
        <f>ROW()-20</f>
        <v/>
      </c>
      <c r="D9014" s="25">
        <f>$C$7+(RAND()*($C$5-$C$7))</f>
        <v/>
      </c>
    </row>
    <row r="9015">
      <c r="C9015">
        <f>ROW()-20</f>
        <v/>
      </c>
      <c r="D9015" s="25">
        <f>$C$7+(RAND()*($C$5-$C$7))</f>
        <v/>
      </c>
    </row>
    <row r="9016">
      <c r="C9016">
        <f>ROW()-20</f>
        <v/>
      </c>
      <c r="D9016" s="25">
        <f>$C$7+(RAND()*($C$5-$C$7))</f>
        <v/>
      </c>
    </row>
    <row r="9017">
      <c r="C9017">
        <f>ROW()-20</f>
        <v/>
      </c>
      <c r="D9017" s="25">
        <f>$C$7+(RAND()*($C$5-$C$7))</f>
        <v/>
      </c>
    </row>
    <row r="9018">
      <c r="C9018">
        <f>ROW()-20</f>
        <v/>
      </c>
      <c r="D9018" s="25">
        <f>$C$7+(RAND()*($C$5-$C$7))</f>
        <v/>
      </c>
    </row>
    <row r="9019">
      <c r="C9019">
        <f>ROW()-20</f>
        <v/>
      </c>
      <c r="D9019" s="25">
        <f>$C$7+(RAND()*($C$5-$C$7))</f>
        <v/>
      </c>
    </row>
    <row r="9020">
      <c r="C9020">
        <f>ROW()-20</f>
        <v/>
      </c>
      <c r="D9020" s="25">
        <f>$C$7+(RAND()*($C$5-$C$7))</f>
        <v/>
      </c>
    </row>
    <row r="9021">
      <c r="C9021">
        <f>ROW()-20</f>
        <v/>
      </c>
      <c r="D9021" s="25">
        <f>$C$7+(RAND()*($C$5-$C$7))</f>
        <v/>
      </c>
    </row>
    <row r="9022">
      <c r="C9022">
        <f>ROW()-20</f>
        <v/>
      </c>
      <c r="D9022" s="25">
        <f>$C$7+(RAND()*($C$5-$C$7))</f>
        <v/>
      </c>
    </row>
    <row r="9023">
      <c r="C9023">
        <f>ROW()-20</f>
        <v/>
      </c>
      <c r="D9023" s="25">
        <f>$C$7+(RAND()*($C$5-$C$7))</f>
        <v/>
      </c>
    </row>
    <row r="9024">
      <c r="C9024">
        <f>ROW()-20</f>
        <v/>
      </c>
      <c r="D9024" s="25">
        <f>$C$7+(RAND()*($C$5-$C$7))</f>
        <v/>
      </c>
    </row>
    <row r="9025">
      <c r="C9025">
        <f>ROW()-20</f>
        <v/>
      </c>
      <c r="D9025" s="25">
        <f>$C$7+(RAND()*($C$5-$C$7))</f>
        <v/>
      </c>
    </row>
    <row r="9026">
      <c r="C9026">
        <f>ROW()-20</f>
        <v/>
      </c>
      <c r="D9026" s="25">
        <f>$C$7+(RAND()*($C$5-$C$7))</f>
        <v/>
      </c>
    </row>
    <row r="9027">
      <c r="C9027">
        <f>ROW()-20</f>
        <v/>
      </c>
      <c r="D9027" s="25">
        <f>$C$7+(RAND()*($C$5-$C$7))</f>
        <v/>
      </c>
    </row>
    <row r="9028">
      <c r="C9028">
        <f>ROW()-20</f>
        <v/>
      </c>
      <c r="D9028" s="25">
        <f>$C$7+(RAND()*($C$5-$C$7))</f>
        <v/>
      </c>
    </row>
    <row r="9029">
      <c r="C9029">
        <f>ROW()-20</f>
        <v/>
      </c>
      <c r="D9029" s="25">
        <f>$C$7+(RAND()*($C$5-$C$7))</f>
        <v/>
      </c>
    </row>
    <row r="9030">
      <c r="C9030">
        <f>ROW()-20</f>
        <v/>
      </c>
      <c r="D9030" s="25">
        <f>$C$7+(RAND()*($C$5-$C$7))</f>
        <v/>
      </c>
    </row>
    <row r="9031">
      <c r="C9031">
        <f>ROW()-20</f>
        <v/>
      </c>
      <c r="D9031" s="25">
        <f>$C$7+(RAND()*($C$5-$C$7))</f>
        <v/>
      </c>
    </row>
    <row r="9032">
      <c r="C9032">
        <f>ROW()-20</f>
        <v/>
      </c>
      <c r="D9032" s="25">
        <f>$C$7+(RAND()*($C$5-$C$7))</f>
        <v/>
      </c>
    </row>
    <row r="9033">
      <c r="C9033">
        <f>ROW()-20</f>
        <v/>
      </c>
      <c r="D9033" s="25">
        <f>$C$7+(RAND()*($C$5-$C$7))</f>
        <v/>
      </c>
    </row>
    <row r="9034">
      <c r="C9034">
        <f>ROW()-20</f>
        <v/>
      </c>
      <c r="D9034" s="25">
        <f>$C$7+(RAND()*($C$5-$C$7))</f>
        <v/>
      </c>
    </row>
    <row r="9035">
      <c r="C9035">
        <f>ROW()-20</f>
        <v/>
      </c>
      <c r="D9035" s="25">
        <f>$C$7+(RAND()*($C$5-$C$7))</f>
        <v/>
      </c>
    </row>
    <row r="9036">
      <c r="C9036">
        <f>ROW()-20</f>
        <v/>
      </c>
      <c r="D9036" s="25">
        <f>$C$7+(RAND()*($C$5-$C$7))</f>
        <v/>
      </c>
    </row>
    <row r="9037">
      <c r="C9037">
        <f>ROW()-20</f>
        <v/>
      </c>
      <c r="D9037" s="25">
        <f>$C$7+(RAND()*($C$5-$C$7))</f>
        <v/>
      </c>
    </row>
    <row r="9038">
      <c r="C9038">
        <f>ROW()-20</f>
        <v/>
      </c>
      <c r="D9038" s="25">
        <f>$C$7+(RAND()*($C$5-$C$7))</f>
        <v/>
      </c>
    </row>
    <row r="9039">
      <c r="C9039">
        <f>ROW()-20</f>
        <v/>
      </c>
      <c r="D9039" s="25">
        <f>$C$7+(RAND()*($C$5-$C$7))</f>
        <v/>
      </c>
    </row>
    <row r="9040">
      <c r="C9040">
        <f>ROW()-20</f>
        <v/>
      </c>
      <c r="D9040" s="25">
        <f>$C$7+(RAND()*($C$5-$C$7))</f>
        <v/>
      </c>
    </row>
    <row r="9041">
      <c r="C9041">
        <f>ROW()-20</f>
        <v/>
      </c>
      <c r="D9041" s="25">
        <f>$C$7+(RAND()*($C$5-$C$7))</f>
        <v/>
      </c>
    </row>
    <row r="9042">
      <c r="C9042">
        <f>ROW()-20</f>
        <v/>
      </c>
      <c r="D9042" s="25">
        <f>$C$7+(RAND()*($C$5-$C$7))</f>
        <v/>
      </c>
    </row>
    <row r="9043">
      <c r="C9043">
        <f>ROW()-20</f>
        <v/>
      </c>
      <c r="D9043" s="25">
        <f>$C$7+(RAND()*($C$5-$C$7))</f>
        <v/>
      </c>
    </row>
    <row r="9044">
      <c r="C9044">
        <f>ROW()-20</f>
        <v/>
      </c>
      <c r="D9044" s="25">
        <f>$C$7+(RAND()*($C$5-$C$7))</f>
        <v/>
      </c>
    </row>
    <row r="9045">
      <c r="C9045">
        <f>ROW()-20</f>
        <v/>
      </c>
      <c r="D9045" s="25">
        <f>$C$7+(RAND()*($C$5-$C$7))</f>
        <v/>
      </c>
    </row>
    <row r="9046">
      <c r="C9046">
        <f>ROW()-20</f>
        <v/>
      </c>
      <c r="D9046" s="25">
        <f>$C$7+(RAND()*($C$5-$C$7))</f>
        <v/>
      </c>
    </row>
    <row r="9047">
      <c r="C9047">
        <f>ROW()-20</f>
        <v/>
      </c>
      <c r="D9047" s="25">
        <f>$C$7+(RAND()*($C$5-$C$7))</f>
        <v/>
      </c>
    </row>
    <row r="9048">
      <c r="C9048">
        <f>ROW()-20</f>
        <v/>
      </c>
      <c r="D9048" s="25">
        <f>$C$7+(RAND()*($C$5-$C$7))</f>
        <v/>
      </c>
    </row>
    <row r="9049">
      <c r="C9049">
        <f>ROW()-20</f>
        <v/>
      </c>
      <c r="D9049" s="25">
        <f>$C$7+(RAND()*($C$5-$C$7))</f>
        <v/>
      </c>
    </row>
    <row r="9050">
      <c r="C9050">
        <f>ROW()-20</f>
        <v/>
      </c>
      <c r="D9050" s="25">
        <f>$C$7+(RAND()*($C$5-$C$7))</f>
        <v/>
      </c>
    </row>
    <row r="9051">
      <c r="C9051">
        <f>ROW()-20</f>
        <v/>
      </c>
      <c r="D9051" s="25">
        <f>$C$7+(RAND()*($C$5-$C$7))</f>
        <v/>
      </c>
    </row>
    <row r="9052">
      <c r="C9052">
        <f>ROW()-20</f>
        <v/>
      </c>
      <c r="D9052" s="25">
        <f>$C$7+(RAND()*($C$5-$C$7))</f>
        <v/>
      </c>
    </row>
    <row r="9053">
      <c r="C9053">
        <f>ROW()-20</f>
        <v/>
      </c>
      <c r="D9053" s="25">
        <f>$C$7+(RAND()*($C$5-$C$7))</f>
        <v/>
      </c>
    </row>
    <row r="9054">
      <c r="C9054">
        <f>ROW()-20</f>
        <v/>
      </c>
      <c r="D9054" s="25">
        <f>$C$7+(RAND()*($C$5-$C$7))</f>
        <v/>
      </c>
    </row>
    <row r="9055">
      <c r="C9055">
        <f>ROW()-20</f>
        <v/>
      </c>
      <c r="D9055" s="25">
        <f>$C$7+(RAND()*($C$5-$C$7))</f>
        <v/>
      </c>
    </row>
    <row r="9056">
      <c r="C9056">
        <f>ROW()-20</f>
        <v/>
      </c>
      <c r="D9056" s="25">
        <f>$C$7+(RAND()*($C$5-$C$7))</f>
        <v/>
      </c>
    </row>
    <row r="9057">
      <c r="C9057">
        <f>ROW()-20</f>
        <v/>
      </c>
      <c r="D9057" s="25">
        <f>$C$7+(RAND()*($C$5-$C$7))</f>
        <v/>
      </c>
    </row>
    <row r="9058">
      <c r="C9058">
        <f>ROW()-20</f>
        <v/>
      </c>
      <c r="D9058" s="25">
        <f>$C$7+(RAND()*($C$5-$C$7))</f>
        <v/>
      </c>
    </row>
    <row r="9059">
      <c r="C9059">
        <f>ROW()-20</f>
        <v/>
      </c>
      <c r="D9059" s="25">
        <f>$C$7+(RAND()*($C$5-$C$7))</f>
        <v/>
      </c>
    </row>
    <row r="9060">
      <c r="C9060">
        <f>ROW()-20</f>
        <v/>
      </c>
      <c r="D9060" s="25">
        <f>$C$7+(RAND()*($C$5-$C$7))</f>
        <v/>
      </c>
    </row>
    <row r="9061">
      <c r="C9061">
        <f>ROW()-20</f>
        <v/>
      </c>
      <c r="D9061" s="25">
        <f>$C$7+(RAND()*($C$5-$C$7))</f>
        <v/>
      </c>
    </row>
    <row r="9062">
      <c r="C9062">
        <f>ROW()-20</f>
        <v/>
      </c>
      <c r="D9062" s="25">
        <f>$C$7+(RAND()*($C$5-$C$7))</f>
        <v/>
      </c>
    </row>
    <row r="9063">
      <c r="C9063">
        <f>ROW()-20</f>
        <v/>
      </c>
      <c r="D9063" s="25">
        <f>$C$7+(RAND()*($C$5-$C$7))</f>
        <v/>
      </c>
    </row>
    <row r="9064">
      <c r="C9064">
        <f>ROW()-20</f>
        <v/>
      </c>
      <c r="D9064" s="25">
        <f>$C$7+(RAND()*($C$5-$C$7))</f>
        <v/>
      </c>
    </row>
    <row r="9065">
      <c r="C9065">
        <f>ROW()-20</f>
        <v/>
      </c>
      <c r="D9065" s="25">
        <f>$C$7+(RAND()*($C$5-$C$7))</f>
        <v/>
      </c>
    </row>
    <row r="9066">
      <c r="C9066">
        <f>ROW()-20</f>
        <v/>
      </c>
      <c r="D9066" s="25">
        <f>$C$7+(RAND()*($C$5-$C$7))</f>
        <v/>
      </c>
    </row>
    <row r="9067">
      <c r="C9067">
        <f>ROW()-20</f>
        <v/>
      </c>
      <c r="D9067" s="25">
        <f>$C$7+(RAND()*($C$5-$C$7))</f>
        <v/>
      </c>
    </row>
    <row r="9068">
      <c r="C9068">
        <f>ROW()-20</f>
        <v/>
      </c>
      <c r="D9068" s="25">
        <f>$C$7+(RAND()*($C$5-$C$7))</f>
        <v/>
      </c>
    </row>
    <row r="9069">
      <c r="C9069">
        <f>ROW()-20</f>
        <v/>
      </c>
      <c r="D9069" s="25">
        <f>$C$7+(RAND()*($C$5-$C$7))</f>
        <v/>
      </c>
    </row>
    <row r="9070">
      <c r="C9070">
        <f>ROW()-20</f>
        <v/>
      </c>
      <c r="D9070" s="25">
        <f>$C$7+(RAND()*($C$5-$C$7))</f>
        <v/>
      </c>
    </row>
    <row r="9071">
      <c r="C9071">
        <f>ROW()-20</f>
        <v/>
      </c>
      <c r="D9071" s="25">
        <f>$C$7+(RAND()*($C$5-$C$7))</f>
        <v/>
      </c>
    </row>
    <row r="9072">
      <c r="C9072">
        <f>ROW()-20</f>
        <v/>
      </c>
      <c r="D9072" s="25">
        <f>$C$7+(RAND()*($C$5-$C$7))</f>
        <v/>
      </c>
    </row>
    <row r="9073">
      <c r="C9073">
        <f>ROW()-20</f>
        <v/>
      </c>
      <c r="D9073" s="25">
        <f>$C$7+(RAND()*($C$5-$C$7))</f>
        <v/>
      </c>
    </row>
    <row r="9074">
      <c r="C9074">
        <f>ROW()-20</f>
        <v/>
      </c>
      <c r="D9074" s="25">
        <f>$C$7+(RAND()*($C$5-$C$7))</f>
        <v/>
      </c>
    </row>
    <row r="9075">
      <c r="C9075">
        <f>ROW()-20</f>
        <v/>
      </c>
      <c r="D9075" s="25">
        <f>$C$7+(RAND()*($C$5-$C$7))</f>
        <v/>
      </c>
    </row>
    <row r="9076">
      <c r="C9076">
        <f>ROW()-20</f>
        <v/>
      </c>
      <c r="D9076" s="25">
        <f>$C$7+(RAND()*($C$5-$C$7))</f>
        <v/>
      </c>
    </row>
    <row r="9077">
      <c r="C9077">
        <f>ROW()-20</f>
        <v/>
      </c>
      <c r="D9077" s="25">
        <f>$C$7+(RAND()*($C$5-$C$7))</f>
        <v/>
      </c>
    </row>
    <row r="9078">
      <c r="C9078">
        <f>ROW()-20</f>
        <v/>
      </c>
      <c r="D9078" s="25">
        <f>$C$7+(RAND()*($C$5-$C$7))</f>
        <v/>
      </c>
    </row>
    <row r="9079">
      <c r="C9079">
        <f>ROW()-20</f>
        <v/>
      </c>
      <c r="D9079" s="25">
        <f>$C$7+(RAND()*($C$5-$C$7))</f>
        <v/>
      </c>
    </row>
    <row r="9080">
      <c r="C9080">
        <f>ROW()-20</f>
        <v/>
      </c>
      <c r="D9080" s="25">
        <f>$C$7+(RAND()*($C$5-$C$7))</f>
        <v/>
      </c>
    </row>
    <row r="9081">
      <c r="C9081">
        <f>ROW()-20</f>
        <v/>
      </c>
      <c r="D9081" s="25">
        <f>$C$7+(RAND()*($C$5-$C$7))</f>
        <v/>
      </c>
    </row>
    <row r="9082">
      <c r="C9082">
        <f>ROW()-20</f>
        <v/>
      </c>
      <c r="D9082" s="25">
        <f>$C$7+(RAND()*($C$5-$C$7))</f>
        <v/>
      </c>
    </row>
    <row r="9083">
      <c r="C9083">
        <f>ROW()-20</f>
        <v/>
      </c>
      <c r="D9083" s="25">
        <f>$C$7+(RAND()*($C$5-$C$7))</f>
        <v/>
      </c>
    </row>
    <row r="9084">
      <c r="C9084">
        <f>ROW()-20</f>
        <v/>
      </c>
      <c r="D9084" s="25">
        <f>$C$7+(RAND()*($C$5-$C$7))</f>
        <v/>
      </c>
    </row>
    <row r="9085">
      <c r="C9085">
        <f>ROW()-20</f>
        <v/>
      </c>
      <c r="D9085" s="25">
        <f>$C$7+(RAND()*($C$5-$C$7))</f>
        <v/>
      </c>
    </row>
    <row r="9086">
      <c r="C9086">
        <f>ROW()-20</f>
        <v/>
      </c>
      <c r="D9086" s="25">
        <f>$C$7+(RAND()*($C$5-$C$7))</f>
        <v/>
      </c>
    </row>
    <row r="9087">
      <c r="C9087">
        <f>ROW()-20</f>
        <v/>
      </c>
      <c r="D9087" s="25">
        <f>$C$7+(RAND()*($C$5-$C$7))</f>
        <v/>
      </c>
    </row>
    <row r="9088">
      <c r="C9088">
        <f>ROW()-20</f>
        <v/>
      </c>
      <c r="D9088" s="25">
        <f>$C$7+(RAND()*($C$5-$C$7))</f>
        <v/>
      </c>
    </row>
    <row r="9089">
      <c r="C9089">
        <f>ROW()-20</f>
        <v/>
      </c>
      <c r="D9089" s="25">
        <f>$C$7+(RAND()*($C$5-$C$7))</f>
        <v/>
      </c>
    </row>
    <row r="9090">
      <c r="C9090">
        <f>ROW()-20</f>
        <v/>
      </c>
      <c r="D9090" s="25">
        <f>$C$7+(RAND()*($C$5-$C$7))</f>
        <v/>
      </c>
    </row>
    <row r="9091">
      <c r="C9091">
        <f>ROW()-20</f>
        <v/>
      </c>
      <c r="D9091" s="25">
        <f>$C$7+(RAND()*($C$5-$C$7))</f>
        <v/>
      </c>
    </row>
    <row r="9092">
      <c r="C9092">
        <f>ROW()-20</f>
        <v/>
      </c>
      <c r="D9092" s="25">
        <f>$C$7+(RAND()*($C$5-$C$7))</f>
        <v/>
      </c>
    </row>
    <row r="9093">
      <c r="C9093">
        <f>ROW()-20</f>
        <v/>
      </c>
      <c r="D9093" s="25">
        <f>$C$7+(RAND()*($C$5-$C$7))</f>
        <v/>
      </c>
    </row>
    <row r="9094">
      <c r="C9094">
        <f>ROW()-20</f>
        <v/>
      </c>
      <c r="D9094" s="25">
        <f>$C$7+(RAND()*($C$5-$C$7))</f>
        <v/>
      </c>
    </row>
    <row r="9095">
      <c r="C9095">
        <f>ROW()-20</f>
        <v/>
      </c>
      <c r="D9095" s="25">
        <f>$C$7+(RAND()*($C$5-$C$7))</f>
        <v/>
      </c>
    </row>
    <row r="9096">
      <c r="C9096">
        <f>ROW()-20</f>
        <v/>
      </c>
      <c r="D9096" s="25">
        <f>$C$7+(RAND()*($C$5-$C$7))</f>
        <v/>
      </c>
    </row>
    <row r="9097">
      <c r="C9097">
        <f>ROW()-20</f>
        <v/>
      </c>
      <c r="D9097" s="25">
        <f>$C$7+(RAND()*($C$5-$C$7))</f>
        <v/>
      </c>
    </row>
    <row r="9098">
      <c r="C9098">
        <f>ROW()-20</f>
        <v/>
      </c>
      <c r="D9098" s="25">
        <f>$C$7+(RAND()*($C$5-$C$7))</f>
        <v/>
      </c>
    </row>
    <row r="9099">
      <c r="C9099">
        <f>ROW()-20</f>
        <v/>
      </c>
      <c r="D9099" s="25">
        <f>$C$7+(RAND()*($C$5-$C$7))</f>
        <v/>
      </c>
    </row>
    <row r="9100">
      <c r="C9100">
        <f>ROW()-20</f>
        <v/>
      </c>
      <c r="D9100" s="25">
        <f>$C$7+(RAND()*($C$5-$C$7))</f>
        <v/>
      </c>
    </row>
    <row r="9101">
      <c r="C9101">
        <f>ROW()-20</f>
        <v/>
      </c>
      <c r="D9101" s="25">
        <f>$C$7+(RAND()*($C$5-$C$7))</f>
        <v/>
      </c>
    </row>
    <row r="9102">
      <c r="C9102">
        <f>ROW()-20</f>
        <v/>
      </c>
      <c r="D9102" s="25">
        <f>$C$7+(RAND()*($C$5-$C$7))</f>
        <v/>
      </c>
    </row>
    <row r="9103">
      <c r="C9103">
        <f>ROW()-20</f>
        <v/>
      </c>
      <c r="D9103" s="25">
        <f>$C$7+(RAND()*($C$5-$C$7))</f>
        <v/>
      </c>
    </row>
    <row r="9104">
      <c r="C9104">
        <f>ROW()-20</f>
        <v/>
      </c>
      <c r="D9104" s="25">
        <f>$C$7+(RAND()*($C$5-$C$7))</f>
        <v/>
      </c>
    </row>
    <row r="9105">
      <c r="C9105">
        <f>ROW()-20</f>
        <v/>
      </c>
      <c r="D9105" s="25">
        <f>$C$7+(RAND()*($C$5-$C$7))</f>
        <v/>
      </c>
    </row>
    <row r="9106">
      <c r="C9106">
        <f>ROW()-20</f>
        <v/>
      </c>
      <c r="D9106" s="25">
        <f>$C$7+(RAND()*($C$5-$C$7))</f>
        <v/>
      </c>
    </row>
    <row r="9107">
      <c r="C9107">
        <f>ROW()-20</f>
        <v/>
      </c>
      <c r="D9107" s="25">
        <f>$C$7+(RAND()*($C$5-$C$7))</f>
        <v/>
      </c>
    </row>
    <row r="9108">
      <c r="C9108">
        <f>ROW()-20</f>
        <v/>
      </c>
      <c r="D9108" s="25">
        <f>$C$7+(RAND()*($C$5-$C$7))</f>
        <v/>
      </c>
    </row>
    <row r="9109">
      <c r="C9109">
        <f>ROW()-20</f>
        <v/>
      </c>
      <c r="D9109" s="25">
        <f>$C$7+(RAND()*($C$5-$C$7))</f>
        <v/>
      </c>
    </row>
    <row r="9110">
      <c r="C9110">
        <f>ROW()-20</f>
        <v/>
      </c>
      <c r="D9110" s="25">
        <f>$C$7+(RAND()*($C$5-$C$7))</f>
        <v/>
      </c>
    </row>
    <row r="9111">
      <c r="C9111">
        <f>ROW()-20</f>
        <v/>
      </c>
      <c r="D9111" s="25">
        <f>$C$7+(RAND()*($C$5-$C$7))</f>
        <v/>
      </c>
    </row>
    <row r="9112">
      <c r="C9112">
        <f>ROW()-20</f>
        <v/>
      </c>
      <c r="D9112" s="25">
        <f>$C$7+(RAND()*($C$5-$C$7))</f>
        <v/>
      </c>
    </row>
    <row r="9113">
      <c r="C9113">
        <f>ROW()-20</f>
        <v/>
      </c>
      <c r="D9113" s="25">
        <f>$C$7+(RAND()*($C$5-$C$7))</f>
        <v/>
      </c>
    </row>
    <row r="9114">
      <c r="C9114">
        <f>ROW()-20</f>
        <v/>
      </c>
      <c r="D9114" s="25">
        <f>$C$7+(RAND()*($C$5-$C$7))</f>
        <v/>
      </c>
    </row>
    <row r="9115">
      <c r="C9115">
        <f>ROW()-20</f>
        <v/>
      </c>
      <c r="D9115" s="25">
        <f>$C$7+(RAND()*($C$5-$C$7))</f>
        <v/>
      </c>
    </row>
    <row r="9116">
      <c r="C9116">
        <f>ROW()-20</f>
        <v/>
      </c>
      <c r="D9116" s="25">
        <f>$C$7+(RAND()*($C$5-$C$7))</f>
        <v/>
      </c>
    </row>
    <row r="9117">
      <c r="C9117">
        <f>ROW()-20</f>
        <v/>
      </c>
      <c r="D9117" s="25">
        <f>$C$7+(RAND()*($C$5-$C$7))</f>
        <v/>
      </c>
    </row>
    <row r="9118">
      <c r="C9118">
        <f>ROW()-20</f>
        <v/>
      </c>
      <c r="D9118" s="25">
        <f>$C$7+(RAND()*($C$5-$C$7))</f>
        <v/>
      </c>
    </row>
    <row r="9119">
      <c r="C9119">
        <f>ROW()-20</f>
        <v/>
      </c>
      <c r="D9119" s="25">
        <f>$C$7+(RAND()*($C$5-$C$7))</f>
        <v/>
      </c>
    </row>
    <row r="9120">
      <c r="C9120">
        <f>ROW()-20</f>
        <v/>
      </c>
      <c r="D9120" s="25">
        <f>$C$7+(RAND()*($C$5-$C$7))</f>
        <v/>
      </c>
    </row>
    <row r="9121">
      <c r="C9121">
        <f>ROW()-20</f>
        <v/>
      </c>
      <c r="D9121" s="25">
        <f>$C$7+(RAND()*($C$5-$C$7))</f>
        <v/>
      </c>
    </row>
    <row r="9122">
      <c r="C9122">
        <f>ROW()-20</f>
        <v/>
      </c>
      <c r="D9122" s="25">
        <f>$C$7+(RAND()*($C$5-$C$7))</f>
        <v/>
      </c>
    </row>
    <row r="9123">
      <c r="C9123">
        <f>ROW()-20</f>
        <v/>
      </c>
      <c r="D9123" s="25">
        <f>$C$7+(RAND()*($C$5-$C$7))</f>
        <v/>
      </c>
    </row>
    <row r="9124">
      <c r="C9124">
        <f>ROW()-20</f>
        <v/>
      </c>
      <c r="D9124" s="25">
        <f>$C$7+(RAND()*($C$5-$C$7))</f>
        <v/>
      </c>
    </row>
    <row r="9125">
      <c r="C9125">
        <f>ROW()-20</f>
        <v/>
      </c>
      <c r="D9125" s="25">
        <f>$C$7+(RAND()*($C$5-$C$7))</f>
        <v/>
      </c>
    </row>
    <row r="9126">
      <c r="C9126">
        <f>ROW()-20</f>
        <v/>
      </c>
      <c r="D9126" s="25">
        <f>$C$7+(RAND()*($C$5-$C$7))</f>
        <v/>
      </c>
    </row>
    <row r="9127">
      <c r="C9127">
        <f>ROW()-20</f>
        <v/>
      </c>
      <c r="D9127" s="25">
        <f>$C$7+(RAND()*($C$5-$C$7))</f>
        <v/>
      </c>
    </row>
    <row r="9128">
      <c r="C9128">
        <f>ROW()-20</f>
        <v/>
      </c>
      <c r="D9128" s="25">
        <f>$C$7+(RAND()*($C$5-$C$7))</f>
        <v/>
      </c>
    </row>
    <row r="9129">
      <c r="C9129">
        <f>ROW()-20</f>
        <v/>
      </c>
      <c r="D9129" s="25">
        <f>$C$7+(RAND()*($C$5-$C$7))</f>
        <v/>
      </c>
    </row>
    <row r="9130">
      <c r="C9130">
        <f>ROW()-20</f>
        <v/>
      </c>
      <c r="D9130" s="25">
        <f>$C$7+(RAND()*($C$5-$C$7))</f>
        <v/>
      </c>
    </row>
    <row r="9131">
      <c r="C9131">
        <f>ROW()-20</f>
        <v/>
      </c>
      <c r="D9131" s="25">
        <f>$C$7+(RAND()*($C$5-$C$7))</f>
        <v/>
      </c>
    </row>
    <row r="9132">
      <c r="C9132">
        <f>ROW()-20</f>
        <v/>
      </c>
      <c r="D9132" s="25">
        <f>$C$7+(RAND()*($C$5-$C$7))</f>
        <v/>
      </c>
    </row>
    <row r="9133">
      <c r="C9133">
        <f>ROW()-20</f>
        <v/>
      </c>
      <c r="D9133" s="25">
        <f>$C$7+(RAND()*($C$5-$C$7))</f>
        <v/>
      </c>
    </row>
    <row r="9134">
      <c r="C9134">
        <f>ROW()-20</f>
        <v/>
      </c>
      <c r="D9134" s="25">
        <f>$C$7+(RAND()*($C$5-$C$7))</f>
        <v/>
      </c>
    </row>
    <row r="9135">
      <c r="C9135">
        <f>ROW()-20</f>
        <v/>
      </c>
      <c r="D9135" s="25">
        <f>$C$7+(RAND()*($C$5-$C$7))</f>
        <v/>
      </c>
    </row>
    <row r="9136">
      <c r="C9136">
        <f>ROW()-20</f>
        <v/>
      </c>
      <c r="D9136" s="25">
        <f>$C$7+(RAND()*($C$5-$C$7))</f>
        <v/>
      </c>
    </row>
    <row r="9137">
      <c r="C9137">
        <f>ROW()-20</f>
        <v/>
      </c>
      <c r="D9137" s="25">
        <f>$C$7+(RAND()*($C$5-$C$7))</f>
        <v/>
      </c>
    </row>
    <row r="9138">
      <c r="C9138">
        <f>ROW()-20</f>
        <v/>
      </c>
      <c r="D9138" s="25">
        <f>$C$7+(RAND()*($C$5-$C$7))</f>
        <v/>
      </c>
    </row>
    <row r="9139">
      <c r="C9139">
        <f>ROW()-20</f>
        <v/>
      </c>
      <c r="D9139" s="25">
        <f>$C$7+(RAND()*($C$5-$C$7))</f>
        <v/>
      </c>
    </row>
    <row r="9140">
      <c r="C9140">
        <f>ROW()-20</f>
        <v/>
      </c>
      <c r="D9140" s="25">
        <f>$C$7+(RAND()*($C$5-$C$7))</f>
        <v/>
      </c>
    </row>
    <row r="9141">
      <c r="C9141">
        <f>ROW()-20</f>
        <v/>
      </c>
      <c r="D9141" s="25">
        <f>$C$7+(RAND()*($C$5-$C$7))</f>
        <v/>
      </c>
    </row>
    <row r="9142">
      <c r="C9142">
        <f>ROW()-20</f>
        <v/>
      </c>
      <c r="D9142" s="25">
        <f>$C$7+(RAND()*($C$5-$C$7))</f>
        <v/>
      </c>
    </row>
    <row r="9143">
      <c r="C9143">
        <f>ROW()-20</f>
        <v/>
      </c>
      <c r="D9143" s="25">
        <f>$C$7+(RAND()*($C$5-$C$7))</f>
        <v/>
      </c>
    </row>
    <row r="9144">
      <c r="C9144">
        <f>ROW()-20</f>
        <v/>
      </c>
      <c r="D9144" s="25">
        <f>$C$7+(RAND()*($C$5-$C$7))</f>
        <v/>
      </c>
    </row>
    <row r="9145">
      <c r="C9145">
        <f>ROW()-20</f>
        <v/>
      </c>
      <c r="D9145" s="25">
        <f>$C$7+(RAND()*($C$5-$C$7))</f>
        <v/>
      </c>
    </row>
    <row r="9146">
      <c r="C9146">
        <f>ROW()-20</f>
        <v/>
      </c>
      <c r="D9146" s="25">
        <f>$C$7+(RAND()*($C$5-$C$7))</f>
        <v/>
      </c>
    </row>
    <row r="9147">
      <c r="C9147">
        <f>ROW()-20</f>
        <v/>
      </c>
      <c r="D9147" s="25">
        <f>$C$7+(RAND()*($C$5-$C$7))</f>
        <v/>
      </c>
    </row>
    <row r="9148">
      <c r="C9148">
        <f>ROW()-20</f>
        <v/>
      </c>
      <c r="D9148" s="25">
        <f>$C$7+(RAND()*($C$5-$C$7))</f>
        <v/>
      </c>
    </row>
    <row r="9149">
      <c r="C9149">
        <f>ROW()-20</f>
        <v/>
      </c>
      <c r="D9149" s="25">
        <f>$C$7+(RAND()*($C$5-$C$7))</f>
        <v/>
      </c>
    </row>
    <row r="9150">
      <c r="C9150">
        <f>ROW()-20</f>
        <v/>
      </c>
      <c r="D9150" s="25">
        <f>$C$7+(RAND()*($C$5-$C$7))</f>
        <v/>
      </c>
    </row>
    <row r="9151">
      <c r="C9151">
        <f>ROW()-20</f>
        <v/>
      </c>
      <c r="D9151" s="25">
        <f>$C$7+(RAND()*($C$5-$C$7))</f>
        <v/>
      </c>
    </row>
    <row r="9152">
      <c r="C9152">
        <f>ROW()-20</f>
        <v/>
      </c>
      <c r="D9152" s="25">
        <f>$C$7+(RAND()*($C$5-$C$7))</f>
        <v/>
      </c>
    </row>
    <row r="9153">
      <c r="C9153">
        <f>ROW()-20</f>
        <v/>
      </c>
      <c r="D9153" s="25">
        <f>$C$7+(RAND()*($C$5-$C$7))</f>
        <v/>
      </c>
    </row>
    <row r="9154">
      <c r="C9154">
        <f>ROW()-20</f>
        <v/>
      </c>
      <c r="D9154" s="25">
        <f>$C$7+(RAND()*($C$5-$C$7))</f>
        <v/>
      </c>
    </row>
    <row r="9155">
      <c r="C9155">
        <f>ROW()-20</f>
        <v/>
      </c>
      <c r="D9155" s="25">
        <f>$C$7+(RAND()*($C$5-$C$7))</f>
        <v/>
      </c>
    </row>
    <row r="9156">
      <c r="C9156">
        <f>ROW()-20</f>
        <v/>
      </c>
      <c r="D9156" s="25">
        <f>$C$7+(RAND()*($C$5-$C$7))</f>
        <v/>
      </c>
    </row>
    <row r="9157">
      <c r="C9157">
        <f>ROW()-20</f>
        <v/>
      </c>
      <c r="D9157" s="25">
        <f>$C$7+(RAND()*($C$5-$C$7))</f>
        <v/>
      </c>
    </row>
    <row r="9158">
      <c r="C9158">
        <f>ROW()-20</f>
        <v/>
      </c>
      <c r="D9158" s="25">
        <f>$C$7+(RAND()*($C$5-$C$7))</f>
        <v/>
      </c>
    </row>
    <row r="9159">
      <c r="C9159">
        <f>ROW()-20</f>
        <v/>
      </c>
      <c r="D9159" s="25">
        <f>$C$7+(RAND()*($C$5-$C$7))</f>
        <v/>
      </c>
    </row>
    <row r="9160">
      <c r="C9160">
        <f>ROW()-20</f>
        <v/>
      </c>
      <c r="D9160" s="25">
        <f>$C$7+(RAND()*($C$5-$C$7))</f>
        <v/>
      </c>
    </row>
    <row r="9161">
      <c r="C9161">
        <f>ROW()-20</f>
        <v/>
      </c>
      <c r="D9161" s="25">
        <f>$C$7+(RAND()*($C$5-$C$7))</f>
        <v/>
      </c>
    </row>
    <row r="9162">
      <c r="C9162">
        <f>ROW()-20</f>
        <v/>
      </c>
      <c r="D9162" s="25">
        <f>$C$7+(RAND()*($C$5-$C$7))</f>
        <v/>
      </c>
    </row>
    <row r="9163">
      <c r="C9163">
        <f>ROW()-20</f>
        <v/>
      </c>
      <c r="D9163" s="25">
        <f>$C$7+(RAND()*($C$5-$C$7))</f>
        <v/>
      </c>
    </row>
    <row r="9164">
      <c r="C9164">
        <f>ROW()-20</f>
        <v/>
      </c>
      <c r="D9164" s="25">
        <f>$C$7+(RAND()*($C$5-$C$7))</f>
        <v/>
      </c>
    </row>
    <row r="9165">
      <c r="C9165">
        <f>ROW()-20</f>
        <v/>
      </c>
      <c r="D9165" s="25">
        <f>$C$7+(RAND()*($C$5-$C$7))</f>
        <v/>
      </c>
    </row>
    <row r="9166">
      <c r="C9166">
        <f>ROW()-20</f>
        <v/>
      </c>
      <c r="D9166" s="25">
        <f>$C$7+(RAND()*($C$5-$C$7))</f>
        <v/>
      </c>
    </row>
    <row r="9167">
      <c r="C9167">
        <f>ROW()-20</f>
        <v/>
      </c>
      <c r="D9167" s="25">
        <f>$C$7+(RAND()*($C$5-$C$7))</f>
        <v/>
      </c>
    </row>
    <row r="9168">
      <c r="C9168">
        <f>ROW()-20</f>
        <v/>
      </c>
      <c r="D9168" s="25">
        <f>$C$7+(RAND()*($C$5-$C$7))</f>
        <v/>
      </c>
    </row>
    <row r="9169">
      <c r="C9169">
        <f>ROW()-20</f>
        <v/>
      </c>
      <c r="D9169" s="25">
        <f>$C$7+(RAND()*($C$5-$C$7))</f>
        <v/>
      </c>
    </row>
    <row r="9170">
      <c r="C9170">
        <f>ROW()-20</f>
        <v/>
      </c>
      <c r="D9170" s="25">
        <f>$C$7+(RAND()*($C$5-$C$7))</f>
        <v/>
      </c>
    </row>
    <row r="9171">
      <c r="C9171">
        <f>ROW()-20</f>
        <v/>
      </c>
      <c r="D9171" s="25">
        <f>$C$7+(RAND()*($C$5-$C$7))</f>
        <v/>
      </c>
    </row>
    <row r="9172">
      <c r="C9172">
        <f>ROW()-20</f>
        <v/>
      </c>
      <c r="D9172" s="25">
        <f>$C$7+(RAND()*($C$5-$C$7))</f>
        <v/>
      </c>
    </row>
    <row r="9173">
      <c r="C9173">
        <f>ROW()-20</f>
        <v/>
      </c>
      <c r="D9173" s="25">
        <f>$C$7+(RAND()*($C$5-$C$7))</f>
        <v/>
      </c>
    </row>
    <row r="9174">
      <c r="C9174">
        <f>ROW()-20</f>
        <v/>
      </c>
      <c r="D9174" s="25">
        <f>$C$7+(RAND()*($C$5-$C$7))</f>
        <v/>
      </c>
    </row>
    <row r="9175">
      <c r="C9175">
        <f>ROW()-20</f>
        <v/>
      </c>
      <c r="D9175" s="25">
        <f>$C$7+(RAND()*($C$5-$C$7))</f>
        <v/>
      </c>
    </row>
    <row r="9176">
      <c r="C9176">
        <f>ROW()-20</f>
        <v/>
      </c>
      <c r="D9176" s="25">
        <f>$C$7+(RAND()*($C$5-$C$7))</f>
        <v/>
      </c>
    </row>
    <row r="9177">
      <c r="C9177">
        <f>ROW()-20</f>
        <v/>
      </c>
      <c r="D9177" s="25">
        <f>$C$7+(RAND()*($C$5-$C$7))</f>
        <v/>
      </c>
    </row>
    <row r="9178">
      <c r="C9178">
        <f>ROW()-20</f>
        <v/>
      </c>
      <c r="D9178" s="25">
        <f>$C$7+(RAND()*($C$5-$C$7))</f>
        <v/>
      </c>
    </row>
    <row r="9179">
      <c r="C9179">
        <f>ROW()-20</f>
        <v/>
      </c>
      <c r="D9179" s="25">
        <f>$C$7+(RAND()*($C$5-$C$7))</f>
        <v/>
      </c>
    </row>
    <row r="9180">
      <c r="C9180">
        <f>ROW()-20</f>
        <v/>
      </c>
      <c r="D9180" s="25">
        <f>$C$7+(RAND()*($C$5-$C$7))</f>
        <v/>
      </c>
    </row>
    <row r="9181">
      <c r="C9181">
        <f>ROW()-20</f>
        <v/>
      </c>
      <c r="D9181" s="25">
        <f>$C$7+(RAND()*($C$5-$C$7))</f>
        <v/>
      </c>
    </row>
    <row r="9182">
      <c r="C9182">
        <f>ROW()-20</f>
        <v/>
      </c>
      <c r="D9182" s="25">
        <f>$C$7+(RAND()*($C$5-$C$7))</f>
        <v/>
      </c>
    </row>
    <row r="9183">
      <c r="C9183">
        <f>ROW()-20</f>
        <v/>
      </c>
      <c r="D9183" s="25">
        <f>$C$7+(RAND()*($C$5-$C$7))</f>
        <v/>
      </c>
    </row>
    <row r="9184">
      <c r="C9184">
        <f>ROW()-20</f>
        <v/>
      </c>
      <c r="D9184" s="25">
        <f>$C$7+(RAND()*($C$5-$C$7))</f>
        <v/>
      </c>
    </row>
    <row r="9185">
      <c r="C9185">
        <f>ROW()-20</f>
        <v/>
      </c>
      <c r="D9185" s="25">
        <f>$C$7+(RAND()*($C$5-$C$7))</f>
        <v/>
      </c>
    </row>
    <row r="9186">
      <c r="C9186">
        <f>ROW()-20</f>
        <v/>
      </c>
      <c r="D9186" s="25">
        <f>$C$7+(RAND()*($C$5-$C$7))</f>
        <v/>
      </c>
    </row>
    <row r="9187">
      <c r="C9187">
        <f>ROW()-20</f>
        <v/>
      </c>
      <c r="D9187" s="25">
        <f>$C$7+(RAND()*($C$5-$C$7))</f>
        <v/>
      </c>
    </row>
    <row r="9188">
      <c r="C9188">
        <f>ROW()-20</f>
        <v/>
      </c>
      <c r="D9188" s="25">
        <f>$C$7+(RAND()*($C$5-$C$7))</f>
        <v/>
      </c>
    </row>
    <row r="9189">
      <c r="C9189">
        <f>ROW()-20</f>
        <v/>
      </c>
      <c r="D9189" s="25">
        <f>$C$7+(RAND()*($C$5-$C$7))</f>
        <v/>
      </c>
    </row>
    <row r="9190">
      <c r="C9190">
        <f>ROW()-20</f>
        <v/>
      </c>
      <c r="D9190" s="25">
        <f>$C$7+(RAND()*($C$5-$C$7))</f>
        <v/>
      </c>
    </row>
    <row r="9191">
      <c r="C9191">
        <f>ROW()-20</f>
        <v/>
      </c>
      <c r="D9191" s="25">
        <f>$C$7+(RAND()*($C$5-$C$7))</f>
        <v/>
      </c>
    </row>
    <row r="9192">
      <c r="C9192">
        <f>ROW()-20</f>
        <v/>
      </c>
      <c r="D9192" s="25">
        <f>$C$7+(RAND()*($C$5-$C$7))</f>
        <v/>
      </c>
    </row>
    <row r="9193">
      <c r="C9193">
        <f>ROW()-20</f>
        <v/>
      </c>
      <c r="D9193" s="25">
        <f>$C$7+(RAND()*($C$5-$C$7))</f>
        <v/>
      </c>
    </row>
    <row r="9194">
      <c r="C9194">
        <f>ROW()-20</f>
        <v/>
      </c>
      <c r="D9194" s="25">
        <f>$C$7+(RAND()*($C$5-$C$7))</f>
        <v/>
      </c>
    </row>
    <row r="9195">
      <c r="C9195">
        <f>ROW()-20</f>
        <v/>
      </c>
      <c r="D9195" s="25">
        <f>$C$7+(RAND()*($C$5-$C$7))</f>
        <v/>
      </c>
    </row>
    <row r="9196">
      <c r="C9196">
        <f>ROW()-20</f>
        <v/>
      </c>
      <c r="D9196" s="25">
        <f>$C$7+(RAND()*($C$5-$C$7))</f>
        <v/>
      </c>
    </row>
    <row r="9197">
      <c r="C9197">
        <f>ROW()-20</f>
        <v/>
      </c>
      <c r="D9197" s="25">
        <f>$C$7+(RAND()*($C$5-$C$7))</f>
        <v/>
      </c>
    </row>
    <row r="9198">
      <c r="C9198">
        <f>ROW()-20</f>
        <v/>
      </c>
      <c r="D9198" s="25">
        <f>$C$7+(RAND()*($C$5-$C$7))</f>
        <v/>
      </c>
    </row>
    <row r="9199">
      <c r="C9199">
        <f>ROW()-20</f>
        <v/>
      </c>
      <c r="D9199" s="25">
        <f>$C$7+(RAND()*($C$5-$C$7))</f>
        <v/>
      </c>
    </row>
    <row r="9200">
      <c r="C9200">
        <f>ROW()-20</f>
        <v/>
      </c>
      <c r="D9200" s="25">
        <f>$C$7+(RAND()*($C$5-$C$7))</f>
        <v/>
      </c>
    </row>
    <row r="9201">
      <c r="C9201">
        <f>ROW()-20</f>
        <v/>
      </c>
      <c r="D9201" s="25">
        <f>$C$7+(RAND()*($C$5-$C$7))</f>
        <v/>
      </c>
    </row>
    <row r="9202">
      <c r="C9202">
        <f>ROW()-20</f>
        <v/>
      </c>
      <c r="D9202" s="25">
        <f>$C$7+(RAND()*($C$5-$C$7))</f>
        <v/>
      </c>
    </row>
    <row r="9203">
      <c r="C9203">
        <f>ROW()-20</f>
        <v/>
      </c>
      <c r="D9203" s="25">
        <f>$C$7+(RAND()*($C$5-$C$7))</f>
        <v/>
      </c>
    </row>
    <row r="9204">
      <c r="C9204">
        <f>ROW()-20</f>
        <v/>
      </c>
      <c r="D9204" s="25">
        <f>$C$7+(RAND()*($C$5-$C$7))</f>
        <v/>
      </c>
    </row>
    <row r="9205">
      <c r="C9205">
        <f>ROW()-20</f>
        <v/>
      </c>
      <c r="D9205" s="25">
        <f>$C$7+(RAND()*($C$5-$C$7))</f>
        <v/>
      </c>
    </row>
    <row r="9206">
      <c r="C9206">
        <f>ROW()-20</f>
        <v/>
      </c>
      <c r="D9206" s="25">
        <f>$C$7+(RAND()*($C$5-$C$7))</f>
        <v/>
      </c>
    </row>
    <row r="9207">
      <c r="C9207">
        <f>ROW()-20</f>
        <v/>
      </c>
      <c r="D9207" s="25">
        <f>$C$7+(RAND()*($C$5-$C$7))</f>
        <v/>
      </c>
    </row>
    <row r="9208">
      <c r="C9208">
        <f>ROW()-20</f>
        <v/>
      </c>
      <c r="D9208" s="25">
        <f>$C$7+(RAND()*($C$5-$C$7))</f>
        <v/>
      </c>
    </row>
    <row r="9209">
      <c r="C9209">
        <f>ROW()-20</f>
        <v/>
      </c>
      <c r="D9209" s="25">
        <f>$C$7+(RAND()*($C$5-$C$7))</f>
        <v/>
      </c>
    </row>
    <row r="9210">
      <c r="C9210">
        <f>ROW()-20</f>
        <v/>
      </c>
      <c r="D9210" s="25">
        <f>$C$7+(RAND()*($C$5-$C$7))</f>
        <v/>
      </c>
    </row>
    <row r="9211">
      <c r="C9211">
        <f>ROW()-20</f>
        <v/>
      </c>
      <c r="D9211" s="25">
        <f>$C$7+(RAND()*($C$5-$C$7))</f>
        <v/>
      </c>
    </row>
    <row r="9212">
      <c r="C9212">
        <f>ROW()-20</f>
        <v/>
      </c>
      <c r="D9212" s="25">
        <f>$C$7+(RAND()*($C$5-$C$7))</f>
        <v/>
      </c>
    </row>
    <row r="9213">
      <c r="C9213">
        <f>ROW()-20</f>
        <v/>
      </c>
      <c r="D9213" s="25">
        <f>$C$7+(RAND()*($C$5-$C$7))</f>
        <v/>
      </c>
    </row>
    <row r="9214">
      <c r="C9214">
        <f>ROW()-20</f>
        <v/>
      </c>
      <c r="D9214" s="25">
        <f>$C$7+(RAND()*($C$5-$C$7))</f>
        <v/>
      </c>
    </row>
    <row r="9215">
      <c r="C9215">
        <f>ROW()-20</f>
        <v/>
      </c>
      <c r="D9215" s="25">
        <f>$C$7+(RAND()*($C$5-$C$7))</f>
        <v/>
      </c>
    </row>
    <row r="9216">
      <c r="C9216">
        <f>ROW()-20</f>
        <v/>
      </c>
      <c r="D9216" s="25">
        <f>$C$7+(RAND()*($C$5-$C$7))</f>
        <v/>
      </c>
    </row>
    <row r="9217">
      <c r="C9217">
        <f>ROW()-20</f>
        <v/>
      </c>
      <c r="D9217" s="25">
        <f>$C$7+(RAND()*($C$5-$C$7))</f>
        <v/>
      </c>
    </row>
    <row r="9218">
      <c r="C9218">
        <f>ROW()-20</f>
        <v/>
      </c>
      <c r="D9218" s="25">
        <f>$C$7+(RAND()*($C$5-$C$7))</f>
        <v/>
      </c>
    </row>
    <row r="9219">
      <c r="C9219">
        <f>ROW()-20</f>
        <v/>
      </c>
      <c r="D9219" s="25">
        <f>$C$7+(RAND()*($C$5-$C$7))</f>
        <v/>
      </c>
    </row>
    <row r="9220">
      <c r="C9220">
        <f>ROW()-20</f>
        <v/>
      </c>
      <c r="D9220" s="25">
        <f>$C$7+(RAND()*($C$5-$C$7))</f>
        <v/>
      </c>
    </row>
    <row r="9221">
      <c r="C9221">
        <f>ROW()-20</f>
        <v/>
      </c>
      <c r="D9221" s="25">
        <f>$C$7+(RAND()*($C$5-$C$7))</f>
        <v/>
      </c>
    </row>
    <row r="9222">
      <c r="C9222">
        <f>ROW()-20</f>
        <v/>
      </c>
      <c r="D9222" s="25">
        <f>$C$7+(RAND()*($C$5-$C$7))</f>
        <v/>
      </c>
    </row>
    <row r="9223">
      <c r="C9223">
        <f>ROW()-20</f>
        <v/>
      </c>
      <c r="D9223" s="25">
        <f>$C$7+(RAND()*($C$5-$C$7))</f>
        <v/>
      </c>
    </row>
    <row r="9224">
      <c r="C9224">
        <f>ROW()-20</f>
        <v/>
      </c>
      <c r="D9224" s="25">
        <f>$C$7+(RAND()*($C$5-$C$7))</f>
        <v/>
      </c>
    </row>
    <row r="9225">
      <c r="C9225">
        <f>ROW()-20</f>
        <v/>
      </c>
      <c r="D9225" s="25">
        <f>$C$7+(RAND()*($C$5-$C$7))</f>
        <v/>
      </c>
    </row>
    <row r="9226">
      <c r="C9226">
        <f>ROW()-20</f>
        <v/>
      </c>
      <c r="D9226" s="25">
        <f>$C$7+(RAND()*($C$5-$C$7))</f>
        <v/>
      </c>
    </row>
    <row r="9227">
      <c r="C9227">
        <f>ROW()-20</f>
        <v/>
      </c>
      <c r="D9227" s="25">
        <f>$C$7+(RAND()*($C$5-$C$7))</f>
        <v/>
      </c>
    </row>
    <row r="9228">
      <c r="C9228">
        <f>ROW()-20</f>
        <v/>
      </c>
      <c r="D9228" s="25">
        <f>$C$7+(RAND()*($C$5-$C$7))</f>
        <v/>
      </c>
    </row>
    <row r="9229">
      <c r="C9229">
        <f>ROW()-20</f>
        <v/>
      </c>
      <c r="D9229" s="25">
        <f>$C$7+(RAND()*($C$5-$C$7))</f>
        <v/>
      </c>
    </row>
    <row r="9230">
      <c r="C9230">
        <f>ROW()-20</f>
        <v/>
      </c>
      <c r="D9230" s="25">
        <f>$C$7+(RAND()*($C$5-$C$7))</f>
        <v/>
      </c>
    </row>
    <row r="9231">
      <c r="C9231">
        <f>ROW()-20</f>
        <v/>
      </c>
      <c r="D9231" s="25">
        <f>$C$7+(RAND()*($C$5-$C$7))</f>
        <v/>
      </c>
    </row>
    <row r="9232">
      <c r="C9232">
        <f>ROW()-20</f>
        <v/>
      </c>
      <c r="D9232" s="25">
        <f>$C$7+(RAND()*($C$5-$C$7))</f>
        <v/>
      </c>
    </row>
    <row r="9233">
      <c r="C9233">
        <f>ROW()-20</f>
        <v/>
      </c>
      <c r="D9233" s="25">
        <f>$C$7+(RAND()*($C$5-$C$7))</f>
        <v/>
      </c>
    </row>
    <row r="9234">
      <c r="C9234">
        <f>ROW()-20</f>
        <v/>
      </c>
      <c r="D9234" s="25">
        <f>$C$7+(RAND()*($C$5-$C$7))</f>
        <v/>
      </c>
    </row>
    <row r="9235">
      <c r="C9235">
        <f>ROW()-20</f>
        <v/>
      </c>
      <c r="D9235" s="25">
        <f>$C$7+(RAND()*($C$5-$C$7))</f>
        <v/>
      </c>
    </row>
    <row r="9236">
      <c r="C9236">
        <f>ROW()-20</f>
        <v/>
      </c>
      <c r="D9236" s="25">
        <f>$C$7+(RAND()*($C$5-$C$7))</f>
        <v/>
      </c>
    </row>
    <row r="9237">
      <c r="C9237">
        <f>ROW()-20</f>
        <v/>
      </c>
      <c r="D9237" s="25">
        <f>$C$7+(RAND()*($C$5-$C$7))</f>
        <v/>
      </c>
    </row>
    <row r="9238">
      <c r="C9238">
        <f>ROW()-20</f>
        <v/>
      </c>
      <c r="D9238" s="25">
        <f>$C$7+(RAND()*($C$5-$C$7))</f>
        <v/>
      </c>
    </row>
    <row r="9239">
      <c r="C9239">
        <f>ROW()-20</f>
        <v/>
      </c>
      <c r="D9239" s="25">
        <f>$C$7+(RAND()*($C$5-$C$7))</f>
        <v/>
      </c>
    </row>
    <row r="9240">
      <c r="C9240">
        <f>ROW()-20</f>
        <v/>
      </c>
      <c r="D9240" s="25">
        <f>$C$7+(RAND()*($C$5-$C$7))</f>
        <v/>
      </c>
    </row>
    <row r="9241">
      <c r="C9241">
        <f>ROW()-20</f>
        <v/>
      </c>
      <c r="D9241" s="25">
        <f>$C$7+(RAND()*($C$5-$C$7))</f>
        <v/>
      </c>
    </row>
    <row r="9242">
      <c r="C9242">
        <f>ROW()-20</f>
        <v/>
      </c>
      <c r="D9242" s="25">
        <f>$C$7+(RAND()*($C$5-$C$7))</f>
        <v/>
      </c>
    </row>
    <row r="9243">
      <c r="C9243">
        <f>ROW()-20</f>
        <v/>
      </c>
      <c r="D9243" s="25">
        <f>$C$7+(RAND()*($C$5-$C$7))</f>
        <v/>
      </c>
    </row>
    <row r="9244">
      <c r="C9244">
        <f>ROW()-20</f>
        <v/>
      </c>
      <c r="D9244" s="25">
        <f>$C$7+(RAND()*($C$5-$C$7))</f>
        <v/>
      </c>
    </row>
    <row r="9245">
      <c r="C9245">
        <f>ROW()-20</f>
        <v/>
      </c>
      <c r="D9245" s="25">
        <f>$C$7+(RAND()*($C$5-$C$7))</f>
        <v/>
      </c>
    </row>
    <row r="9246">
      <c r="C9246">
        <f>ROW()-20</f>
        <v/>
      </c>
      <c r="D9246" s="25">
        <f>$C$7+(RAND()*($C$5-$C$7))</f>
        <v/>
      </c>
    </row>
    <row r="9247">
      <c r="C9247">
        <f>ROW()-20</f>
        <v/>
      </c>
      <c r="D9247" s="25">
        <f>$C$7+(RAND()*($C$5-$C$7))</f>
        <v/>
      </c>
    </row>
    <row r="9248">
      <c r="C9248">
        <f>ROW()-20</f>
        <v/>
      </c>
      <c r="D9248" s="25">
        <f>$C$7+(RAND()*($C$5-$C$7))</f>
        <v/>
      </c>
    </row>
    <row r="9249">
      <c r="C9249">
        <f>ROW()-20</f>
        <v/>
      </c>
      <c r="D9249" s="25">
        <f>$C$7+(RAND()*($C$5-$C$7))</f>
        <v/>
      </c>
    </row>
    <row r="9250">
      <c r="C9250">
        <f>ROW()-20</f>
        <v/>
      </c>
      <c r="D9250" s="25">
        <f>$C$7+(RAND()*($C$5-$C$7))</f>
        <v/>
      </c>
    </row>
    <row r="9251">
      <c r="C9251">
        <f>ROW()-20</f>
        <v/>
      </c>
      <c r="D9251" s="25">
        <f>$C$7+(RAND()*($C$5-$C$7))</f>
        <v/>
      </c>
    </row>
    <row r="9252">
      <c r="C9252">
        <f>ROW()-20</f>
        <v/>
      </c>
      <c r="D9252" s="25">
        <f>$C$7+(RAND()*($C$5-$C$7))</f>
        <v/>
      </c>
    </row>
    <row r="9253">
      <c r="C9253">
        <f>ROW()-20</f>
        <v/>
      </c>
      <c r="D9253" s="25">
        <f>$C$7+(RAND()*($C$5-$C$7))</f>
        <v/>
      </c>
    </row>
    <row r="9254">
      <c r="C9254">
        <f>ROW()-20</f>
        <v/>
      </c>
      <c r="D9254" s="25">
        <f>$C$7+(RAND()*($C$5-$C$7))</f>
        <v/>
      </c>
    </row>
    <row r="9255">
      <c r="C9255">
        <f>ROW()-20</f>
        <v/>
      </c>
      <c r="D9255" s="25">
        <f>$C$7+(RAND()*($C$5-$C$7))</f>
        <v/>
      </c>
    </row>
    <row r="9256">
      <c r="C9256">
        <f>ROW()-20</f>
        <v/>
      </c>
      <c r="D9256" s="25">
        <f>$C$7+(RAND()*($C$5-$C$7))</f>
        <v/>
      </c>
    </row>
    <row r="9257">
      <c r="C9257">
        <f>ROW()-20</f>
        <v/>
      </c>
      <c r="D9257" s="25">
        <f>$C$7+(RAND()*($C$5-$C$7))</f>
        <v/>
      </c>
    </row>
    <row r="9258">
      <c r="C9258">
        <f>ROW()-20</f>
        <v/>
      </c>
      <c r="D9258" s="25">
        <f>$C$7+(RAND()*($C$5-$C$7))</f>
        <v/>
      </c>
    </row>
    <row r="9259">
      <c r="C9259">
        <f>ROW()-20</f>
        <v/>
      </c>
      <c r="D9259" s="25">
        <f>$C$7+(RAND()*($C$5-$C$7))</f>
        <v/>
      </c>
    </row>
    <row r="9260">
      <c r="C9260">
        <f>ROW()-20</f>
        <v/>
      </c>
      <c r="D9260" s="25">
        <f>$C$7+(RAND()*($C$5-$C$7))</f>
        <v/>
      </c>
    </row>
    <row r="9261">
      <c r="C9261">
        <f>ROW()-20</f>
        <v/>
      </c>
      <c r="D9261" s="25">
        <f>$C$7+(RAND()*($C$5-$C$7))</f>
        <v/>
      </c>
    </row>
    <row r="9262">
      <c r="C9262">
        <f>ROW()-20</f>
        <v/>
      </c>
      <c r="D9262" s="25">
        <f>$C$7+(RAND()*($C$5-$C$7))</f>
        <v/>
      </c>
    </row>
    <row r="9263">
      <c r="C9263">
        <f>ROW()-20</f>
        <v/>
      </c>
      <c r="D9263" s="25">
        <f>$C$7+(RAND()*($C$5-$C$7))</f>
        <v/>
      </c>
    </row>
    <row r="9264">
      <c r="C9264">
        <f>ROW()-20</f>
        <v/>
      </c>
      <c r="D9264" s="25">
        <f>$C$7+(RAND()*($C$5-$C$7))</f>
        <v/>
      </c>
    </row>
    <row r="9265">
      <c r="C9265">
        <f>ROW()-20</f>
        <v/>
      </c>
      <c r="D9265" s="25">
        <f>$C$7+(RAND()*($C$5-$C$7))</f>
        <v/>
      </c>
    </row>
    <row r="9266">
      <c r="C9266">
        <f>ROW()-20</f>
        <v/>
      </c>
      <c r="D9266" s="25">
        <f>$C$7+(RAND()*($C$5-$C$7))</f>
        <v/>
      </c>
    </row>
    <row r="9267">
      <c r="C9267">
        <f>ROW()-20</f>
        <v/>
      </c>
      <c r="D9267" s="25">
        <f>$C$7+(RAND()*($C$5-$C$7))</f>
        <v/>
      </c>
    </row>
    <row r="9268">
      <c r="C9268">
        <f>ROW()-20</f>
        <v/>
      </c>
      <c r="D9268" s="25">
        <f>$C$7+(RAND()*($C$5-$C$7))</f>
        <v/>
      </c>
    </row>
    <row r="9269">
      <c r="C9269">
        <f>ROW()-20</f>
        <v/>
      </c>
      <c r="D9269" s="25">
        <f>$C$7+(RAND()*($C$5-$C$7))</f>
        <v/>
      </c>
    </row>
    <row r="9270">
      <c r="C9270">
        <f>ROW()-20</f>
        <v/>
      </c>
      <c r="D9270" s="25">
        <f>$C$7+(RAND()*($C$5-$C$7))</f>
        <v/>
      </c>
    </row>
    <row r="9271">
      <c r="C9271">
        <f>ROW()-20</f>
        <v/>
      </c>
      <c r="D9271" s="25">
        <f>$C$7+(RAND()*($C$5-$C$7))</f>
        <v/>
      </c>
    </row>
    <row r="9272">
      <c r="C9272">
        <f>ROW()-20</f>
        <v/>
      </c>
      <c r="D9272" s="25">
        <f>$C$7+(RAND()*($C$5-$C$7))</f>
        <v/>
      </c>
    </row>
    <row r="9273">
      <c r="C9273">
        <f>ROW()-20</f>
        <v/>
      </c>
      <c r="D9273" s="25">
        <f>$C$7+(RAND()*($C$5-$C$7))</f>
        <v/>
      </c>
    </row>
    <row r="9274">
      <c r="C9274">
        <f>ROW()-20</f>
        <v/>
      </c>
      <c r="D9274" s="25">
        <f>$C$7+(RAND()*($C$5-$C$7))</f>
        <v/>
      </c>
    </row>
    <row r="9275">
      <c r="C9275">
        <f>ROW()-20</f>
        <v/>
      </c>
      <c r="D9275" s="25">
        <f>$C$7+(RAND()*($C$5-$C$7))</f>
        <v/>
      </c>
    </row>
    <row r="9276">
      <c r="C9276">
        <f>ROW()-20</f>
        <v/>
      </c>
      <c r="D9276" s="25">
        <f>$C$7+(RAND()*($C$5-$C$7))</f>
        <v/>
      </c>
    </row>
    <row r="9277">
      <c r="C9277">
        <f>ROW()-20</f>
        <v/>
      </c>
      <c r="D9277" s="25">
        <f>$C$7+(RAND()*($C$5-$C$7))</f>
        <v/>
      </c>
    </row>
    <row r="9278">
      <c r="C9278">
        <f>ROW()-20</f>
        <v/>
      </c>
      <c r="D9278" s="25">
        <f>$C$7+(RAND()*($C$5-$C$7))</f>
        <v/>
      </c>
    </row>
    <row r="9279">
      <c r="C9279">
        <f>ROW()-20</f>
        <v/>
      </c>
      <c r="D9279" s="25">
        <f>$C$7+(RAND()*($C$5-$C$7))</f>
        <v/>
      </c>
    </row>
    <row r="9280">
      <c r="C9280">
        <f>ROW()-20</f>
        <v/>
      </c>
      <c r="D9280" s="25">
        <f>$C$7+(RAND()*($C$5-$C$7))</f>
        <v/>
      </c>
    </row>
    <row r="9281">
      <c r="C9281">
        <f>ROW()-20</f>
        <v/>
      </c>
      <c r="D9281" s="25">
        <f>$C$7+(RAND()*($C$5-$C$7))</f>
        <v/>
      </c>
    </row>
    <row r="9282">
      <c r="C9282">
        <f>ROW()-20</f>
        <v/>
      </c>
      <c r="D9282" s="25">
        <f>$C$7+(RAND()*($C$5-$C$7))</f>
        <v/>
      </c>
    </row>
    <row r="9283">
      <c r="C9283">
        <f>ROW()-20</f>
        <v/>
      </c>
      <c r="D9283" s="25">
        <f>$C$7+(RAND()*($C$5-$C$7))</f>
        <v/>
      </c>
    </row>
    <row r="9284">
      <c r="C9284">
        <f>ROW()-20</f>
        <v/>
      </c>
      <c r="D9284" s="25">
        <f>$C$7+(RAND()*($C$5-$C$7))</f>
        <v/>
      </c>
    </row>
    <row r="9285">
      <c r="C9285">
        <f>ROW()-20</f>
        <v/>
      </c>
      <c r="D9285" s="25">
        <f>$C$7+(RAND()*($C$5-$C$7))</f>
        <v/>
      </c>
    </row>
    <row r="9286">
      <c r="C9286">
        <f>ROW()-20</f>
        <v/>
      </c>
      <c r="D9286" s="25">
        <f>$C$7+(RAND()*($C$5-$C$7))</f>
        <v/>
      </c>
    </row>
    <row r="9287">
      <c r="C9287">
        <f>ROW()-20</f>
        <v/>
      </c>
      <c r="D9287" s="25">
        <f>$C$7+(RAND()*($C$5-$C$7))</f>
        <v/>
      </c>
    </row>
    <row r="9288">
      <c r="C9288">
        <f>ROW()-20</f>
        <v/>
      </c>
      <c r="D9288" s="25">
        <f>$C$7+(RAND()*($C$5-$C$7))</f>
        <v/>
      </c>
    </row>
    <row r="9289">
      <c r="C9289">
        <f>ROW()-20</f>
        <v/>
      </c>
      <c r="D9289" s="25">
        <f>$C$7+(RAND()*($C$5-$C$7))</f>
        <v/>
      </c>
    </row>
    <row r="9290">
      <c r="C9290">
        <f>ROW()-20</f>
        <v/>
      </c>
      <c r="D9290" s="25">
        <f>$C$7+(RAND()*($C$5-$C$7))</f>
        <v/>
      </c>
    </row>
    <row r="9291">
      <c r="C9291">
        <f>ROW()-20</f>
        <v/>
      </c>
      <c r="D9291" s="25">
        <f>$C$7+(RAND()*($C$5-$C$7))</f>
        <v/>
      </c>
    </row>
    <row r="9292">
      <c r="C9292">
        <f>ROW()-20</f>
        <v/>
      </c>
      <c r="D9292" s="25">
        <f>$C$7+(RAND()*($C$5-$C$7))</f>
        <v/>
      </c>
    </row>
    <row r="9293">
      <c r="C9293">
        <f>ROW()-20</f>
        <v/>
      </c>
      <c r="D9293" s="25">
        <f>$C$7+(RAND()*($C$5-$C$7))</f>
        <v/>
      </c>
    </row>
    <row r="9294">
      <c r="C9294">
        <f>ROW()-20</f>
        <v/>
      </c>
      <c r="D9294" s="25">
        <f>$C$7+(RAND()*($C$5-$C$7))</f>
        <v/>
      </c>
    </row>
    <row r="9295">
      <c r="C9295">
        <f>ROW()-20</f>
        <v/>
      </c>
      <c r="D9295" s="25">
        <f>$C$7+(RAND()*($C$5-$C$7))</f>
        <v/>
      </c>
    </row>
    <row r="9296">
      <c r="C9296">
        <f>ROW()-20</f>
        <v/>
      </c>
      <c r="D9296" s="25">
        <f>$C$7+(RAND()*($C$5-$C$7))</f>
        <v/>
      </c>
    </row>
    <row r="9297">
      <c r="C9297">
        <f>ROW()-20</f>
        <v/>
      </c>
      <c r="D9297" s="25">
        <f>$C$7+(RAND()*($C$5-$C$7))</f>
        <v/>
      </c>
    </row>
    <row r="9298">
      <c r="C9298">
        <f>ROW()-20</f>
        <v/>
      </c>
      <c r="D9298" s="25">
        <f>$C$7+(RAND()*($C$5-$C$7))</f>
        <v/>
      </c>
    </row>
    <row r="9299">
      <c r="C9299">
        <f>ROW()-20</f>
        <v/>
      </c>
      <c r="D9299" s="25">
        <f>$C$7+(RAND()*($C$5-$C$7))</f>
        <v/>
      </c>
    </row>
    <row r="9300">
      <c r="C9300">
        <f>ROW()-20</f>
        <v/>
      </c>
      <c r="D9300" s="25">
        <f>$C$7+(RAND()*($C$5-$C$7))</f>
        <v/>
      </c>
    </row>
    <row r="9301">
      <c r="C9301">
        <f>ROW()-20</f>
        <v/>
      </c>
      <c r="D9301" s="25">
        <f>$C$7+(RAND()*($C$5-$C$7))</f>
        <v/>
      </c>
    </row>
    <row r="9302">
      <c r="C9302">
        <f>ROW()-20</f>
        <v/>
      </c>
      <c r="D9302" s="25">
        <f>$C$7+(RAND()*($C$5-$C$7))</f>
        <v/>
      </c>
    </row>
    <row r="9303">
      <c r="C9303">
        <f>ROW()-20</f>
        <v/>
      </c>
      <c r="D9303" s="25">
        <f>$C$7+(RAND()*($C$5-$C$7))</f>
        <v/>
      </c>
    </row>
    <row r="9304">
      <c r="C9304">
        <f>ROW()-20</f>
        <v/>
      </c>
      <c r="D9304" s="25">
        <f>$C$7+(RAND()*($C$5-$C$7))</f>
        <v/>
      </c>
    </row>
    <row r="9305">
      <c r="C9305">
        <f>ROW()-20</f>
        <v/>
      </c>
      <c r="D9305" s="25">
        <f>$C$7+(RAND()*($C$5-$C$7))</f>
        <v/>
      </c>
    </row>
    <row r="9306">
      <c r="C9306">
        <f>ROW()-20</f>
        <v/>
      </c>
      <c r="D9306" s="25">
        <f>$C$7+(RAND()*($C$5-$C$7))</f>
        <v/>
      </c>
    </row>
    <row r="9307">
      <c r="C9307">
        <f>ROW()-20</f>
        <v/>
      </c>
      <c r="D9307" s="25">
        <f>$C$7+(RAND()*($C$5-$C$7))</f>
        <v/>
      </c>
    </row>
    <row r="9308">
      <c r="C9308">
        <f>ROW()-20</f>
        <v/>
      </c>
      <c r="D9308" s="25">
        <f>$C$7+(RAND()*($C$5-$C$7))</f>
        <v/>
      </c>
    </row>
    <row r="9309">
      <c r="C9309">
        <f>ROW()-20</f>
        <v/>
      </c>
      <c r="D9309" s="25">
        <f>$C$7+(RAND()*($C$5-$C$7))</f>
        <v/>
      </c>
    </row>
    <row r="9310">
      <c r="C9310">
        <f>ROW()-20</f>
        <v/>
      </c>
      <c r="D9310" s="25">
        <f>$C$7+(RAND()*($C$5-$C$7))</f>
        <v/>
      </c>
    </row>
    <row r="9311">
      <c r="C9311">
        <f>ROW()-20</f>
        <v/>
      </c>
      <c r="D9311" s="25">
        <f>$C$7+(RAND()*($C$5-$C$7))</f>
        <v/>
      </c>
    </row>
    <row r="9312">
      <c r="C9312">
        <f>ROW()-20</f>
        <v/>
      </c>
      <c r="D9312" s="25">
        <f>$C$7+(RAND()*($C$5-$C$7))</f>
        <v/>
      </c>
    </row>
    <row r="9313">
      <c r="C9313">
        <f>ROW()-20</f>
        <v/>
      </c>
      <c r="D9313" s="25">
        <f>$C$7+(RAND()*($C$5-$C$7))</f>
        <v/>
      </c>
    </row>
    <row r="9314">
      <c r="C9314">
        <f>ROW()-20</f>
        <v/>
      </c>
      <c r="D9314" s="25">
        <f>$C$7+(RAND()*($C$5-$C$7))</f>
        <v/>
      </c>
    </row>
    <row r="9315">
      <c r="C9315">
        <f>ROW()-20</f>
        <v/>
      </c>
      <c r="D9315" s="25">
        <f>$C$7+(RAND()*($C$5-$C$7))</f>
        <v/>
      </c>
    </row>
    <row r="9316">
      <c r="C9316">
        <f>ROW()-20</f>
        <v/>
      </c>
      <c r="D9316" s="25">
        <f>$C$7+(RAND()*($C$5-$C$7))</f>
        <v/>
      </c>
    </row>
    <row r="9317">
      <c r="C9317">
        <f>ROW()-20</f>
        <v/>
      </c>
      <c r="D9317" s="25">
        <f>$C$7+(RAND()*($C$5-$C$7))</f>
        <v/>
      </c>
    </row>
    <row r="9318">
      <c r="C9318">
        <f>ROW()-20</f>
        <v/>
      </c>
      <c r="D9318" s="25">
        <f>$C$7+(RAND()*($C$5-$C$7))</f>
        <v/>
      </c>
    </row>
    <row r="9319">
      <c r="C9319">
        <f>ROW()-20</f>
        <v/>
      </c>
      <c r="D9319" s="25">
        <f>$C$7+(RAND()*($C$5-$C$7))</f>
        <v/>
      </c>
    </row>
    <row r="9320">
      <c r="C9320">
        <f>ROW()-20</f>
        <v/>
      </c>
      <c r="D9320" s="25">
        <f>$C$7+(RAND()*($C$5-$C$7))</f>
        <v/>
      </c>
    </row>
    <row r="9321">
      <c r="C9321">
        <f>ROW()-20</f>
        <v/>
      </c>
      <c r="D9321" s="25">
        <f>$C$7+(RAND()*($C$5-$C$7))</f>
        <v/>
      </c>
    </row>
    <row r="9322">
      <c r="C9322">
        <f>ROW()-20</f>
        <v/>
      </c>
      <c r="D9322" s="25">
        <f>$C$7+(RAND()*($C$5-$C$7))</f>
        <v/>
      </c>
    </row>
    <row r="9323">
      <c r="C9323">
        <f>ROW()-20</f>
        <v/>
      </c>
      <c r="D9323" s="25">
        <f>$C$7+(RAND()*($C$5-$C$7))</f>
        <v/>
      </c>
    </row>
    <row r="9324">
      <c r="C9324">
        <f>ROW()-20</f>
        <v/>
      </c>
      <c r="D9324" s="25">
        <f>$C$7+(RAND()*($C$5-$C$7))</f>
        <v/>
      </c>
    </row>
    <row r="9325">
      <c r="C9325">
        <f>ROW()-20</f>
        <v/>
      </c>
      <c r="D9325" s="25">
        <f>$C$7+(RAND()*($C$5-$C$7))</f>
        <v/>
      </c>
    </row>
    <row r="9326">
      <c r="C9326">
        <f>ROW()-20</f>
        <v/>
      </c>
      <c r="D9326" s="25">
        <f>$C$7+(RAND()*($C$5-$C$7))</f>
        <v/>
      </c>
    </row>
    <row r="9327">
      <c r="C9327">
        <f>ROW()-20</f>
        <v/>
      </c>
      <c r="D9327" s="25">
        <f>$C$7+(RAND()*($C$5-$C$7))</f>
        <v/>
      </c>
    </row>
    <row r="9328">
      <c r="C9328">
        <f>ROW()-20</f>
        <v/>
      </c>
      <c r="D9328" s="25">
        <f>$C$7+(RAND()*($C$5-$C$7))</f>
        <v/>
      </c>
    </row>
    <row r="9329">
      <c r="C9329">
        <f>ROW()-20</f>
        <v/>
      </c>
      <c r="D9329" s="25">
        <f>$C$7+(RAND()*($C$5-$C$7))</f>
        <v/>
      </c>
    </row>
    <row r="9330">
      <c r="C9330">
        <f>ROW()-20</f>
        <v/>
      </c>
      <c r="D9330" s="25">
        <f>$C$7+(RAND()*($C$5-$C$7))</f>
        <v/>
      </c>
    </row>
    <row r="9331">
      <c r="C9331">
        <f>ROW()-20</f>
        <v/>
      </c>
      <c r="D9331" s="25">
        <f>$C$7+(RAND()*($C$5-$C$7))</f>
        <v/>
      </c>
    </row>
    <row r="9332">
      <c r="C9332">
        <f>ROW()-20</f>
        <v/>
      </c>
      <c r="D9332" s="25">
        <f>$C$7+(RAND()*($C$5-$C$7))</f>
        <v/>
      </c>
    </row>
    <row r="9333">
      <c r="C9333">
        <f>ROW()-20</f>
        <v/>
      </c>
      <c r="D9333" s="25">
        <f>$C$7+(RAND()*($C$5-$C$7))</f>
        <v/>
      </c>
    </row>
    <row r="9334">
      <c r="C9334">
        <f>ROW()-20</f>
        <v/>
      </c>
      <c r="D9334" s="25">
        <f>$C$7+(RAND()*($C$5-$C$7))</f>
        <v/>
      </c>
    </row>
    <row r="9335">
      <c r="C9335">
        <f>ROW()-20</f>
        <v/>
      </c>
      <c r="D9335" s="25">
        <f>$C$7+(RAND()*($C$5-$C$7))</f>
        <v/>
      </c>
    </row>
    <row r="9336">
      <c r="C9336">
        <f>ROW()-20</f>
        <v/>
      </c>
      <c r="D9336" s="25">
        <f>$C$7+(RAND()*($C$5-$C$7))</f>
        <v/>
      </c>
    </row>
    <row r="9337">
      <c r="C9337">
        <f>ROW()-20</f>
        <v/>
      </c>
      <c r="D9337" s="25">
        <f>$C$7+(RAND()*($C$5-$C$7))</f>
        <v/>
      </c>
    </row>
    <row r="9338">
      <c r="C9338">
        <f>ROW()-20</f>
        <v/>
      </c>
      <c r="D9338" s="25">
        <f>$C$7+(RAND()*($C$5-$C$7))</f>
        <v/>
      </c>
    </row>
    <row r="9339">
      <c r="C9339">
        <f>ROW()-20</f>
        <v/>
      </c>
      <c r="D9339" s="25">
        <f>$C$7+(RAND()*($C$5-$C$7))</f>
        <v/>
      </c>
    </row>
    <row r="9340">
      <c r="C9340">
        <f>ROW()-20</f>
        <v/>
      </c>
      <c r="D9340" s="25">
        <f>$C$7+(RAND()*($C$5-$C$7))</f>
        <v/>
      </c>
    </row>
    <row r="9341">
      <c r="C9341">
        <f>ROW()-20</f>
        <v/>
      </c>
      <c r="D9341" s="25">
        <f>$C$7+(RAND()*($C$5-$C$7))</f>
        <v/>
      </c>
    </row>
    <row r="9342">
      <c r="C9342">
        <f>ROW()-20</f>
        <v/>
      </c>
      <c r="D9342" s="25">
        <f>$C$7+(RAND()*($C$5-$C$7))</f>
        <v/>
      </c>
    </row>
    <row r="9343">
      <c r="C9343">
        <f>ROW()-20</f>
        <v/>
      </c>
      <c r="D9343" s="25">
        <f>$C$7+(RAND()*($C$5-$C$7))</f>
        <v/>
      </c>
    </row>
    <row r="9344">
      <c r="C9344">
        <f>ROW()-20</f>
        <v/>
      </c>
      <c r="D9344" s="25">
        <f>$C$7+(RAND()*($C$5-$C$7))</f>
        <v/>
      </c>
    </row>
    <row r="9345">
      <c r="C9345">
        <f>ROW()-20</f>
        <v/>
      </c>
      <c r="D9345" s="25">
        <f>$C$7+(RAND()*($C$5-$C$7))</f>
        <v/>
      </c>
    </row>
    <row r="9346">
      <c r="C9346">
        <f>ROW()-20</f>
        <v/>
      </c>
      <c r="D9346" s="25">
        <f>$C$7+(RAND()*($C$5-$C$7))</f>
        <v/>
      </c>
    </row>
    <row r="9347">
      <c r="C9347">
        <f>ROW()-20</f>
        <v/>
      </c>
      <c r="D9347" s="25">
        <f>$C$7+(RAND()*($C$5-$C$7))</f>
        <v/>
      </c>
    </row>
    <row r="9348">
      <c r="C9348">
        <f>ROW()-20</f>
        <v/>
      </c>
      <c r="D9348" s="25">
        <f>$C$7+(RAND()*($C$5-$C$7))</f>
        <v/>
      </c>
    </row>
    <row r="9349">
      <c r="C9349">
        <f>ROW()-20</f>
        <v/>
      </c>
      <c r="D9349" s="25">
        <f>$C$7+(RAND()*($C$5-$C$7))</f>
        <v/>
      </c>
    </row>
    <row r="9350">
      <c r="C9350">
        <f>ROW()-20</f>
        <v/>
      </c>
      <c r="D9350" s="25">
        <f>$C$7+(RAND()*($C$5-$C$7))</f>
        <v/>
      </c>
    </row>
    <row r="9351">
      <c r="C9351">
        <f>ROW()-20</f>
        <v/>
      </c>
      <c r="D9351" s="25">
        <f>$C$7+(RAND()*($C$5-$C$7))</f>
        <v/>
      </c>
    </row>
    <row r="9352">
      <c r="C9352">
        <f>ROW()-20</f>
        <v/>
      </c>
      <c r="D9352" s="25">
        <f>$C$7+(RAND()*($C$5-$C$7))</f>
        <v/>
      </c>
    </row>
    <row r="9353">
      <c r="C9353">
        <f>ROW()-20</f>
        <v/>
      </c>
      <c r="D9353" s="25">
        <f>$C$7+(RAND()*($C$5-$C$7))</f>
        <v/>
      </c>
    </row>
    <row r="9354">
      <c r="C9354">
        <f>ROW()-20</f>
        <v/>
      </c>
      <c r="D9354" s="25">
        <f>$C$7+(RAND()*($C$5-$C$7))</f>
        <v/>
      </c>
    </row>
    <row r="9355">
      <c r="C9355">
        <f>ROW()-20</f>
        <v/>
      </c>
      <c r="D9355" s="25">
        <f>$C$7+(RAND()*($C$5-$C$7))</f>
        <v/>
      </c>
    </row>
    <row r="9356">
      <c r="C9356">
        <f>ROW()-20</f>
        <v/>
      </c>
      <c r="D9356" s="25">
        <f>$C$7+(RAND()*($C$5-$C$7))</f>
        <v/>
      </c>
    </row>
    <row r="9357">
      <c r="C9357">
        <f>ROW()-20</f>
        <v/>
      </c>
      <c r="D9357" s="25">
        <f>$C$7+(RAND()*($C$5-$C$7))</f>
        <v/>
      </c>
    </row>
    <row r="9358">
      <c r="C9358">
        <f>ROW()-20</f>
        <v/>
      </c>
      <c r="D9358" s="25">
        <f>$C$7+(RAND()*($C$5-$C$7))</f>
        <v/>
      </c>
    </row>
    <row r="9359">
      <c r="C9359">
        <f>ROW()-20</f>
        <v/>
      </c>
      <c r="D9359" s="25">
        <f>$C$7+(RAND()*($C$5-$C$7))</f>
        <v/>
      </c>
    </row>
    <row r="9360">
      <c r="C9360">
        <f>ROW()-20</f>
        <v/>
      </c>
      <c r="D9360" s="25">
        <f>$C$7+(RAND()*($C$5-$C$7))</f>
        <v/>
      </c>
    </row>
    <row r="9361">
      <c r="C9361">
        <f>ROW()-20</f>
        <v/>
      </c>
      <c r="D9361" s="25">
        <f>$C$7+(RAND()*($C$5-$C$7))</f>
        <v/>
      </c>
    </row>
    <row r="9362">
      <c r="C9362">
        <f>ROW()-20</f>
        <v/>
      </c>
      <c r="D9362" s="25">
        <f>$C$7+(RAND()*($C$5-$C$7))</f>
        <v/>
      </c>
    </row>
    <row r="9363">
      <c r="C9363">
        <f>ROW()-20</f>
        <v/>
      </c>
      <c r="D9363" s="25">
        <f>$C$7+(RAND()*($C$5-$C$7))</f>
        <v/>
      </c>
    </row>
    <row r="9364">
      <c r="C9364">
        <f>ROW()-20</f>
        <v/>
      </c>
      <c r="D9364" s="25">
        <f>$C$7+(RAND()*($C$5-$C$7))</f>
        <v/>
      </c>
    </row>
    <row r="9365">
      <c r="C9365">
        <f>ROW()-20</f>
        <v/>
      </c>
      <c r="D9365" s="25">
        <f>$C$7+(RAND()*($C$5-$C$7))</f>
        <v/>
      </c>
    </row>
    <row r="9366">
      <c r="C9366">
        <f>ROW()-20</f>
        <v/>
      </c>
      <c r="D9366" s="25">
        <f>$C$7+(RAND()*($C$5-$C$7))</f>
        <v/>
      </c>
    </row>
    <row r="9367">
      <c r="C9367">
        <f>ROW()-20</f>
        <v/>
      </c>
      <c r="D9367" s="25">
        <f>$C$7+(RAND()*($C$5-$C$7))</f>
        <v/>
      </c>
    </row>
    <row r="9368">
      <c r="C9368">
        <f>ROW()-20</f>
        <v/>
      </c>
      <c r="D9368" s="25">
        <f>$C$7+(RAND()*($C$5-$C$7))</f>
        <v/>
      </c>
    </row>
    <row r="9369">
      <c r="C9369">
        <f>ROW()-20</f>
        <v/>
      </c>
      <c r="D9369" s="25">
        <f>$C$7+(RAND()*($C$5-$C$7))</f>
        <v/>
      </c>
    </row>
    <row r="9370">
      <c r="C9370">
        <f>ROW()-20</f>
        <v/>
      </c>
      <c r="D9370" s="25">
        <f>$C$7+(RAND()*($C$5-$C$7))</f>
        <v/>
      </c>
    </row>
    <row r="9371">
      <c r="C9371">
        <f>ROW()-20</f>
        <v/>
      </c>
      <c r="D9371" s="25">
        <f>$C$7+(RAND()*($C$5-$C$7))</f>
        <v/>
      </c>
    </row>
    <row r="9372">
      <c r="C9372">
        <f>ROW()-20</f>
        <v/>
      </c>
      <c r="D9372" s="25">
        <f>$C$7+(RAND()*($C$5-$C$7))</f>
        <v/>
      </c>
    </row>
    <row r="9373">
      <c r="C9373">
        <f>ROW()-20</f>
        <v/>
      </c>
      <c r="D9373" s="25">
        <f>$C$7+(RAND()*($C$5-$C$7))</f>
        <v/>
      </c>
    </row>
    <row r="9374">
      <c r="C9374">
        <f>ROW()-20</f>
        <v/>
      </c>
      <c r="D9374" s="25">
        <f>$C$7+(RAND()*($C$5-$C$7))</f>
        <v/>
      </c>
    </row>
    <row r="9375">
      <c r="C9375">
        <f>ROW()-20</f>
        <v/>
      </c>
      <c r="D9375" s="25">
        <f>$C$7+(RAND()*($C$5-$C$7))</f>
        <v/>
      </c>
    </row>
    <row r="9376">
      <c r="C9376">
        <f>ROW()-20</f>
        <v/>
      </c>
      <c r="D9376" s="25">
        <f>$C$7+(RAND()*($C$5-$C$7))</f>
        <v/>
      </c>
    </row>
    <row r="9377">
      <c r="C9377">
        <f>ROW()-20</f>
        <v/>
      </c>
      <c r="D9377" s="25">
        <f>$C$7+(RAND()*($C$5-$C$7))</f>
        <v/>
      </c>
    </row>
    <row r="9378">
      <c r="C9378">
        <f>ROW()-20</f>
        <v/>
      </c>
      <c r="D9378" s="25">
        <f>$C$7+(RAND()*($C$5-$C$7))</f>
        <v/>
      </c>
    </row>
    <row r="9379">
      <c r="C9379">
        <f>ROW()-20</f>
        <v/>
      </c>
      <c r="D9379" s="25">
        <f>$C$7+(RAND()*($C$5-$C$7))</f>
        <v/>
      </c>
    </row>
    <row r="9380">
      <c r="C9380">
        <f>ROW()-20</f>
        <v/>
      </c>
      <c r="D9380" s="25">
        <f>$C$7+(RAND()*($C$5-$C$7))</f>
        <v/>
      </c>
    </row>
    <row r="9381">
      <c r="C9381">
        <f>ROW()-20</f>
        <v/>
      </c>
      <c r="D9381" s="25">
        <f>$C$7+(RAND()*($C$5-$C$7))</f>
        <v/>
      </c>
    </row>
    <row r="9382">
      <c r="C9382">
        <f>ROW()-20</f>
        <v/>
      </c>
      <c r="D9382" s="25">
        <f>$C$7+(RAND()*($C$5-$C$7))</f>
        <v/>
      </c>
    </row>
    <row r="9383">
      <c r="C9383">
        <f>ROW()-20</f>
        <v/>
      </c>
      <c r="D9383" s="25">
        <f>$C$7+(RAND()*($C$5-$C$7))</f>
        <v/>
      </c>
    </row>
    <row r="9384">
      <c r="C9384">
        <f>ROW()-20</f>
        <v/>
      </c>
      <c r="D9384" s="25">
        <f>$C$7+(RAND()*($C$5-$C$7))</f>
        <v/>
      </c>
    </row>
    <row r="9385">
      <c r="C9385">
        <f>ROW()-20</f>
        <v/>
      </c>
      <c r="D9385" s="25">
        <f>$C$7+(RAND()*($C$5-$C$7))</f>
        <v/>
      </c>
    </row>
    <row r="9386">
      <c r="C9386">
        <f>ROW()-20</f>
        <v/>
      </c>
      <c r="D9386" s="25">
        <f>$C$7+(RAND()*($C$5-$C$7))</f>
        <v/>
      </c>
    </row>
    <row r="9387">
      <c r="C9387">
        <f>ROW()-20</f>
        <v/>
      </c>
      <c r="D9387" s="25">
        <f>$C$7+(RAND()*($C$5-$C$7))</f>
        <v/>
      </c>
    </row>
    <row r="9388">
      <c r="C9388">
        <f>ROW()-20</f>
        <v/>
      </c>
      <c r="D9388" s="25">
        <f>$C$7+(RAND()*($C$5-$C$7))</f>
        <v/>
      </c>
    </row>
    <row r="9389">
      <c r="C9389">
        <f>ROW()-20</f>
        <v/>
      </c>
      <c r="D9389" s="25">
        <f>$C$7+(RAND()*($C$5-$C$7))</f>
        <v/>
      </c>
    </row>
    <row r="9390">
      <c r="C9390">
        <f>ROW()-20</f>
        <v/>
      </c>
      <c r="D9390" s="25">
        <f>$C$7+(RAND()*($C$5-$C$7))</f>
        <v/>
      </c>
    </row>
    <row r="9391">
      <c r="C9391">
        <f>ROW()-20</f>
        <v/>
      </c>
      <c r="D9391" s="25">
        <f>$C$7+(RAND()*($C$5-$C$7))</f>
        <v/>
      </c>
    </row>
    <row r="9392">
      <c r="C9392">
        <f>ROW()-20</f>
        <v/>
      </c>
      <c r="D9392" s="25">
        <f>$C$7+(RAND()*($C$5-$C$7))</f>
        <v/>
      </c>
    </row>
    <row r="9393">
      <c r="C9393">
        <f>ROW()-20</f>
        <v/>
      </c>
      <c r="D9393" s="25">
        <f>$C$7+(RAND()*($C$5-$C$7))</f>
        <v/>
      </c>
    </row>
    <row r="9394">
      <c r="C9394">
        <f>ROW()-20</f>
        <v/>
      </c>
      <c r="D9394" s="25">
        <f>$C$7+(RAND()*($C$5-$C$7))</f>
        <v/>
      </c>
    </row>
    <row r="9395">
      <c r="C9395">
        <f>ROW()-20</f>
        <v/>
      </c>
      <c r="D9395" s="25">
        <f>$C$7+(RAND()*($C$5-$C$7))</f>
        <v/>
      </c>
    </row>
    <row r="9396">
      <c r="C9396">
        <f>ROW()-20</f>
        <v/>
      </c>
      <c r="D9396" s="25">
        <f>$C$7+(RAND()*($C$5-$C$7))</f>
        <v/>
      </c>
    </row>
    <row r="9397">
      <c r="C9397">
        <f>ROW()-20</f>
        <v/>
      </c>
      <c r="D9397" s="25">
        <f>$C$7+(RAND()*($C$5-$C$7))</f>
        <v/>
      </c>
    </row>
    <row r="9398">
      <c r="C9398">
        <f>ROW()-20</f>
        <v/>
      </c>
      <c r="D9398" s="25">
        <f>$C$7+(RAND()*($C$5-$C$7))</f>
        <v/>
      </c>
    </row>
    <row r="9399">
      <c r="C9399">
        <f>ROW()-20</f>
        <v/>
      </c>
      <c r="D9399" s="25">
        <f>$C$7+(RAND()*($C$5-$C$7))</f>
        <v/>
      </c>
    </row>
    <row r="9400">
      <c r="C9400">
        <f>ROW()-20</f>
        <v/>
      </c>
      <c r="D9400" s="25">
        <f>$C$7+(RAND()*($C$5-$C$7))</f>
        <v/>
      </c>
    </row>
    <row r="9401">
      <c r="C9401">
        <f>ROW()-20</f>
        <v/>
      </c>
      <c r="D9401" s="25">
        <f>$C$7+(RAND()*($C$5-$C$7))</f>
        <v/>
      </c>
    </row>
    <row r="9402">
      <c r="C9402">
        <f>ROW()-20</f>
        <v/>
      </c>
      <c r="D9402" s="25">
        <f>$C$7+(RAND()*($C$5-$C$7))</f>
        <v/>
      </c>
    </row>
    <row r="9403">
      <c r="C9403">
        <f>ROW()-20</f>
        <v/>
      </c>
      <c r="D9403" s="25">
        <f>$C$7+(RAND()*($C$5-$C$7))</f>
        <v/>
      </c>
    </row>
    <row r="9404">
      <c r="C9404">
        <f>ROW()-20</f>
        <v/>
      </c>
      <c r="D9404" s="25">
        <f>$C$7+(RAND()*($C$5-$C$7))</f>
        <v/>
      </c>
    </row>
    <row r="9405">
      <c r="C9405">
        <f>ROW()-20</f>
        <v/>
      </c>
      <c r="D9405" s="25">
        <f>$C$7+(RAND()*($C$5-$C$7))</f>
        <v/>
      </c>
    </row>
    <row r="9406">
      <c r="C9406">
        <f>ROW()-20</f>
        <v/>
      </c>
      <c r="D9406" s="25">
        <f>$C$7+(RAND()*($C$5-$C$7))</f>
        <v/>
      </c>
    </row>
    <row r="9407">
      <c r="C9407">
        <f>ROW()-20</f>
        <v/>
      </c>
      <c r="D9407" s="25">
        <f>$C$7+(RAND()*($C$5-$C$7))</f>
        <v/>
      </c>
    </row>
    <row r="9408">
      <c r="C9408">
        <f>ROW()-20</f>
        <v/>
      </c>
      <c r="D9408" s="25">
        <f>$C$7+(RAND()*($C$5-$C$7))</f>
        <v/>
      </c>
    </row>
    <row r="9409">
      <c r="C9409">
        <f>ROW()-20</f>
        <v/>
      </c>
      <c r="D9409" s="25">
        <f>$C$7+(RAND()*($C$5-$C$7))</f>
        <v/>
      </c>
    </row>
    <row r="9410">
      <c r="C9410">
        <f>ROW()-20</f>
        <v/>
      </c>
      <c r="D9410" s="25">
        <f>$C$7+(RAND()*($C$5-$C$7))</f>
        <v/>
      </c>
    </row>
    <row r="9411">
      <c r="C9411">
        <f>ROW()-20</f>
        <v/>
      </c>
      <c r="D9411" s="25">
        <f>$C$7+(RAND()*($C$5-$C$7))</f>
        <v/>
      </c>
    </row>
    <row r="9412">
      <c r="C9412">
        <f>ROW()-20</f>
        <v/>
      </c>
      <c r="D9412" s="25">
        <f>$C$7+(RAND()*($C$5-$C$7))</f>
        <v/>
      </c>
    </row>
    <row r="9413">
      <c r="C9413">
        <f>ROW()-20</f>
        <v/>
      </c>
      <c r="D9413" s="25">
        <f>$C$7+(RAND()*($C$5-$C$7))</f>
        <v/>
      </c>
    </row>
    <row r="9414">
      <c r="C9414">
        <f>ROW()-20</f>
        <v/>
      </c>
      <c r="D9414" s="25">
        <f>$C$7+(RAND()*($C$5-$C$7))</f>
        <v/>
      </c>
    </row>
    <row r="9415">
      <c r="C9415">
        <f>ROW()-20</f>
        <v/>
      </c>
      <c r="D9415" s="25">
        <f>$C$7+(RAND()*($C$5-$C$7))</f>
        <v/>
      </c>
    </row>
    <row r="9416">
      <c r="C9416">
        <f>ROW()-20</f>
        <v/>
      </c>
      <c r="D9416" s="25">
        <f>$C$7+(RAND()*($C$5-$C$7))</f>
        <v/>
      </c>
    </row>
    <row r="9417">
      <c r="C9417">
        <f>ROW()-20</f>
        <v/>
      </c>
      <c r="D9417" s="25">
        <f>$C$7+(RAND()*($C$5-$C$7))</f>
        <v/>
      </c>
    </row>
    <row r="9418">
      <c r="C9418">
        <f>ROW()-20</f>
        <v/>
      </c>
      <c r="D9418" s="25">
        <f>$C$7+(RAND()*($C$5-$C$7))</f>
        <v/>
      </c>
    </row>
    <row r="9419">
      <c r="C9419">
        <f>ROW()-20</f>
        <v/>
      </c>
      <c r="D9419" s="25">
        <f>$C$7+(RAND()*($C$5-$C$7))</f>
        <v/>
      </c>
    </row>
    <row r="9420">
      <c r="C9420">
        <f>ROW()-20</f>
        <v/>
      </c>
      <c r="D9420" s="25">
        <f>$C$7+(RAND()*($C$5-$C$7))</f>
        <v/>
      </c>
    </row>
    <row r="9421">
      <c r="C9421">
        <f>ROW()-20</f>
        <v/>
      </c>
      <c r="D9421" s="25">
        <f>$C$7+(RAND()*($C$5-$C$7))</f>
        <v/>
      </c>
    </row>
    <row r="9422">
      <c r="C9422">
        <f>ROW()-20</f>
        <v/>
      </c>
      <c r="D9422" s="25">
        <f>$C$7+(RAND()*($C$5-$C$7))</f>
        <v/>
      </c>
    </row>
    <row r="9423">
      <c r="C9423">
        <f>ROW()-20</f>
        <v/>
      </c>
      <c r="D9423" s="25">
        <f>$C$7+(RAND()*($C$5-$C$7))</f>
        <v/>
      </c>
    </row>
    <row r="9424">
      <c r="C9424">
        <f>ROW()-20</f>
        <v/>
      </c>
      <c r="D9424" s="25">
        <f>$C$7+(RAND()*($C$5-$C$7))</f>
        <v/>
      </c>
    </row>
    <row r="9425">
      <c r="C9425">
        <f>ROW()-20</f>
        <v/>
      </c>
      <c r="D9425" s="25">
        <f>$C$7+(RAND()*($C$5-$C$7))</f>
        <v/>
      </c>
    </row>
    <row r="9426">
      <c r="C9426">
        <f>ROW()-20</f>
        <v/>
      </c>
      <c r="D9426" s="25">
        <f>$C$7+(RAND()*($C$5-$C$7))</f>
        <v/>
      </c>
    </row>
    <row r="9427">
      <c r="C9427">
        <f>ROW()-20</f>
        <v/>
      </c>
      <c r="D9427" s="25">
        <f>$C$7+(RAND()*($C$5-$C$7))</f>
        <v/>
      </c>
    </row>
    <row r="9428">
      <c r="C9428">
        <f>ROW()-20</f>
        <v/>
      </c>
      <c r="D9428" s="25">
        <f>$C$7+(RAND()*($C$5-$C$7))</f>
        <v/>
      </c>
    </row>
    <row r="9429">
      <c r="C9429">
        <f>ROW()-20</f>
        <v/>
      </c>
      <c r="D9429" s="25">
        <f>$C$7+(RAND()*($C$5-$C$7))</f>
        <v/>
      </c>
    </row>
    <row r="9430">
      <c r="C9430">
        <f>ROW()-20</f>
        <v/>
      </c>
      <c r="D9430" s="25">
        <f>$C$7+(RAND()*($C$5-$C$7))</f>
        <v/>
      </c>
    </row>
    <row r="9431">
      <c r="C9431">
        <f>ROW()-20</f>
        <v/>
      </c>
      <c r="D9431" s="25">
        <f>$C$7+(RAND()*($C$5-$C$7))</f>
        <v/>
      </c>
    </row>
    <row r="9432">
      <c r="C9432">
        <f>ROW()-20</f>
        <v/>
      </c>
      <c r="D9432" s="25">
        <f>$C$7+(RAND()*($C$5-$C$7))</f>
        <v/>
      </c>
    </row>
    <row r="9433">
      <c r="C9433">
        <f>ROW()-20</f>
        <v/>
      </c>
      <c r="D9433" s="25">
        <f>$C$7+(RAND()*($C$5-$C$7))</f>
        <v/>
      </c>
    </row>
    <row r="9434">
      <c r="C9434">
        <f>ROW()-20</f>
        <v/>
      </c>
      <c r="D9434" s="25">
        <f>$C$7+(RAND()*($C$5-$C$7))</f>
        <v/>
      </c>
    </row>
    <row r="9435">
      <c r="C9435">
        <f>ROW()-20</f>
        <v/>
      </c>
      <c r="D9435" s="25">
        <f>$C$7+(RAND()*($C$5-$C$7))</f>
        <v/>
      </c>
    </row>
    <row r="9436">
      <c r="C9436">
        <f>ROW()-20</f>
        <v/>
      </c>
      <c r="D9436" s="25">
        <f>$C$7+(RAND()*($C$5-$C$7))</f>
        <v/>
      </c>
    </row>
    <row r="9437">
      <c r="C9437">
        <f>ROW()-20</f>
        <v/>
      </c>
      <c r="D9437" s="25">
        <f>$C$7+(RAND()*($C$5-$C$7))</f>
        <v/>
      </c>
    </row>
    <row r="9438">
      <c r="C9438">
        <f>ROW()-20</f>
        <v/>
      </c>
      <c r="D9438" s="25">
        <f>$C$7+(RAND()*($C$5-$C$7))</f>
        <v/>
      </c>
    </row>
    <row r="9439">
      <c r="C9439">
        <f>ROW()-20</f>
        <v/>
      </c>
      <c r="D9439" s="25">
        <f>$C$7+(RAND()*($C$5-$C$7))</f>
        <v/>
      </c>
    </row>
    <row r="9440">
      <c r="C9440">
        <f>ROW()-20</f>
        <v/>
      </c>
      <c r="D9440" s="25">
        <f>$C$7+(RAND()*($C$5-$C$7))</f>
        <v/>
      </c>
    </row>
    <row r="9441">
      <c r="C9441">
        <f>ROW()-20</f>
        <v/>
      </c>
      <c r="D9441" s="25">
        <f>$C$7+(RAND()*($C$5-$C$7))</f>
        <v/>
      </c>
    </row>
    <row r="9442">
      <c r="C9442">
        <f>ROW()-20</f>
        <v/>
      </c>
      <c r="D9442" s="25">
        <f>$C$7+(RAND()*($C$5-$C$7))</f>
        <v/>
      </c>
    </row>
    <row r="9443">
      <c r="C9443">
        <f>ROW()-20</f>
        <v/>
      </c>
      <c r="D9443" s="25">
        <f>$C$7+(RAND()*($C$5-$C$7))</f>
        <v/>
      </c>
    </row>
    <row r="9444">
      <c r="C9444">
        <f>ROW()-20</f>
        <v/>
      </c>
      <c r="D9444" s="25">
        <f>$C$7+(RAND()*($C$5-$C$7))</f>
        <v/>
      </c>
    </row>
    <row r="9445">
      <c r="C9445">
        <f>ROW()-20</f>
        <v/>
      </c>
      <c r="D9445" s="25">
        <f>$C$7+(RAND()*($C$5-$C$7))</f>
        <v/>
      </c>
    </row>
    <row r="9446">
      <c r="C9446">
        <f>ROW()-20</f>
        <v/>
      </c>
      <c r="D9446" s="25">
        <f>$C$7+(RAND()*($C$5-$C$7))</f>
        <v/>
      </c>
    </row>
    <row r="9447">
      <c r="C9447">
        <f>ROW()-20</f>
        <v/>
      </c>
      <c r="D9447" s="25">
        <f>$C$7+(RAND()*($C$5-$C$7))</f>
        <v/>
      </c>
    </row>
    <row r="9448">
      <c r="C9448">
        <f>ROW()-20</f>
        <v/>
      </c>
      <c r="D9448" s="25">
        <f>$C$7+(RAND()*($C$5-$C$7))</f>
        <v/>
      </c>
    </row>
    <row r="9449">
      <c r="C9449">
        <f>ROW()-20</f>
        <v/>
      </c>
      <c r="D9449" s="25">
        <f>$C$7+(RAND()*($C$5-$C$7))</f>
        <v/>
      </c>
    </row>
    <row r="9450">
      <c r="C9450">
        <f>ROW()-20</f>
        <v/>
      </c>
      <c r="D9450" s="25">
        <f>$C$7+(RAND()*($C$5-$C$7))</f>
        <v/>
      </c>
    </row>
    <row r="9451">
      <c r="C9451">
        <f>ROW()-20</f>
        <v/>
      </c>
      <c r="D9451" s="25">
        <f>$C$7+(RAND()*($C$5-$C$7))</f>
        <v/>
      </c>
    </row>
    <row r="9452">
      <c r="C9452">
        <f>ROW()-20</f>
        <v/>
      </c>
      <c r="D9452" s="25">
        <f>$C$7+(RAND()*($C$5-$C$7))</f>
        <v/>
      </c>
    </row>
    <row r="9453">
      <c r="C9453">
        <f>ROW()-20</f>
        <v/>
      </c>
      <c r="D9453" s="25">
        <f>$C$7+(RAND()*($C$5-$C$7))</f>
        <v/>
      </c>
    </row>
    <row r="9454">
      <c r="C9454">
        <f>ROW()-20</f>
        <v/>
      </c>
      <c r="D9454" s="25">
        <f>$C$7+(RAND()*($C$5-$C$7))</f>
        <v/>
      </c>
    </row>
    <row r="9455">
      <c r="C9455">
        <f>ROW()-20</f>
        <v/>
      </c>
      <c r="D9455" s="25">
        <f>$C$7+(RAND()*($C$5-$C$7))</f>
        <v/>
      </c>
    </row>
    <row r="9456">
      <c r="C9456">
        <f>ROW()-20</f>
        <v/>
      </c>
      <c r="D9456" s="25">
        <f>$C$7+(RAND()*($C$5-$C$7))</f>
        <v/>
      </c>
    </row>
    <row r="9457">
      <c r="C9457">
        <f>ROW()-20</f>
        <v/>
      </c>
      <c r="D9457" s="25">
        <f>$C$7+(RAND()*($C$5-$C$7))</f>
        <v/>
      </c>
    </row>
    <row r="9458">
      <c r="C9458">
        <f>ROW()-20</f>
        <v/>
      </c>
      <c r="D9458" s="25">
        <f>$C$7+(RAND()*($C$5-$C$7))</f>
        <v/>
      </c>
    </row>
    <row r="9459">
      <c r="C9459">
        <f>ROW()-20</f>
        <v/>
      </c>
      <c r="D9459" s="25">
        <f>$C$7+(RAND()*($C$5-$C$7))</f>
        <v/>
      </c>
    </row>
    <row r="9460">
      <c r="C9460">
        <f>ROW()-20</f>
        <v/>
      </c>
      <c r="D9460" s="25">
        <f>$C$7+(RAND()*($C$5-$C$7))</f>
        <v/>
      </c>
    </row>
    <row r="9461">
      <c r="C9461">
        <f>ROW()-20</f>
        <v/>
      </c>
      <c r="D9461" s="25">
        <f>$C$7+(RAND()*($C$5-$C$7))</f>
        <v/>
      </c>
    </row>
    <row r="9462">
      <c r="C9462">
        <f>ROW()-20</f>
        <v/>
      </c>
      <c r="D9462" s="25">
        <f>$C$7+(RAND()*($C$5-$C$7))</f>
        <v/>
      </c>
    </row>
    <row r="9463">
      <c r="C9463">
        <f>ROW()-20</f>
        <v/>
      </c>
      <c r="D9463" s="25">
        <f>$C$7+(RAND()*($C$5-$C$7))</f>
        <v/>
      </c>
    </row>
    <row r="9464">
      <c r="C9464">
        <f>ROW()-20</f>
        <v/>
      </c>
      <c r="D9464" s="25">
        <f>$C$7+(RAND()*($C$5-$C$7))</f>
        <v/>
      </c>
    </row>
    <row r="9465">
      <c r="C9465">
        <f>ROW()-20</f>
        <v/>
      </c>
      <c r="D9465" s="25">
        <f>$C$7+(RAND()*($C$5-$C$7))</f>
        <v/>
      </c>
    </row>
    <row r="9466">
      <c r="C9466">
        <f>ROW()-20</f>
        <v/>
      </c>
      <c r="D9466" s="25">
        <f>$C$7+(RAND()*($C$5-$C$7))</f>
        <v/>
      </c>
    </row>
    <row r="9467">
      <c r="C9467">
        <f>ROW()-20</f>
        <v/>
      </c>
      <c r="D9467" s="25">
        <f>$C$7+(RAND()*($C$5-$C$7))</f>
        <v/>
      </c>
    </row>
    <row r="9468">
      <c r="C9468">
        <f>ROW()-20</f>
        <v/>
      </c>
      <c r="D9468" s="25">
        <f>$C$7+(RAND()*($C$5-$C$7))</f>
        <v/>
      </c>
    </row>
    <row r="9469">
      <c r="C9469">
        <f>ROW()-20</f>
        <v/>
      </c>
      <c r="D9469" s="25">
        <f>$C$7+(RAND()*($C$5-$C$7))</f>
        <v/>
      </c>
    </row>
    <row r="9470">
      <c r="C9470">
        <f>ROW()-20</f>
        <v/>
      </c>
      <c r="D9470" s="25">
        <f>$C$7+(RAND()*($C$5-$C$7))</f>
        <v/>
      </c>
    </row>
    <row r="9471">
      <c r="C9471">
        <f>ROW()-20</f>
        <v/>
      </c>
      <c r="D9471" s="25">
        <f>$C$7+(RAND()*($C$5-$C$7))</f>
        <v/>
      </c>
    </row>
    <row r="9472">
      <c r="C9472">
        <f>ROW()-20</f>
        <v/>
      </c>
      <c r="D9472" s="25">
        <f>$C$7+(RAND()*($C$5-$C$7))</f>
        <v/>
      </c>
    </row>
    <row r="9473">
      <c r="C9473">
        <f>ROW()-20</f>
        <v/>
      </c>
      <c r="D9473" s="25">
        <f>$C$7+(RAND()*($C$5-$C$7))</f>
        <v/>
      </c>
    </row>
    <row r="9474">
      <c r="C9474">
        <f>ROW()-20</f>
        <v/>
      </c>
      <c r="D9474" s="25">
        <f>$C$7+(RAND()*($C$5-$C$7))</f>
        <v/>
      </c>
    </row>
    <row r="9475">
      <c r="C9475">
        <f>ROW()-20</f>
        <v/>
      </c>
      <c r="D9475" s="25">
        <f>$C$7+(RAND()*($C$5-$C$7))</f>
        <v/>
      </c>
    </row>
    <row r="9476">
      <c r="C9476">
        <f>ROW()-20</f>
        <v/>
      </c>
      <c r="D9476" s="25">
        <f>$C$7+(RAND()*($C$5-$C$7))</f>
        <v/>
      </c>
    </row>
    <row r="9477">
      <c r="C9477">
        <f>ROW()-20</f>
        <v/>
      </c>
      <c r="D9477" s="25">
        <f>$C$7+(RAND()*($C$5-$C$7))</f>
        <v/>
      </c>
    </row>
    <row r="9478">
      <c r="C9478">
        <f>ROW()-20</f>
        <v/>
      </c>
      <c r="D9478" s="25">
        <f>$C$7+(RAND()*($C$5-$C$7))</f>
        <v/>
      </c>
    </row>
    <row r="9479">
      <c r="C9479">
        <f>ROW()-20</f>
        <v/>
      </c>
      <c r="D9479" s="25">
        <f>$C$7+(RAND()*($C$5-$C$7))</f>
        <v/>
      </c>
    </row>
    <row r="9480">
      <c r="C9480">
        <f>ROW()-20</f>
        <v/>
      </c>
      <c r="D9480" s="25">
        <f>$C$7+(RAND()*($C$5-$C$7))</f>
        <v/>
      </c>
    </row>
    <row r="9481">
      <c r="C9481">
        <f>ROW()-20</f>
        <v/>
      </c>
      <c r="D9481" s="25">
        <f>$C$7+(RAND()*($C$5-$C$7))</f>
        <v/>
      </c>
    </row>
    <row r="9482">
      <c r="C9482">
        <f>ROW()-20</f>
        <v/>
      </c>
      <c r="D9482" s="25">
        <f>$C$7+(RAND()*($C$5-$C$7))</f>
        <v/>
      </c>
    </row>
    <row r="9483">
      <c r="C9483">
        <f>ROW()-20</f>
        <v/>
      </c>
      <c r="D9483" s="25">
        <f>$C$7+(RAND()*($C$5-$C$7))</f>
        <v/>
      </c>
    </row>
    <row r="9484">
      <c r="C9484">
        <f>ROW()-20</f>
        <v/>
      </c>
      <c r="D9484" s="25">
        <f>$C$7+(RAND()*($C$5-$C$7))</f>
        <v/>
      </c>
    </row>
    <row r="9485">
      <c r="C9485">
        <f>ROW()-20</f>
        <v/>
      </c>
      <c r="D9485" s="25">
        <f>$C$7+(RAND()*($C$5-$C$7))</f>
        <v/>
      </c>
    </row>
    <row r="9486">
      <c r="C9486">
        <f>ROW()-20</f>
        <v/>
      </c>
      <c r="D9486" s="25">
        <f>$C$7+(RAND()*($C$5-$C$7))</f>
        <v/>
      </c>
    </row>
    <row r="9487">
      <c r="C9487">
        <f>ROW()-20</f>
        <v/>
      </c>
      <c r="D9487" s="25">
        <f>$C$7+(RAND()*($C$5-$C$7))</f>
        <v/>
      </c>
    </row>
    <row r="9488">
      <c r="C9488">
        <f>ROW()-20</f>
        <v/>
      </c>
      <c r="D9488" s="25">
        <f>$C$7+(RAND()*($C$5-$C$7))</f>
        <v/>
      </c>
    </row>
    <row r="9489">
      <c r="C9489">
        <f>ROW()-20</f>
        <v/>
      </c>
      <c r="D9489" s="25">
        <f>$C$7+(RAND()*($C$5-$C$7))</f>
        <v/>
      </c>
    </row>
    <row r="9490">
      <c r="C9490">
        <f>ROW()-20</f>
        <v/>
      </c>
      <c r="D9490" s="25">
        <f>$C$7+(RAND()*($C$5-$C$7))</f>
        <v/>
      </c>
    </row>
    <row r="9491">
      <c r="C9491">
        <f>ROW()-20</f>
        <v/>
      </c>
      <c r="D9491" s="25">
        <f>$C$7+(RAND()*($C$5-$C$7))</f>
        <v/>
      </c>
    </row>
    <row r="9492">
      <c r="C9492">
        <f>ROW()-20</f>
        <v/>
      </c>
      <c r="D9492" s="25">
        <f>$C$7+(RAND()*($C$5-$C$7))</f>
        <v/>
      </c>
    </row>
    <row r="9493">
      <c r="C9493">
        <f>ROW()-20</f>
        <v/>
      </c>
      <c r="D9493" s="25">
        <f>$C$7+(RAND()*($C$5-$C$7))</f>
        <v/>
      </c>
    </row>
    <row r="9494">
      <c r="C9494">
        <f>ROW()-20</f>
        <v/>
      </c>
      <c r="D9494" s="25">
        <f>$C$7+(RAND()*($C$5-$C$7))</f>
        <v/>
      </c>
    </row>
    <row r="9495">
      <c r="C9495">
        <f>ROW()-20</f>
        <v/>
      </c>
      <c r="D9495" s="25">
        <f>$C$7+(RAND()*($C$5-$C$7))</f>
        <v/>
      </c>
    </row>
    <row r="9496">
      <c r="C9496">
        <f>ROW()-20</f>
        <v/>
      </c>
      <c r="D9496" s="25">
        <f>$C$7+(RAND()*($C$5-$C$7))</f>
        <v/>
      </c>
    </row>
    <row r="9497">
      <c r="C9497">
        <f>ROW()-20</f>
        <v/>
      </c>
      <c r="D9497" s="25">
        <f>$C$7+(RAND()*($C$5-$C$7))</f>
        <v/>
      </c>
    </row>
    <row r="9498">
      <c r="C9498">
        <f>ROW()-20</f>
        <v/>
      </c>
      <c r="D9498" s="25">
        <f>$C$7+(RAND()*($C$5-$C$7))</f>
        <v/>
      </c>
    </row>
    <row r="9499">
      <c r="C9499">
        <f>ROW()-20</f>
        <v/>
      </c>
      <c r="D9499" s="25">
        <f>$C$7+(RAND()*($C$5-$C$7))</f>
        <v/>
      </c>
    </row>
    <row r="9500">
      <c r="C9500">
        <f>ROW()-20</f>
        <v/>
      </c>
      <c r="D9500" s="25">
        <f>$C$7+(RAND()*($C$5-$C$7))</f>
        <v/>
      </c>
    </row>
    <row r="9501">
      <c r="C9501">
        <f>ROW()-20</f>
        <v/>
      </c>
      <c r="D9501" s="25">
        <f>$C$7+(RAND()*($C$5-$C$7))</f>
        <v/>
      </c>
    </row>
    <row r="9502">
      <c r="C9502">
        <f>ROW()-20</f>
        <v/>
      </c>
      <c r="D9502" s="25">
        <f>$C$7+(RAND()*($C$5-$C$7))</f>
        <v/>
      </c>
    </row>
    <row r="9503">
      <c r="C9503">
        <f>ROW()-20</f>
        <v/>
      </c>
      <c r="D9503" s="25">
        <f>$C$7+(RAND()*($C$5-$C$7))</f>
        <v/>
      </c>
    </row>
    <row r="9504">
      <c r="C9504">
        <f>ROW()-20</f>
        <v/>
      </c>
      <c r="D9504" s="25">
        <f>$C$7+(RAND()*($C$5-$C$7))</f>
        <v/>
      </c>
    </row>
    <row r="9505">
      <c r="C9505">
        <f>ROW()-20</f>
        <v/>
      </c>
      <c r="D9505" s="25">
        <f>$C$7+(RAND()*($C$5-$C$7))</f>
        <v/>
      </c>
    </row>
    <row r="9506">
      <c r="C9506">
        <f>ROW()-20</f>
        <v/>
      </c>
      <c r="D9506" s="25">
        <f>$C$7+(RAND()*($C$5-$C$7))</f>
        <v/>
      </c>
    </row>
    <row r="9507">
      <c r="C9507">
        <f>ROW()-20</f>
        <v/>
      </c>
      <c r="D9507" s="25">
        <f>$C$7+(RAND()*($C$5-$C$7))</f>
        <v/>
      </c>
    </row>
    <row r="9508">
      <c r="C9508">
        <f>ROW()-20</f>
        <v/>
      </c>
      <c r="D9508" s="25">
        <f>$C$7+(RAND()*($C$5-$C$7))</f>
        <v/>
      </c>
    </row>
    <row r="9509">
      <c r="C9509">
        <f>ROW()-20</f>
        <v/>
      </c>
      <c r="D9509" s="25">
        <f>$C$7+(RAND()*($C$5-$C$7))</f>
        <v/>
      </c>
    </row>
    <row r="9510">
      <c r="C9510">
        <f>ROW()-20</f>
        <v/>
      </c>
      <c r="D9510" s="25">
        <f>$C$7+(RAND()*($C$5-$C$7))</f>
        <v/>
      </c>
    </row>
    <row r="9511">
      <c r="C9511">
        <f>ROW()-20</f>
        <v/>
      </c>
      <c r="D9511" s="25">
        <f>$C$7+(RAND()*($C$5-$C$7))</f>
        <v/>
      </c>
    </row>
    <row r="9512">
      <c r="C9512">
        <f>ROW()-20</f>
        <v/>
      </c>
      <c r="D9512" s="25">
        <f>$C$7+(RAND()*($C$5-$C$7))</f>
        <v/>
      </c>
    </row>
    <row r="9513">
      <c r="C9513">
        <f>ROW()-20</f>
        <v/>
      </c>
      <c r="D9513" s="25">
        <f>$C$7+(RAND()*($C$5-$C$7))</f>
        <v/>
      </c>
    </row>
    <row r="9514">
      <c r="C9514">
        <f>ROW()-20</f>
        <v/>
      </c>
      <c r="D9514" s="25">
        <f>$C$7+(RAND()*($C$5-$C$7))</f>
        <v/>
      </c>
    </row>
    <row r="9515">
      <c r="C9515">
        <f>ROW()-20</f>
        <v/>
      </c>
      <c r="D9515" s="25">
        <f>$C$7+(RAND()*($C$5-$C$7))</f>
        <v/>
      </c>
    </row>
    <row r="9516">
      <c r="C9516">
        <f>ROW()-20</f>
        <v/>
      </c>
      <c r="D9516" s="25">
        <f>$C$7+(RAND()*($C$5-$C$7))</f>
        <v/>
      </c>
    </row>
    <row r="9517">
      <c r="C9517">
        <f>ROW()-20</f>
        <v/>
      </c>
      <c r="D9517" s="25">
        <f>$C$7+(RAND()*($C$5-$C$7))</f>
        <v/>
      </c>
    </row>
    <row r="9518">
      <c r="C9518">
        <f>ROW()-20</f>
        <v/>
      </c>
      <c r="D9518" s="25">
        <f>$C$7+(RAND()*($C$5-$C$7))</f>
        <v/>
      </c>
    </row>
    <row r="9519">
      <c r="C9519">
        <f>ROW()-20</f>
        <v/>
      </c>
      <c r="D9519" s="25">
        <f>$C$7+(RAND()*($C$5-$C$7))</f>
        <v/>
      </c>
    </row>
    <row r="9520">
      <c r="C9520">
        <f>ROW()-20</f>
        <v/>
      </c>
      <c r="D9520" s="25">
        <f>$C$7+(RAND()*($C$5-$C$7))</f>
        <v/>
      </c>
    </row>
    <row r="9521">
      <c r="C9521">
        <f>ROW()-20</f>
        <v/>
      </c>
      <c r="D9521" s="25">
        <f>$C$7+(RAND()*($C$5-$C$7))</f>
        <v/>
      </c>
    </row>
    <row r="9522">
      <c r="C9522">
        <f>ROW()-20</f>
        <v/>
      </c>
      <c r="D9522" s="25">
        <f>$C$7+(RAND()*($C$5-$C$7))</f>
        <v/>
      </c>
    </row>
    <row r="9523">
      <c r="C9523">
        <f>ROW()-20</f>
        <v/>
      </c>
      <c r="D9523" s="25">
        <f>$C$7+(RAND()*($C$5-$C$7))</f>
        <v/>
      </c>
    </row>
    <row r="9524">
      <c r="C9524">
        <f>ROW()-20</f>
        <v/>
      </c>
      <c r="D9524" s="25">
        <f>$C$7+(RAND()*($C$5-$C$7))</f>
        <v/>
      </c>
    </row>
    <row r="9525">
      <c r="C9525">
        <f>ROW()-20</f>
        <v/>
      </c>
      <c r="D9525" s="25">
        <f>$C$7+(RAND()*($C$5-$C$7))</f>
        <v/>
      </c>
    </row>
    <row r="9526">
      <c r="C9526">
        <f>ROW()-20</f>
        <v/>
      </c>
      <c r="D9526" s="25">
        <f>$C$7+(RAND()*($C$5-$C$7))</f>
        <v/>
      </c>
    </row>
    <row r="9527">
      <c r="C9527">
        <f>ROW()-20</f>
        <v/>
      </c>
      <c r="D9527" s="25">
        <f>$C$7+(RAND()*($C$5-$C$7))</f>
        <v/>
      </c>
    </row>
    <row r="9528">
      <c r="C9528">
        <f>ROW()-20</f>
        <v/>
      </c>
      <c r="D9528" s="25">
        <f>$C$7+(RAND()*($C$5-$C$7))</f>
        <v/>
      </c>
    </row>
    <row r="9529">
      <c r="C9529">
        <f>ROW()-20</f>
        <v/>
      </c>
      <c r="D9529" s="25">
        <f>$C$7+(RAND()*($C$5-$C$7))</f>
        <v/>
      </c>
    </row>
    <row r="9530">
      <c r="C9530">
        <f>ROW()-20</f>
        <v/>
      </c>
      <c r="D9530" s="25">
        <f>$C$7+(RAND()*($C$5-$C$7))</f>
        <v/>
      </c>
    </row>
    <row r="9531">
      <c r="C9531">
        <f>ROW()-20</f>
        <v/>
      </c>
      <c r="D9531" s="25">
        <f>$C$7+(RAND()*($C$5-$C$7))</f>
        <v/>
      </c>
    </row>
    <row r="9532">
      <c r="C9532">
        <f>ROW()-20</f>
        <v/>
      </c>
      <c r="D9532" s="25">
        <f>$C$7+(RAND()*($C$5-$C$7))</f>
        <v/>
      </c>
    </row>
    <row r="9533">
      <c r="C9533">
        <f>ROW()-20</f>
        <v/>
      </c>
      <c r="D9533" s="25">
        <f>$C$7+(RAND()*($C$5-$C$7))</f>
        <v/>
      </c>
    </row>
    <row r="9534">
      <c r="C9534">
        <f>ROW()-20</f>
        <v/>
      </c>
      <c r="D9534" s="25">
        <f>$C$7+(RAND()*($C$5-$C$7))</f>
        <v/>
      </c>
    </row>
    <row r="9535">
      <c r="C9535">
        <f>ROW()-20</f>
        <v/>
      </c>
      <c r="D9535" s="25">
        <f>$C$7+(RAND()*($C$5-$C$7))</f>
        <v/>
      </c>
    </row>
    <row r="9536">
      <c r="C9536">
        <f>ROW()-20</f>
        <v/>
      </c>
      <c r="D9536" s="25">
        <f>$C$7+(RAND()*($C$5-$C$7))</f>
        <v/>
      </c>
    </row>
    <row r="9537">
      <c r="C9537">
        <f>ROW()-20</f>
        <v/>
      </c>
      <c r="D9537" s="25">
        <f>$C$7+(RAND()*($C$5-$C$7))</f>
        <v/>
      </c>
    </row>
    <row r="9538">
      <c r="C9538">
        <f>ROW()-20</f>
        <v/>
      </c>
      <c r="D9538" s="25">
        <f>$C$7+(RAND()*($C$5-$C$7))</f>
        <v/>
      </c>
    </row>
    <row r="9539">
      <c r="C9539">
        <f>ROW()-20</f>
        <v/>
      </c>
      <c r="D9539" s="25">
        <f>$C$7+(RAND()*($C$5-$C$7))</f>
        <v/>
      </c>
    </row>
    <row r="9540">
      <c r="C9540">
        <f>ROW()-20</f>
        <v/>
      </c>
      <c r="D9540" s="25">
        <f>$C$7+(RAND()*($C$5-$C$7))</f>
        <v/>
      </c>
    </row>
    <row r="9541">
      <c r="C9541">
        <f>ROW()-20</f>
        <v/>
      </c>
      <c r="D9541" s="25">
        <f>$C$7+(RAND()*($C$5-$C$7))</f>
        <v/>
      </c>
    </row>
    <row r="9542">
      <c r="C9542">
        <f>ROW()-20</f>
        <v/>
      </c>
      <c r="D9542" s="25">
        <f>$C$7+(RAND()*($C$5-$C$7))</f>
        <v/>
      </c>
    </row>
    <row r="9543">
      <c r="C9543">
        <f>ROW()-20</f>
        <v/>
      </c>
      <c r="D9543" s="25">
        <f>$C$7+(RAND()*($C$5-$C$7))</f>
        <v/>
      </c>
    </row>
    <row r="9544">
      <c r="C9544">
        <f>ROW()-20</f>
        <v/>
      </c>
      <c r="D9544" s="25">
        <f>$C$7+(RAND()*($C$5-$C$7))</f>
        <v/>
      </c>
    </row>
    <row r="9545">
      <c r="C9545">
        <f>ROW()-20</f>
        <v/>
      </c>
      <c r="D9545" s="25">
        <f>$C$7+(RAND()*($C$5-$C$7))</f>
        <v/>
      </c>
    </row>
    <row r="9546">
      <c r="C9546">
        <f>ROW()-20</f>
        <v/>
      </c>
      <c r="D9546" s="25">
        <f>$C$7+(RAND()*($C$5-$C$7))</f>
        <v/>
      </c>
    </row>
    <row r="9547">
      <c r="C9547">
        <f>ROW()-20</f>
        <v/>
      </c>
      <c r="D9547" s="25">
        <f>$C$7+(RAND()*($C$5-$C$7))</f>
        <v/>
      </c>
    </row>
    <row r="9548">
      <c r="C9548">
        <f>ROW()-20</f>
        <v/>
      </c>
      <c r="D9548" s="25">
        <f>$C$7+(RAND()*($C$5-$C$7))</f>
        <v/>
      </c>
    </row>
    <row r="9549">
      <c r="C9549">
        <f>ROW()-20</f>
        <v/>
      </c>
      <c r="D9549" s="25">
        <f>$C$7+(RAND()*($C$5-$C$7))</f>
        <v/>
      </c>
    </row>
    <row r="9550">
      <c r="C9550">
        <f>ROW()-20</f>
        <v/>
      </c>
      <c r="D9550" s="25">
        <f>$C$7+(RAND()*($C$5-$C$7))</f>
        <v/>
      </c>
    </row>
    <row r="9551">
      <c r="C9551">
        <f>ROW()-20</f>
        <v/>
      </c>
      <c r="D9551" s="25">
        <f>$C$7+(RAND()*($C$5-$C$7))</f>
        <v/>
      </c>
    </row>
    <row r="9552">
      <c r="C9552">
        <f>ROW()-20</f>
        <v/>
      </c>
      <c r="D9552" s="25">
        <f>$C$7+(RAND()*($C$5-$C$7))</f>
        <v/>
      </c>
    </row>
    <row r="9553">
      <c r="C9553">
        <f>ROW()-20</f>
        <v/>
      </c>
      <c r="D9553" s="25">
        <f>$C$7+(RAND()*($C$5-$C$7))</f>
        <v/>
      </c>
    </row>
    <row r="9554">
      <c r="C9554">
        <f>ROW()-20</f>
        <v/>
      </c>
      <c r="D9554" s="25">
        <f>$C$7+(RAND()*($C$5-$C$7))</f>
        <v/>
      </c>
    </row>
    <row r="9555">
      <c r="C9555">
        <f>ROW()-20</f>
        <v/>
      </c>
      <c r="D9555" s="25">
        <f>$C$7+(RAND()*($C$5-$C$7))</f>
        <v/>
      </c>
    </row>
    <row r="9556">
      <c r="C9556">
        <f>ROW()-20</f>
        <v/>
      </c>
      <c r="D9556" s="25">
        <f>$C$7+(RAND()*($C$5-$C$7))</f>
        <v/>
      </c>
    </row>
    <row r="9557">
      <c r="C9557">
        <f>ROW()-20</f>
        <v/>
      </c>
      <c r="D9557" s="25">
        <f>$C$7+(RAND()*($C$5-$C$7))</f>
        <v/>
      </c>
    </row>
    <row r="9558">
      <c r="C9558">
        <f>ROW()-20</f>
        <v/>
      </c>
      <c r="D9558" s="25">
        <f>$C$7+(RAND()*($C$5-$C$7))</f>
        <v/>
      </c>
    </row>
    <row r="9559">
      <c r="C9559">
        <f>ROW()-20</f>
        <v/>
      </c>
      <c r="D9559" s="25">
        <f>$C$7+(RAND()*($C$5-$C$7))</f>
        <v/>
      </c>
    </row>
    <row r="9560">
      <c r="C9560">
        <f>ROW()-20</f>
        <v/>
      </c>
      <c r="D9560" s="25">
        <f>$C$7+(RAND()*($C$5-$C$7))</f>
        <v/>
      </c>
    </row>
    <row r="9561">
      <c r="C9561">
        <f>ROW()-20</f>
        <v/>
      </c>
      <c r="D9561" s="25">
        <f>$C$7+(RAND()*($C$5-$C$7))</f>
        <v/>
      </c>
    </row>
    <row r="9562">
      <c r="C9562">
        <f>ROW()-20</f>
        <v/>
      </c>
      <c r="D9562" s="25">
        <f>$C$7+(RAND()*($C$5-$C$7))</f>
        <v/>
      </c>
    </row>
    <row r="9563">
      <c r="C9563">
        <f>ROW()-20</f>
        <v/>
      </c>
      <c r="D9563" s="25">
        <f>$C$7+(RAND()*($C$5-$C$7))</f>
        <v/>
      </c>
    </row>
    <row r="9564">
      <c r="C9564">
        <f>ROW()-20</f>
        <v/>
      </c>
      <c r="D9564" s="25">
        <f>$C$7+(RAND()*($C$5-$C$7))</f>
        <v/>
      </c>
    </row>
    <row r="9565">
      <c r="C9565">
        <f>ROW()-20</f>
        <v/>
      </c>
      <c r="D9565" s="25">
        <f>$C$7+(RAND()*($C$5-$C$7))</f>
        <v/>
      </c>
    </row>
    <row r="9566">
      <c r="C9566">
        <f>ROW()-20</f>
        <v/>
      </c>
      <c r="D9566" s="25">
        <f>$C$7+(RAND()*($C$5-$C$7))</f>
        <v/>
      </c>
    </row>
    <row r="9567">
      <c r="C9567">
        <f>ROW()-20</f>
        <v/>
      </c>
      <c r="D9567" s="25">
        <f>$C$7+(RAND()*($C$5-$C$7))</f>
        <v/>
      </c>
    </row>
    <row r="9568">
      <c r="C9568">
        <f>ROW()-20</f>
        <v/>
      </c>
      <c r="D9568" s="25">
        <f>$C$7+(RAND()*($C$5-$C$7))</f>
        <v/>
      </c>
    </row>
    <row r="9569">
      <c r="C9569">
        <f>ROW()-20</f>
        <v/>
      </c>
      <c r="D9569" s="25">
        <f>$C$7+(RAND()*($C$5-$C$7))</f>
        <v/>
      </c>
    </row>
    <row r="9570">
      <c r="C9570">
        <f>ROW()-20</f>
        <v/>
      </c>
      <c r="D9570" s="25">
        <f>$C$7+(RAND()*($C$5-$C$7))</f>
        <v/>
      </c>
    </row>
    <row r="9571">
      <c r="C9571">
        <f>ROW()-20</f>
        <v/>
      </c>
      <c r="D9571" s="25">
        <f>$C$7+(RAND()*($C$5-$C$7))</f>
        <v/>
      </c>
    </row>
    <row r="9572">
      <c r="C9572">
        <f>ROW()-20</f>
        <v/>
      </c>
      <c r="D9572" s="25">
        <f>$C$7+(RAND()*($C$5-$C$7))</f>
        <v/>
      </c>
    </row>
    <row r="9573">
      <c r="C9573">
        <f>ROW()-20</f>
        <v/>
      </c>
      <c r="D9573" s="25">
        <f>$C$7+(RAND()*($C$5-$C$7))</f>
        <v/>
      </c>
    </row>
    <row r="9574">
      <c r="C9574">
        <f>ROW()-20</f>
        <v/>
      </c>
      <c r="D9574" s="25">
        <f>$C$7+(RAND()*($C$5-$C$7))</f>
        <v/>
      </c>
    </row>
    <row r="9575">
      <c r="C9575">
        <f>ROW()-20</f>
        <v/>
      </c>
      <c r="D9575" s="25">
        <f>$C$7+(RAND()*($C$5-$C$7))</f>
        <v/>
      </c>
    </row>
    <row r="9576">
      <c r="C9576">
        <f>ROW()-20</f>
        <v/>
      </c>
      <c r="D9576" s="25">
        <f>$C$7+(RAND()*($C$5-$C$7))</f>
        <v/>
      </c>
    </row>
    <row r="9577">
      <c r="C9577">
        <f>ROW()-20</f>
        <v/>
      </c>
      <c r="D9577" s="25">
        <f>$C$7+(RAND()*($C$5-$C$7))</f>
        <v/>
      </c>
    </row>
    <row r="9578">
      <c r="C9578">
        <f>ROW()-20</f>
        <v/>
      </c>
      <c r="D9578" s="25">
        <f>$C$7+(RAND()*($C$5-$C$7))</f>
        <v/>
      </c>
    </row>
    <row r="9579">
      <c r="C9579">
        <f>ROW()-20</f>
        <v/>
      </c>
      <c r="D9579" s="25">
        <f>$C$7+(RAND()*($C$5-$C$7))</f>
        <v/>
      </c>
    </row>
    <row r="9580">
      <c r="C9580">
        <f>ROW()-20</f>
        <v/>
      </c>
      <c r="D9580" s="25">
        <f>$C$7+(RAND()*($C$5-$C$7))</f>
        <v/>
      </c>
    </row>
    <row r="9581">
      <c r="C9581">
        <f>ROW()-20</f>
        <v/>
      </c>
      <c r="D9581" s="25">
        <f>$C$7+(RAND()*($C$5-$C$7))</f>
        <v/>
      </c>
    </row>
    <row r="9582">
      <c r="C9582">
        <f>ROW()-20</f>
        <v/>
      </c>
      <c r="D9582" s="25">
        <f>$C$7+(RAND()*($C$5-$C$7))</f>
        <v/>
      </c>
    </row>
    <row r="9583">
      <c r="C9583">
        <f>ROW()-20</f>
        <v/>
      </c>
      <c r="D9583" s="25">
        <f>$C$7+(RAND()*($C$5-$C$7))</f>
        <v/>
      </c>
    </row>
    <row r="9584">
      <c r="C9584">
        <f>ROW()-20</f>
        <v/>
      </c>
      <c r="D9584" s="25">
        <f>$C$7+(RAND()*($C$5-$C$7))</f>
        <v/>
      </c>
    </row>
    <row r="9585">
      <c r="C9585">
        <f>ROW()-20</f>
        <v/>
      </c>
      <c r="D9585" s="25">
        <f>$C$7+(RAND()*($C$5-$C$7))</f>
        <v/>
      </c>
    </row>
    <row r="9586">
      <c r="C9586">
        <f>ROW()-20</f>
        <v/>
      </c>
      <c r="D9586" s="25">
        <f>$C$7+(RAND()*($C$5-$C$7))</f>
        <v/>
      </c>
    </row>
    <row r="9587">
      <c r="C9587">
        <f>ROW()-20</f>
        <v/>
      </c>
      <c r="D9587" s="25">
        <f>$C$7+(RAND()*($C$5-$C$7))</f>
        <v/>
      </c>
    </row>
    <row r="9588">
      <c r="C9588">
        <f>ROW()-20</f>
        <v/>
      </c>
      <c r="D9588" s="25">
        <f>$C$7+(RAND()*($C$5-$C$7))</f>
        <v/>
      </c>
    </row>
    <row r="9589">
      <c r="C9589">
        <f>ROW()-20</f>
        <v/>
      </c>
      <c r="D9589" s="25">
        <f>$C$7+(RAND()*($C$5-$C$7))</f>
        <v/>
      </c>
    </row>
    <row r="9590">
      <c r="C9590">
        <f>ROW()-20</f>
        <v/>
      </c>
      <c r="D9590" s="25">
        <f>$C$7+(RAND()*($C$5-$C$7))</f>
        <v/>
      </c>
    </row>
    <row r="9591">
      <c r="C9591">
        <f>ROW()-20</f>
        <v/>
      </c>
      <c r="D9591" s="25">
        <f>$C$7+(RAND()*($C$5-$C$7))</f>
        <v/>
      </c>
    </row>
    <row r="9592">
      <c r="C9592">
        <f>ROW()-20</f>
        <v/>
      </c>
      <c r="D9592" s="25">
        <f>$C$7+(RAND()*($C$5-$C$7))</f>
        <v/>
      </c>
    </row>
    <row r="9593">
      <c r="C9593">
        <f>ROW()-20</f>
        <v/>
      </c>
      <c r="D9593" s="25">
        <f>$C$7+(RAND()*($C$5-$C$7))</f>
        <v/>
      </c>
    </row>
    <row r="9594">
      <c r="C9594">
        <f>ROW()-20</f>
        <v/>
      </c>
      <c r="D9594" s="25">
        <f>$C$7+(RAND()*($C$5-$C$7))</f>
        <v/>
      </c>
    </row>
    <row r="9595">
      <c r="C9595">
        <f>ROW()-20</f>
        <v/>
      </c>
      <c r="D9595" s="25">
        <f>$C$7+(RAND()*($C$5-$C$7))</f>
        <v/>
      </c>
    </row>
    <row r="9596">
      <c r="C9596">
        <f>ROW()-20</f>
        <v/>
      </c>
      <c r="D9596" s="25">
        <f>$C$7+(RAND()*($C$5-$C$7))</f>
        <v/>
      </c>
    </row>
    <row r="9597">
      <c r="C9597">
        <f>ROW()-20</f>
        <v/>
      </c>
      <c r="D9597" s="25">
        <f>$C$7+(RAND()*($C$5-$C$7))</f>
        <v/>
      </c>
    </row>
    <row r="9598">
      <c r="C9598">
        <f>ROW()-20</f>
        <v/>
      </c>
      <c r="D9598" s="25">
        <f>$C$7+(RAND()*($C$5-$C$7))</f>
        <v/>
      </c>
    </row>
    <row r="9599">
      <c r="C9599">
        <f>ROW()-20</f>
        <v/>
      </c>
      <c r="D9599" s="25">
        <f>$C$7+(RAND()*($C$5-$C$7))</f>
        <v/>
      </c>
    </row>
    <row r="9600">
      <c r="C9600">
        <f>ROW()-20</f>
        <v/>
      </c>
      <c r="D9600" s="25">
        <f>$C$7+(RAND()*($C$5-$C$7))</f>
        <v/>
      </c>
    </row>
    <row r="9601">
      <c r="C9601">
        <f>ROW()-20</f>
        <v/>
      </c>
      <c r="D9601" s="25">
        <f>$C$7+(RAND()*($C$5-$C$7))</f>
        <v/>
      </c>
    </row>
    <row r="9602">
      <c r="C9602">
        <f>ROW()-20</f>
        <v/>
      </c>
      <c r="D9602" s="25">
        <f>$C$7+(RAND()*($C$5-$C$7))</f>
        <v/>
      </c>
    </row>
    <row r="9603">
      <c r="C9603">
        <f>ROW()-20</f>
        <v/>
      </c>
      <c r="D9603" s="25">
        <f>$C$7+(RAND()*($C$5-$C$7))</f>
        <v/>
      </c>
    </row>
    <row r="9604">
      <c r="C9604">
        <f>ROW()-20</f>
        <v/>
      </c>
      <c r="D9604" s="25">
        <f>$C$7+(RAND()*($C$5-$C$7))</f>
        <v/>
      </c>
    </row>
    <row r="9605">
      <c r="C9605">
        <f>ROW()-20</f>
        <v/>
      </c>
      <c r="D9605" s="25">
        <f>$C$7+(RAND()*($C$5-$C$7))</f>
        <v/>
      </c>
    </row>
    <row r="9606">
      <c r="C9606">
        <f>ROW()-20</f>
        <v/>
      </c>
      <c r="D9606" s="25">
        <f>$C$7+(RAND()*($C$5-$C$7))</f>
        <v/>
      </c>
    </row>
    <row r="9607">
      <c r="C9607">
        <f>ROW()-20</f>
        <v/>
      </c>
      <c r="D9607" s="25">
        <f>$C$7+(RAND()*($C$5-$C$7))</f>
        <v/>
      </c>
    </row>
    <row r="9608">
      <c r="C9608">
        <f>ROW()-20</f>
        <v/>
      </c>
      <c r="D9608" s="25">
        <f>$C$7+(RAND()*($C$5-$C$7))</f>
        <v/>
      </c>
    </row>
    <row r="9609">
      <c r="C9609">
        <f>ROW()-20</f>
        <v/>
      </c>
      <c r="D9609" s="25">
        <f>$C$7+(RAND()*($C$5-$C$7))</f>
        <v/>
      </c>
    </row>
    <row r="9610">
      <c r="C9610">
        <f>ROW()-20</f>
        <v/>
      </c>
      <c r="D9610" s="25">
        <f>$C$7+(RAND()*($C$5-$C$7))</f>
        <v/>
      </c>
    </row>
    <row r="9611">
      <c r="C9611">
        <f>ROW()-20</f>
        <v/>
      </c>
      <c r="D9611" s="25">
        <f>$C$7+(RAND()*($C$5-$C$7))</f>
        <v/>
      </c>
    </row>
    <row r="9612">
      <c r="C9612">
        <f>ROW()-20</f>
        <v/>
      </c>
      <c r="D9612" s="25">
        <f>$C$7+(RAND()*($C$5-$C$7))</f>
        <v/>
      </c>
    </row>
    <row r="9613">
      <c r="C9613">
        <f>ROW()-20</f>
        <v/>
      </c>
      <c r="D9613" s="25">
        <f>$C$7+(RAND()*($C$5-$C$7))</f>
        <v/>
      </c>
    </row>
    <row r="9614">
      <c r="C9614">
        <f>ROW()-20</f>
        <v/>
      </c>
      <c r="D9614" s="25">
        <f>$C$7+(RAND()*($C$5-$C$7))</f>
        <v/>
      </c>
    </row>
    <row r="9615">
      <c r="C9615">
        <f>ROW()-20</f>
        <v/>
      </c>
      <c r="D9615" s="25">
        <f>$C$7+(RAND()*($C$5-$C$7))</f>
        <v/>
      </c>
    </row>
    <row r="9616">
      <c r="C9616">
        <f>ROW()-20</f>
        <v/>
      </c>
      <c r="D9616" s="25">
        <f>$C$7+(RAND()*($C$5-$C$7))</f>
        <v/>
      </c>
    </row>
    <row r="9617">
      <c r="C9617">
        <f>ROW()-20</f>
        <v/>
      </c>
      <c r="D9617" s="25">
        <f>$C$7+(RAND()*($C$5-$C$7))</f>
        <v/>
      </c>
    </row>
    <row r="9618">
      <c r="C9618">
        <f>ROW()-20</f>
        <v/>
      </c>
      <c r="D9618" s="25">
        <f>$C$7+(RAND()*($C$5-$C$7))</f>
        <v/>
      </c>
    </row>
    <row r="9619">
      <c r="C9619">
        <f>ROW()-20</f>
        <v/>
      </c>
      <c r="D9619" s="25">
        <f>$C$7+(RAND()*($C$5-$C$7))</f>
        <v/>
      </c>
    </row>
    <row r="9620">
      <c r="C9620">
        <f>ROW()-20</f>
        <v/>
      </c>
      <c r="D9620" s="25">
        <f>$C$7+(RAND()*($C$5-$C$7))</f>
        <v/>
      </c>
    </row>
    <row r="9621">
      <c r="C9621">
        <f>ROW()-20</f>
        <v/>
      </c>
      <c r="D9621" s="25">
        <f>$C$7+(RAND()*($C$5-$C$7))</f>
        <v/>
      </c>
    </row>
    <row r="9622">
      <c r="C9622">
        <f>ROW()-20</f>
        <v/>
      </c>
      <c r="D9622" s="25">
        <f>$C$7+(RAND()*($C$5-$C$7))</f>
        <v/>
      </c>
    </row>
    <row r="9623">
      <c r="C9623">
        <f>ROW()-20</f>
        <v/>
      </c>
      <c r="D9623" s="25">
        <f>$C$7+(RAND()*($C$5-$C$7))</f>
        <v/>
      </c>
    </row>
    <row r="9624">
      <c r="C9624">
        <f>ROW()-20</f>
        <v/>
      </c>
      <c r="D9624" s="25">
        <f>$C$7+(RAND()*($C$5-$C$7))</f>
        <v/>
      </c>
    </row>
    <row r="9625">
      <c r="C9625">
        <f>ROW()-20</f>
        <v/>
      </c>
      <c r="D9625" s="25">
        <f>$C$7+(RAND()*($C$5-$C$7))</f>
        <v/>
      </c>
    </row>
    <row r="9626">
      <c r="C9626">
        <f>ROW()-20</f>
        <v/>
      </c>
      <c r="D9626" s="25">
        <f>$C$7+(RAND()*($C$5-$C$7))</f>
        <v/>
      </c>
    </row>
    <row r="9627">
      <c r="C9627">
        <f>ROW()-20</f>
        <v/>
      </c>
      <c r="D9627" s="25">
        <f>$C$7+(RAND()*($C$5-$C$7))</f>
        <v/>
      </c>
    </row>
    <row r="9628">
      <c r="C9628">
        <f>ROW()-20</f>
        <v/>
      </c>
      <c r="D9628" s="25">
        <f>$C$7+(RAND()*($C$5-$C$7))</f>
        <v/>
      </c>
    </row>
    <row r="9629">
      <c r="C9629">
        <f>ROW()-20</f>
        <v/>
      </c>
      <c r="D9629" s="25">
        <f>$C$7+(RAND()*($C$5-$C$7))</f>
        <v/>
      </c>
    </row>
    <row r="9630">
      <c r="C9630">
        <f>ROW()-20</f>
        <v/>
      </c>
      <c r="D9630" s="25">
        <f>$C$7+(RAND()*($C$5-$C$7))</f>
        <v/>
      </c>
    </row>
    <row r="9631">
      <c r="C9631">
        <f>ROW()-20</f>
        <v/>
      </c>
      <c r="D9631" s="25">
        <f>$C$7+(RAND()*($C$5-$C$7))</f>
        <v/>
      </c>
    </row>
    <row r="9632">
      <c r="C9632">
        <f>ROW()-20</f>
        <v/>
      </c>
      <c r="D9632" s="25">
        <f>$C$7+(RAND()*($C$5-$C$7))</f>
        <v/>
      </c>
    </row>
    <row r="9633">
      <c r="C9633">
        <f>ROW()-20</f>
        <v/>
      </c>
      <c r="D9633" s="25">
        <f>$C$7+(RAND()*($C$5-$C$7))</f>
        <v/>
      </c>
    </row>
    <row r="9634">
      <c r="C9634">
        <f>ROW()-20</f>
        <v/>
      </c>
      <c r="D9634" s="25">
        <f>$C$7+(RAND()*($C$5-$C$7))</f>
        <v/>
      </c>
    </row>
    <row r="9635">
      <c r="C9635">
        <f>ROW()-20</f>
        <v/>
      </c>
      <c r="D9635" s="25">
        <f>$C$7+(RAND()*($C$5-$C$7))</f>
        <v/>
      </c>
    </row>
    <row r="9636">
      <c r="C9636">
        <f>ROW()-20</f>
        <v/>
      </c>
      <c r="D9636" s="25">
        <f>$C$7+(RAND()*($C$5-$C$7))</f>
        <v/>
      </c>
    </row>
    <row r="9637">
      <c r="C9637">
        <f>ROW()-20</f>
        <v/>
      </c>
      <c r="D9637" s="25">
        <f>$C$7+(RAND()*($C$5-$C$7))</f>
        <v/>
      </c>
    </row>
    <row r="9638">
      <c r="C9638">
        <f>ROW()-20</f>
        <v/>
      </c>
      <c r="D9638" s="25">
        <f>$C$7+(RAND()*($C$5-$C$7))</f>
        <v/>
      </c>
    </row>
    <row r="9639">
      <c r="C9639">
        <f>ROW()-20</f>
        <v/>
      </c>
      <c r="D9639" s="25">
        <f>$C$7+(RAND()*($C$5-$C$7))</f>
        <v/>
      </c>
    </row>
    <row r="9640">
      <c r="C9640">
        <f>ROW()-20</f>
        <v/>
      </c>
      <c r="D9640" s="25">
        <f>$C$7+(RAND()*($C$5-$C$7))</f>
        <v/>
      </c>
    </row>
    <row r="9641">
      <c r="C9641">
        <f>ROW()-20</f>
        <v/>
      </c>
      <c r="D9641" s="25">
        <f>$C$7+(RAND()*($C$5-$C$7))</f>
        <v/>
      </c>
    </row>
    <row r="9642">
      <c r="C9642">
        <f>ROW()-20</f>
        <v/>
      </c>
      <c r="D9642" s="25">
        <f>$C$7+(RAND()*($C$5-$C$7))</f>
        <v/>
      </c>
    </row>
    <row r="9643">
      <c r="C9643">
        <f>ROW()-20</f>
        <v/>
      </c>
      <c r="D9643" s="25">
        <f>$C$7+(RAND()*($C$5-$C$7))</f>
        <v/>
      </c>
    </row>
    <row r="9644">
      <c r="C9644">
        <f>ROW()-20</f>
        <v/>
      </c>
      <c r="D9644" s="25">
        <f>$C$7+(RAND()*($C$5-$C$7))</f>
        <v/>
      </c>
    </row>
    <row r="9645">
      <c r="C9645">
        <f>ROW()-20</f>
        <v/>
      </c>
      <c r="D9645" s="25">
        <f>$C$7+(RAND()*($C$5-$C$7))</f>
        <v/>
      </c>
    </row>
    <row r="9646">
      <c r="C9646">
        <f>ROW()-20</f>
        <v/>
      </c>
      <c r="D9646" s="25">
        <f>$C$7+(RAND()*($C$5-$C$7))</f>
        <v/>
      </c>
    </row>
    <row r="9647">
      <c r="C9647">
        <f>ROW()-20</f>
        <v/>
      </c>
      <c r="D9647" s="25">
        <f>$C$7+(RAND()*($C$5-$C$7))</f>
        <v/>
      </c>
    </row>
    <row r="9648">
      <c r="C9648">
        <f>ROW()-20</f>
        <v/>
      </c>
      <c r="D9648" s="25">
        <f>$C$7+(RAND()*($C$5-$C$7))</f>
        <v/>
      </c>
    </row>
    <row r="9649">
      <c r="C9649">
        <f>ROW()-20</f>
        <v/>
      </c>
      <c r="D9649" s="25">
        <f>$C$7+(RAND()*($C$5-$C$7))</f>
        <v/>
      </c>
    </row>
    <row r="9650">
      <c r="C9650">
        <f>ROW()-20</f>
        <v/>
      </c>
      <c r="D9650" s="25">
        <f>$C$7+(RAND()*($C$5-$C$7))</f>
        <v/>
      </c>
    </row>
    <row r="9651">
      <c r="C9651">
        <f>ROW()-20</f>
        <v/>
      </c>
      <c r="D9651" s="25">
        <f>$C$7+(RAND()*($C$5-$C$7))</f>
        <v/>
      </c>
    </row>
    <row r="9652">
      <c r="C9652">
        <f>ROW()-20</f>
        <v/>
      </c>
      <c r="D9652" s="25">
        <f>$C$7+(RAND()*($C$5-$C$7))</f>
        <v/>
      </c>
    </row>
    <row r="9653">
      <c r="C9653">
        <f>ROW()-20</f>
        <v/>
      </c>
      <c r="D9653" s="25">
        <f>$C$7+(RAND()*($C$5-$C$7))</f>
        <v/>
      </c>
    </row>
    <row r="9654">
      <c r="C9654">
        <f>ROW()-20</f>
        <v/>
      </c>
      <c r="D9654" s="25">
        <f>$C$7+(RAND()*($C$5-$C$7))</f>
        <v/>
      </c>
    </row>
    <row r="9655">
      <c r="C9655">
        <f>ROW()-20</f>
        <v/>
      </c>
      <c r="D9655" s="25">
        <f>$C$7+(RAND()*($C$5-$C$7))</f>
        <v/>
      </c>
    </row>
    <row r="9656">
      <c r="C9656">
        <f>ROW()-20</f>
        <v/>
      </c>
      <c r="D9656" s="25">
        <f>$C$7+(RAND()*($C$5-$C$7))</f>
        <v/>
      </c>
    </row>
    <row r="9657">
      <c r="C9657">
        <f>ROW()-20</f>
        <v/>
      </c>
      <c r="D9657" s="25">
        <f>$C$7+(RAND()*($C$5-$C$7))</f>
        <v/>
      </c>
    </row>
    <row r="9658">
      <c r="C9658">
        <f>ROW()-20</f>
        <v/>
      </c>
      <c r="D9658" s="25">
        <f>$C$7+(RAND()*($C$5-$C$7))</f>
        <v/>
      </c>
    </row>
    <row r="9659">
      <c r="C9659">
        <f>ROW()-20</f>
        <v/>
      </c>
      <c r="D9659" s="25">
        <f>$C$7+(RAND()*($C$5-$C$7))</f>
        <v/>
      </c>
    </row>
    <row r="9660">
      <c r="C9660">
        <f>ROW()-20</f>
        <v/>
      </c>
      <c r="D9660" s="25">
        <f>$C$7+(RAND()*($C$5-$C$7))</f>
        <v/>
      </c>
    </row>
    <row r="9661">
      <c r="C9661">
        <f>ROW()-20</f>
        <v/>
      </c>
      <c r="D9661" s="25">
        <f>$C$7+(RAND()*($C$5-$C$7))</f>
        <v/>
      </c>
    </row>
    <row r="9662">
      <c r="C9662">
        <f>ROW()-20</f>
        <v/>
      </c>
      <c r="D9662" s="25">
        <f>$C$7+(RAND()*($C$5-$C$7))</f>
        <v/>
      </c>
    </row>
    <row r="9663">
      <c r="C9663">
        <f>ROW()-20</f>
        <v/>
      </c>
      <c r="D9663" s="25">
        <f>$C$7+(RAND()*($C$5-$C$7))</f>
        <v/>
      </c>
    </row>
    <row r="9664">
      <c r="C9664">
        <f>ROW()-20</f>
        <v/>
      </c>
      <c r="D9664" s="25">
        <f>$C$7+(RAND()*($C$5-$C$7))</f>
        <v/>
      </c>
    </row>
    <row r="9665">
      <c r="C9665">
        <f>ROW()-20</f>
        <v/>
      </c>
      <c r="D9665" s="25">
        <f>$C$7+(RAND()*($C$5-$C$7))</f>
        <v/>
      </c>
    </row>
    <row r="9666">
      <c r="C9666">
        <f>ROW()-20</f>
        <v/>
      </c>
      <c r="D9666" s="25">
        <f>$C$7+(RAND()*($C$5-$C$7))</f>
        <v/>
      </c>
    </row>
    <row r="9667">
      <c r="C9667">
        <f>ROW()-20</f>
        <v/>
      </c>
      <c r="D9667" s="25">
        <f>$C$7+(RAND()*($C$5-$C$7))</f>
        <v/>
      </c>
    </row>
    <row r="9668">
      <c r="C9668">
        <f>ROW()-20</f>
        <v/>
      </c>
      <c r="D9668" s="25">
        <f>$C$7+(RAND()*($C$5-$C$7))</f>
        <v/>
      </c>
    </row>
    <row r="9669">
      <c r="C9669">
        <f>ROW()-20</f>
        <v/>
      </c>
      <c r="D9669" s="25">
        <f>$C$7+(RAND()*($C$5-$C$7))</f>
        <v/>
      </c>
    </row>
    <row r="9670">
      <c r="C9670">
        <f>ROW()-20</f>
        <v/>
      </c>
      <c r="D9670" s="25">
        <f>$C$7+(RAND()*($C$5-$C$7))</f>
        <v/>
      </c>
    </row>
    <row r="9671">
      <c r="C9671">
        <f>ROW()-20</f>
        <v/>
      </c>
      <c r="D9671" s="25">
        <f>$C$7+(RAND()*($C$5-$C$7))</f>
        <v/>
      </c>
    </row>
    <row r="9672">
      <c r="C9672">
        <f>ROW()-20</f>
        <v/>
      </c>
      <c r="D9672" s="25">
        <f>$C$7+(RAND()*($C$5-$C$7))</f>
        <v/>
      </c>
    </row>
    <row r="9673">
      <c r="C9673">
        <f>ROW()-20</f>
        <v/>
      </c>
      <c r="D9673" s="25">
        <f>$C$7+(RAND()*($C$5-$C$7))</f>
        <v/>
      </c>
    </row>
    <row r="9674">
      <c r="C9674">
        <f>ROW()-20</f>
        <v/>
      </c>
      <c r="D9674" s="25">
        <f>$C$7+(RAND()*($C$5-$C$7))</f>
        <v/>
      </c>
    </row>
    <row r="9675">
      <c r="C9675">
        <f>ROW()-20</f>
        <v/>
      </c>
      <c r="D9675" s="25">
        <f>$C$7+(RAND()*($C$5-$C$7))</f>
        <v/>
      </c>
    </row>
    <row r="9676">
      <c r="C9676">
        <f>ROW()-20</f>
        <v/>
      </c>
      <c r="D9676" s="25">
        <f>$C$7+(RAND()*($C$5-$C$7))</f>
        <v/>
      </c>
    </row>
    <row r="9677">
      <c r="C9677">
        <f>ROW()-20</f>
        <v/>
      </c>
      <c r="D9677" s="25">
        <f>$C$7+(RAND()*($C$5-$C$7))</f>
        <v/>
      </c>
    </row>
    <row r="9678">
      <c r="C9678">
        <f>ROW()-20</f>
        <v/>
      </c>
      <c r="D9678" s="25">
        <f>$C$7+(RAND()*($C$5-$C$7))</f>
        <v/>
      </c>
    </row>
    <row r="9679">
      <c r="C9679">
        <f>ROW()-20</f>
        <v/>
      </c>
      <c r="D9679" s="25">
        <f>$C$7+(RAND()*($C$5-$C$7))</f>
        <v/>
      </c>
    </row>
    <row r="9680">
      <c r="C9680">
        <f>ROW()-20</f>
        <v/>
      </c>
      <c r="D9680" s="25">
        <f>$C$7+(RAND()*($C$5-$C$7))</f>
        <v/>
      </c>
    </row>
    <row r="9681">
      <c r="C9681">
        <f>ROW()-20</f>
        <v/>
      </c>
      <c r="D9681" s="25">
        <f>$C$7+(RAND()*($C$5-$C$7))</f>
        <v/>
      </c>
    </row>
    <row r="9682">
      <c r="C9682">
        <f>ROW()-20</f>
        <v/>
      </c>
      <c r="D9682" s="25">
        <f>$C$7+(RAND()*($C$5-$C$7))</f>
        <v/>
      </c>
    </row>
    <row r="9683">
      <c r="C9683">
        <f>ROW()-20</f>
        <v/>
      </c>
      <c r="D9683" s="25">
        <f>$C$7+(RAND()*($C$5-$C$7))</f>
        <v/>
      </c>
    </row>
    <row r="9684">
      <c r="C9684">
        <f>ROW()-20</f>
        <v/>
      </c>
      <c r="D9684" s="25">
        <f>$C$7+(RAND()*($C$5-$C$7))</f>
        <v/>
      </c>
    </row>
    <row r="9685">
      <c r="C9685">
        <f>ROW()-20</f>
        <v/>
      </c>
      <c r="D9685" s="25">
        <f>$C$7+(RAND()*($C$5-$C$7))</f>
        <v/>
      </c>
    </row>
    <row r="9686">
      <c r="C9686">
        <f>ROW()-20</f>
        <v/>
      </c>
      <c r="D9686" s="25">
        <f>$C$7+(RAND()*($C$5-$C$7))</f>
        <v/>
      </c>
    </row>
    <row r="9687">
      <c r="C9687">
        <f>ROW()-20</f>
        <v/>
      </c>
      <c r="D9687" s="25">
        <f>$C$7+(RAND()*($C$5-$C$7))</f>
        <v/>
      </c>
    </row>
    <row r="9688">
      <c r="C9688">
        <f>ROW()-20</f>
        <v/>
      </c>
      <c r="D9688" s="25">
        <f>$C$7+(RAND()*($C$5-$C$7))</f>
        <v/>
      </c>
    </row>
    <row r="9689">
      <c r="C9689">
        <f>ROW()-20</f>
        <v/>
      </c>
      <c r="D9689" s="25">
        <f>$C$7+(RAND()*($C$5-$C$7))</f>
        <v/>
      </c>
    </row>
    <row r="9690">
      <c r="C9690">
        <f>ROW()-20</f>
        <v/>
      </c>
      <c r="D9690" s="25">
        <f>$C$7+(RAND()*($C$5-$C$7))</f>
        <v/>
      </c>
    </row>
    <row r="9691">
      <c r="C9691">
        <f>ROW()-20</f>
        <v/>
      </c>
      <c r="D9691" s="25">
        <f>$C$7+(RAND()*($C$5-$C$7))</f>
        <v/>
      </c>
    </row>
    <row r="9692">
      <c r="C9692">
        <f>ROW()-20</f>
        <v/>
      </c>
      <c r="D9692" s="25">
        <f>$C$7+(RAND()*($C$5-$C$7))</f>
        <v/>
      </c>
    </row>
    <row r="9693">
      <c r="C9693">
        <f>ROW()-20</f>
        <v/>
      </c>
      <c r="D9693" s="25">
        <f>$C$7+(RAND()*($C$5-$C$7))</f>
        <v/>
      </c>
    </row>
    <row r="9694">
      <c r="C9694">
        <f>ROW()-20</f>
        <v/>
      </c>
      <c r="D9694" s="25">
        <f>$C$7+(RAND()*($C$5-$C$7))</f>
        <v/>
      </c>
    </row>
    <row r="9695">
      <c r="C9695">
        <f>ROW()-20</f>
        <v/>
      </c>
      <c r="D9695" s="25">
        <f>$C$7+(RAND()*($C$5-$C$7))</f>
        <v/>
      </c>
    </row>
    <row r="9696">
      <c r="C9696">
        <f>ROW()-20</f>
        <v/>
      </c>
      <c r="D9696" s="25">
        <f>$C$7+(RAND()*($C$5-$C$7))</f>
        <v/>
      </c>
    </row>
    <row r="9697">
      <c r="C9697">
        <f>ROW()-20</f>
        <v/>
      </c>
      <c r="D9697" s="25">
        <f>$C$7+(RAND()*($C$5-$C$7))</f>
        <v/>
      </c>
    </row>
    <row r="9698">
      <c r="C9698">
        <f>ROW()-20</f>
        <v/>
      </c>
      <c r="D9698" s="25">
        <f>$C$7+(RAND()*($C$5-$C$7))</f>
        <v/>
      </c>
    </row>
    <row r="9699">
      <c r="C9699">
        <f>ROW()-20</f>
        <v/>
      </c>
      <c r="D9699" s="25">
        <f>$C$7+(RAND()*($C$5-$C$7))</f>
        <v/>
      </c>
    </row>
    <row r="9700">
      <c r="C9700">
        <f>ROW()-20</f>
        <v/>
      </c>
      <c r="D9700" s="25">
        <f>$C$7+(RAND()*($C$5-$C$7))</f>
        <v/>
      </c>
    </row>
    <row r="9701">
      <c r="C9701">
        <f>ROW()-20</f>
        <v/>
      </c>
      <c r="D9701" s="25">
        <f>$C$7+(RAND()*($C$5-$C$7))</f>
        <v/>
      </c>
    </row>
    <row r="9702">
      <c r="C9702">
        <f>ROW()-20</f>
        <v/>
      </c>
      <c r="D9702" s="25">
        <f>$C$7+(RAND()*($C$5-$C$7))</f>
        <v/>
      </c>
    </row>
    <row r="9703">
      <c r="C9703">
        <f>ROW()-20</f>
        <v/>
      </c>
      <c r="D9703" s="25">
        <f>$C$7+(RAND()*($C$5-$C$7))</f>
        <v/>
      </c>
    </row>
    <row r="9704">
      <c r="C9704">
        <f>ROW()-20</f>
        <v/>
      </c>
      <c r="D9704" s="25">
        <f>$C$7+(RAND()*($C$5-$C$7))</f>
        <v/>
      </c>
    </row>
    <row r="9705">
      <c r="C9705">
        <f>ROW()-20</f>
        <v/>
      </c>
      <c r="D9705" s="25">
        <f>$C$7+(RAND()*($C$5-$C$7))</f>
        <v/>
      </c>
    </row>
    <row r="9706">
      <c r="C9706">
        <f>ROW()-20</f>
        <v/>
      </c>
      <c r="D9706" s="25">
        <f>$C$7+(RAND()*($C$5-$C$7))</f>
        <v/>
      </c>
    </row>
    <row r="9707">
      <c r="C9707">
        <f>ROW()-20</f>
        <v/>
      </c>
      <c r="D9707" s="25">
        <f>$C$7+(RAND()*($C$5-$C$7))</f>
        <v/>
      </c>
    </row>
    <row r="9708">
      <c r="C9708">
        <f>ROW()-20</f>
        <v/>
      </c>
      <c r="D9708" s="25">
        <f>$C$7+(RAND()*($C$5-$C$7))</f>
        <v/>
      </c>
    </row>
    <row r="9709">
      <c r="C9709">
        <f>ROW()-20</f>
        <v/>
      </c>
      <c r="D9709" s="25">
        <f>$C$7+(RAND()*($C$5-$C$7))</f>
        <v/>
      </c>
    </row>
    <row r="9710">
      <c r="C9710">
        <f>ROW()-20</f>
        <v/>
      </c>
      <c r="D9710" s="25">
        <f>$C$7+(RAND()*($C$5-$C$7))</f>
        <v/>
      </c>
    </row>
    <row r="9711">
      <c r="C9711">
        <f>ROW()-20</f>
        <v/>
      </c>
      <c r="D9711" s="25">
        <f>$C$7+(RAND()*($C$5-$C$7))</f>
        <v/>
      </c>
    </row>
    <row r="9712">
      <c r="C9712">
        <f>ROW()-20</f>
        <v/>
      </c>
      <c r="D9712" s="25">
        <f>$C$7+(RAND()*($C$5-$C$7))</f>
        <v/>
      </c>
    </row>
    <row r="9713">
      <c r="C9713">
        <f>ROW()-20</f>
        <v/>
      </c>
      <c r="D9713" s="25">
        <f>$C$7+(RAND()*($C$5-$C$7))</f>
        <v/>
      </c>
    </row>
    <row r="9714">
      <c r="C9714">
        <f>ROW()-20</f>
        <v/>
      </c>
      <c r="D9714" s="25">
        <f>$C$7+(RAND()*($C$5-$C$7))</f>
        <v/>
      </c>
    </row>
    <row r="9715">
      <c r="C9715">
        <f>ROW()-20</f>
        <v/>
      </c>
      <c r="D9715" s="25">
        <f>$C$7+(RAND()*($C$5-$C$7))</f>
        <v/>
      </c>
    </row>
    <row r="9716">
      <c r="C9716">
        <f>ROW()-20</f>
        <v/>
      </c>
      <c r="D9716" s="25">
        <f>$C$7+(RAND()*($C$5-$C$7))</f>
        <v/>
      </c>
    </row>
    <row r="9717">
      <c r="C9717">
        <f>ROW()-20</f>
        <v/>
      </c>
      <c r="D9717" s="25">
        <f>$C$7+(RAND()*($C$5-$C$7))</f>
        <v/>
      </c>
    </row>
    <row r="9718">
      <c r="C9718">
        <f>ROW()-20</f>
        <v/>
      </c>
      <c r="D9718" s="25">
        <f>$C$7+(RAND()*($C$5-$C$7))</f>
        <v/>
      </c>
    </row>
    <row r="9719">
      <c r="C9719">
        <f>ROW()-20</f>
        <v/>
      </c>
      <c r="D9719" s="25">
        <f>$C$7+(RAND()*($C$5-$C$7))</f>
        <v/>
      </c>
    </row>
    <row r="9720">
      <c r="C9720">
        <f>ROW()-20</f>
        <v/>
      </c>
      <c r="D9720" s="25">
        <f>$C$7+(RAND()*($C$5-$C$7))</f>
        <v/>
      </c>
    </row>
    <row r="9721">
      <c r="C9721">
        <f>ROW()-20</f>
        <v/>
      </c>
      <c r="D9721" s="25">
        <f>$C$7+(RAND()*($C$5-$C$7))</f>
        <v/>
      </c>
    </row>
    <row r="9722">
      <c r="C9722">
        <f>ROW()-20</f>
        <v/>
      </c>
      <c r="D9722" s="25">
        <f>$C$7+(RAND()*($C$5-$C$7))</f>
        <v/>
      </c>
    </row>
    <row r="9723">
      <c r="C9723">
        <f>ROW()-20</f>
        <v/>
      </c>
      <c r="D9723" s="25">
        <f>$C$7+(RAND()*($C$5-$C$7))</f>
        <v/>
      </c>
    </row>
    <row r="9724">
      <c r="C9724">
        <f>ROW()-20</f>
        <v/>
      </c>
      <c r="D9724" s="25">
        <f>$C$7+(RAND()*($C$5-$C$7))</f>
        <v/>
      </c>
    </row>
    <row r="9725">
      <c r="C9725">
        <f>ROW()-20</f>
        <v/>
      </c>
      <c r="D9725" s="25">
        <f>$C$7+(RAND()*($C$5-$C$7))</f>
        <v/>
      </c>
    </row>
    <row r="9726">
      <c r="C9726">
        <f>ROW()-20</f>
        <v/>
      </c>
      <c r="D9726" s="25">
        <f>$C$7+(RAND()*($C$5-$C$7))</f>
        <v/>
      </c>
    </row>
    <row r="9727">
      <c r="C9727">
        <f>ROW()-20</f>
        <v/>
      </c>
      <c r="D9727" s="25">
        <f>$C$7+(RAND()*($C$5-$C$7))</f>
        <v/>
      </c>
    </row>
    <row r="9728">
      <c r="C9728">
        <f>ROW()-20</f>
        <v/>
      </c>
      <c r="D9728" s="25">
        <f>$C$7+(RAND()*($C$5-$C$7))</f>
        <v/>
      </c>
    </row>
    <row r="9729">
      <c r="C9729">
        <f>ROW()-20</f>
        <v/>
      </c>
      <c r="D9729" s="25">
        <f>$C$7+(RAND()*($C$5-$C$7))</f>
        <v/>
      </c>
    </row>
    <row r="9730">
      <c r="C9730">
        <f>ROW()-20</f>
        <v/>
      </c>
      <c r="D9730" s="25">
        <f>$C$7+(RAND()*($C$5-$C$7))</f>
        <v/>
      </c>
    </row>
    <row r="9731">
      <c r="C9731">
        <f>ROW()-20</f>
        <v/>
      </c>
      <c r="D9731" s="25">
        <f>$C$7+(RAND()*($C$5-$C$7))</f>
        <v/>
      </c>
    </row>
    <row r="9732">
      <c r="C9732">
        <f>ROW()-20</f>
        <v/>
      </c>
      <c r="D9732" s="25">
        <f>$C$7+(RAND()*($C$5-$C$7))</f>
        <v/>
      </c>
    </row>
    <row r="9733">
      <c r="C9733">
        <f>ROW()-20</f>
        <v/>
      </c>
      <c r="D9733" s="25">
        <f>$C$7+(RAND()*($C$5-$C$7))</f>
        <v/>
      </c>
    </row>
    <row r="9734">
      <c r="C9734">
        <f>ROW()-20</f>
        <v/>
      </c>
      <c r="D9734" s="25">
        <f>$C$7+(RAND()*($C$5-$C$7))</f>
        <v/>
      </c>
    </row>
    <row r="9735">
      <c r="C9735">
        <f>ROW()-20</f>
        <v/>
      </c>
      <c r="D9735" s="25">
        <f>$C$7+(RAND()*($C$5-$C$7))</f>
        <v/>
      </c>
    </row>
    <row r="9736">
      <c r="C9736">
        <f>ROW()-20</f>
        <v/>
      </c>
      <c r="D9736" s="25">
        <f>$C$7+(RAND()*($C$5-$C$7))</f>
        <v/>
      </c>
    </row>
    <row r="9737">
      <c r="C9737">
        <f>ROW()-20</f>
        <v/>
      </c>
      <c r="D9737" s="25">
        <f>$C$7+(RAND()*($C$5-$C$7))</f>
        <v/>
      </c>
    </row>
    <row r="9738">
      <c r="C9738">
        <f>ROW()-20</f>
        <v/>
      </c>
      <c r="D9738" s="25">
        <f>$C$7+(RAND()*($C$5-$C$7))</f>
        <v/>
      </c>
    </row>
    <row r="9739">
      <c r="C9739">
        <f>ROW()-20</f>
        <v/>
      </c>
      <c r="D9739" s="25">
        <f>$C$7+(RAND()*($C$5-$C$7))</f>
        <v/>
      </c>
    </row>
    <row r="9740">
      <c r="C9740">
        <f>ROW()-20</f>
        <v/>
      </c>
      <c r="D9740" s="25">
        <f>$C$7+(RAND()*($C$5-$C$7))</f>
        <v/>
      </c>
    </row>
    <row r="9741">
      <c r="C9741">
        <f>ROW()-20</f>
        <v/>
      </c>
      <c r="D9741" s="25">
        <f>$C$7+(RAND()*($C$5-$C$7))</f>
        <v/>
      </c>
    </row>
    <row r="9742">
      <c r="C9742">
        <f>ROW()-20</f>
        <v/>
      </c>
      <c r="D9742" s="25">
        <f>$C$7+(RAND()*($C$5-$C$7))</f>
        <v/>
      </c>
    </row>
    <row r="9743">
      <c r="C9743">
        <f>ROW()-20</f>
        <v/>
      </c>
      <c r="D9743" s="25">
        <f>$C$7+(RAND()*($C$5-$C$7))</f>
        <v/>
      </c>
    </row>
    <row r="9744">
      <c r="C9744">
        <f>ROW()-20</f>
        <v/>
      </c>
      <c r="D9744" s="25">
        <f>$C$7+(RAND()*($C$5-$C$7))</f>
        <v/>
      </c>
    </row>
    <row r="9745">
      <c r="C9745">
        <f>ROW()-20</f>
        <v/>
      </c>
      <c r="D9745" s="25">
        <f>$C$7+(RAND()*($C$5-$C$7))</f>
        <v/>
      </c>
    </row>
    <row r="9746">
      <c r="C9746">
        <f>ROW()-20</f>
        <v/>
      </c>
      <c r="D9746" s="25">
        <f>$C$7+(RAND()*($C$5-$C$7))</f>
        <v/>
      </c>
    </row>
    <row r="9747">
      <c r="C9747">
        <f>ROW()-20</f>
        <v/>
      </c>
      <c r="D9747" s="25">
        <f>$C$7+(RAND()*($C$5-$C$7))</f>
        <v/>
      </c>
    </row>
    <row r="9748">
      <c r="C9748">
        <f>ROW()-20</f>
        <v/>
      </c>
      <c r="D9748" s="25">
        <f>$C$7+(RAND()*($C$5-$C$7))</f>
        <v/>
      </c>
    </row>
    <row r="9749">
      <c r="C9749">
        <f>ROW()-20</f>
        <v/>
      </c>
      <c r="D9749" s="25">
        <f>$C$7+(RAND()*($C$5-$C$7))</f>
        <v/>
      </c>
    </row>
    <row r="9750">
      <c r="C9750">
        <f>ROW()-20</f>
        <v/>
      </c>
      <c r="D9750" s="25">
        <f>$C$7+(RAND()*($C$5-$C$7))</f>
        <v/>
      </c>
    </row>
    <row r="9751">
      <c r="C9751">
        <f>ROW()-20</f>
        <v/>
      </c>
      <c r="D9751" s="25">
        <f>$C$7+(RAND()*($C$5-$C$7))</f>
        <v/>
      </c>
    </row>
    <row r="9752">
      <c r="C9752">
        <f>ROW()-20</f>
        <v/>
      </c>
      <c r="D9752" s="25">
        <f>$C$7+(RAND()*($C$5-$C$7))</f>
        <v/>
      </c>
    </row>
    <row r="9753">
      <c r="C9753">
        <f>ROW()-20</f>
        <v/>
      </c>
      <c r="D9753" s="25">
        <f>$C$7+(RAND()*($C$5-$C$7))</f>
        <v/>
      </c>
    </row>
    <row r="9754">
      <c r="C9754">
        <f>ROW()-20</f>
        <v/>
      </c>
      <c r="D9754" s="25">
        <f>$C$7+(RAND()*($C$5-$C$7))</f>
        <v/>
      </c>
    </row>
    <row r="9755">
      <c r="C9755">
        <f>ROW()-20</f>
        <v/>
      </c>
      <c r="D9755" s="25">
        <f>$C$7+(RAND()*($C$5-$C$7))</f>
        <v/>
      </c>
    </row>
    <row r="9756">
      <c r="C9756">
        <f>ROW()-20</f>
        <v/>
      </c>
      <c r="D9756" s="25">
        <f>$C$7+(RAND()*($C$5-$C$7))</f>
        <v/>
      </c>
    </row>
    <row r="9757">
      <c r="C9757">
        <f>ROW()-20</f>
        <v/>
      </c>
      <c r="D9757" s="25">
        <f>$C$7+(RAND()*($C$5-$C$7))</f>
        <v/>
      </c>
    </row>
    <row r="9758">
      <c r="C9758">
        <f>ROW()-20</f>
        <v/>
      </c>
      <c r="D9758" s="25">
        <f>$C$7+(RAND()*($C$5-$C$7))</f>
        <v/>
      </c>
    </row>
    <row r="9759">
      <c r="C9759">
        <f>ROW()-20</f>
        <v/>
      </c>
      <c r="D9759" s="25">
        <f>$C$7+(RAND()*($C$5-$C$7))</f>
        <v/>
      </c>
    </row>
    <row r="9760">
      <c r="C9760">
        <f>ROW()-20</f>
        <v/>
      </c>
      <c r="D9760" s="25">
        <f>$C$7+(RAND()*($C$5-$C$7))</f>
        <v/>
      </c>
    </row>
    <row r="9761">
      <c r="C9761">
        <f>ROW()-20</f>
        <v/>
      </c>
      <c r="D9761" s="25">
        <f>$C$7+(RAND()*($C$5-$C$7))</f>
        <v/>
      </c>
    </row>
    <row r="9762">
      <c r="C9762">
        <f>ROW()-20</f>
        <v/>
      </c>
      <c r="D9762" s="25">
        <f>$C$7+(RAND()*($C$5-$C$7))</f>
        <v/>
      </c>
    </row>
    <row r="9763">
      <c r="C9763">
        <f>ROW()-20</f>
        <v/>
      </c>
      <c r="D9763" s="25">
        <f>$C$7+(RAND()*($C$5-$C$7))</f>
        <v/>
      </c>
    </row>
    <row r="9764">
      <c r="C9764">
        <f>ROW()-20</f>
        <v/>
      </c>
      <c r="D9764" s="25">
        <f>$C$7+(RAND()*($C$5-$C$7))</f>
        <v/>
      </c>
    </row>
    <row r="9765">
      <c r="C9765">
        <f>ROW()-20</f>
        <v/>
      </c>
      <c r="D9765" s="25">
        <f>$C$7+(RAND()*($C$5-$C$7))</f>
        <v/>
      </c>
    </row>
    <row r="9766">
      <c r="C9766">
        <f>ROW()-20</f>
        <v/>
      </c>
      <c r="D9766" s="25">
        <f>$C$7+(RAND()*($C$5-$C$7))</f>
        <v/>
      </c>
    </row>
    <row r="9767">
      <c r="C9767">
        <f>ROW()-20</f>
        <v/>
      </c>
      <c r="D9767" s="25">
        <f>$C$7+(RAND()*($C$5-$C$7))</f>
        <v/>
      </c>
    </row>
    <row r="9768">
      <c r="C9768">
        <f>ROW()-20</f>
        <v/>
      </c>
      <c r="D9768" s="25">
        <f>$C$7+(RAND()*($C$5-$C$7))</f>
        <v/>
      </c>
    </row>
    <row r="9769">
      <c r="C9769">
        <f>ROW()-20</f>
        <v/>
      </c>
      <c r="D9769" s="25">
        <f>$C$7+(RAND()*($C$5-$C$7))</f>
        <v/>
      </c>
    </row>
    <row r="9770">
      <c r="C9770">
        <f>ROW()-20</f>
        <v/>
      </c>
      <c r="D9770" s="25">
        <f>$C$7+(RAND()*($C$5-$C$7))</f>
        <v/>
      </c>
    </row>
    <row r="9771">
      <c r="C9771">
        <f>ROW()-20</f>
        <v/>
      </c>
      <c r="D9771" s="25">
        <f>$C$7+(RAND()*($C$5-$C$7))</f>
        <v/>
      </c>
    </row>
    <row r="9772">
      <c r="C9772">
        <f>ROW()-20</f>
        <v/>
      </c>
      <c r="D9772" s="25">
        <f>$C$7+(RAND()*($C$5-$C$7))</f>
        <v/>
      </c>
    </row>
    <row r="9773">
      <c r="C9773">
        <f>ROW()-20</f>
        <v/>
      </c>
      <c r="D9773" s="25">
        <f>$C$7+(RAND()*($C$5-$C$7))</f>
        <v/>
      </c>
    </row>
    <row r="9774">
      <c r="C9774">
        <f>ROW()-20</f>
        <v/>
      </c>
      <c r="D9774" s="25">
        <f>$C$7+(RAND()*($C$5-$C$7))</f>
        <v/>
      </c>
    </row>
    <row r="9775">
      <c r="C9775">
        <f>ROW()-20</f>
        <v/>
      </c>
      <c r="D9775" s="25">
        <f>$C$7+(RAND()*($C$5-$C$7))</f>
        <v/>
      </c>
    </row>
    <row r="9776">
      <c r="C9776">
        <f>ROW()-20</f>
        <v/>
      </c>
      <c r="D9776" s="25">
        <f>$C$7+(RAND()*($C$5-$C$7))</f>
        <v/>
      </c>
    </row>
    <row r="9777">
      <c r="C9777">
        <f>ROW()-20</f>
        <v/>
      </c>
      <c r="D9777" s="25">
        <f>$C$7+(RAND()*($C$5-$C$7))</f>
        <v/>
      </c>
    </row>
    <row r="9778">
      <c r="C9778">
        <f>ROW()-20</f>
        <v/>
      </c>
      <c r="D9778" s="25">
        <f>$C$7+(RAND()*($C$5-$C$7))</f>
        <v/>
      </c>
    </row>
    <row r="9779">
      <c r="C9779">
        <f>ROW()-20</f>
        <v/>
      </c>
      <c r="D9779" s="25">
        <f>$C$7+(RAND()*($C$5-$C$7))</f>
        <v/>
      </c>
    </row>
    <row r="9780">
      <c r="C9780">
        <f>ROW()-20</f>
        <v/>
      </c>
      <c r="D9780" s="25">
        <f>$C$7+(RAND()*($C$5-$C$7))</f>
        <v/>
      </c>
    </row>
    <row r="9781">
      <c r="C9781">
        <f>ROW()-20</f>
        <v/>
      </c>
      <c r="D9781" s="25">
        <f>$C$7+(RAND()*($C$5-$C$7))</f>
        <v/>
      </c>
    </row>
    <row r="9782">
      <c r="C9782">
        <f>ROW()-20</f>
        <v/>
      </c>
      <c r="D9782" s="25">
        <f>$C$7+(RAND()*($C$5-$C$7))</f>
        <v/>
      </c>
    </row>
    <row r="9783">
      <c r="C9783">
        <f>ROW()-20</f>
        <v/>
      </c>
      <c r="D9783" s="25">
        <f>$C$7+(RAND()*($C$5-$C$7))</f>
        <v/>
      </c>
    </row>
    <row r="9784">
      <c r="C9784">
        <f>ROW()-20</f>
        <v/>
      </c>
      <c r="D9784" s="25">
        <f>$C$7+(RAND()*($C$5-$C$7))</f>
        <v/>
      </c>
    </row>
    <row r="9785">
      <c r="C9785">
        <f>ROW()-20</f>
        <v/>
      </c>
      <c r="D9785" s="25">
        <f>$C$7+(RAND()*($C$5-$C$7))</f>
        <v/>
      </c>
    </row>
    <row r="9786">
      <c r="C9786">
        <f>ROW()-20</f>
        <v/>
      </c>
      <c r="D9786" s="25">
        <f>$C$7+(RAND()*($C$5-$C$7))</f>
        <v/>
      </c>
    </row>
    <row r="9787">
      <c r="C9787">
        <f>ROW()-20</f>
        <v/>
      </c>
      <c r="D9787" s="25">
        <f>$C$7+(RAND()*($C$5-$C$7))</f>
        <v/>
      </c>
    </row>
    <row r="9788">
      <c r="C9788">
        <f>ROW()-20</f>
        <v/>
      </c>
      <c r="D9788" s="25">
        <f>$C$7+(RAND()*($C$5-$C$7))</f>
        <v/>
      </c>
    </row>
    <row r="9789">
      <c r="C9789">
        <f>ROW()-20</f>
        <v/>
      </c>
      <c r="D9789" s="25">
        <f>$C$7+(RAND()*($C$5-$C$7))</f>
        <v/>
      </c>
    </row>
    <row r="9790">
      <c r="C9790">
        <f>ROW()-20</f>
        <v/>
      </c>
      <c r="D9790" s="25">
        <f>$C$7+(RAND()*($C$5-$C$7))</f>
        <v/>
      </c>
    </row>
    <row r="9791">
      <c r="C9791">
        <f>ROW()-20</f>
        <v/>
      </c>
      <c r="D9791" s="25">
        <f>$C$7+(RAND()*($C$5-$C$7))</f>
        <v/>
      </c>
    </row>
    <row r="9792">
      <c r="C9792">
        <f>ROW()-20</f>
        <v/>
      </c>
      <c r="D9792" s="25">
        <f>$C$7+(RAND()*($C$5-$C$7))</f>
        <v/>
      </c>
    </row>
    <row r="9793">
      <c r="C9793">
        <f>ROW()-20</f>
        <v/>
      </c>
      <c r="D9793" s="25">
        <f>$C$7+(RAND()*($C$5-$C$7))</f>
        <v/>
      </c>
    </row>
    <row r="9794">
      <c r="C9794">
        <f>ROW()-20</f>
        <v/>
      </c>
      <c r="D9794" s="25">
        <f>$C$7+(RAND()*($C$5-$C$7))</f>
        <v/>
      </c>
    </row>
    <row r="9795">
      <c r="C9795">
        <f>ROW()-20</f>
        <v/>
      </c>
      <c r="D9795" s="25">
        <f>$C$7+(RAND()*($C$5-$C$7))</f>
        <v/>
      </c>
    </row>
    <row r="9796">
      <c r="C9796">
        <f>ROW()-20</f>
        <v/>
      </c>
      <c r="D9796" s="25">
        <f>$C$7+(RAND()*($C$5-$C$7))</f>
        <v/>
      </c>
    </row>
    <row r="9797">
      <c r="C9797">
        <f>ROW()-20</f>
        <v/>
      </c>
      <c r="D9797" s="25">
        <f>$C$7+(RAND()*($C$5-$C$7))</f>
        <v/>
      </c>
    </row>
    <row r="9798">
      <c r="C9798">
        <f>ROW()-20</f>
        <v/>
      </c>
      <c r="D9798" s="25">
        <f>$C$7+(RAND()*($C$5-$C$7))</f>
        <v/>
      </c>
    </row>
    <row r="9799">
      <c r="C9799">
        <f>ROW()-20</f>
        <v/>
      </c>
      <c r="D9799" s="25">
        <f>$C$7+(RAND()*($C$5-$C$7))</f>
        <v/>
      </c>
    </row>
    <row r="9800">
      <c r="C9800">
        <f>ROW()-20</f>
        <v/>
      </c>
      <c r="D9800" s="25">
        <f>$C$7+(RAND()*($C$5-$C$7))</f>
        <v/>
      </c>
    </row>
    <row r="9801">
      <c r="C9801">
        <f>ROW()-20</f>
        <v/>
      </c>
      <c r="D9801" s="25">
        <f>$C$7+(RAND()*($C$5-$C$7))</f>
        <v/>
      </c>
    </row>
    <row r="9802">
      <c r="C9802">
        <f>ROW()-20</f>
        <v/>
      </c>
      <c r="D9802" s="25">
        <f>$C$7+(RAND()*($C$5-$C$7))</f>
        <v/>
      </c>
    </row>
    <row r="9803">
      <c r="C9803">
        <f>ROW()-20</f>
        <v/>
      </c>
      <c r="D9803" s="25">
        <f>$C$7+(RAND()*($C$5-$C$7))</f>
        <v/>
      </c>
    </row>
    <row r="9804">
      <c r="C9804">
        <f>ROW()-20</f>
        <v/>
      </c>
      <c r="D9804" s="25">
        <f>$C$7+(RAND()*($C$5-$C$7))</f>
        <v/>
      </c>
    </row>
    <row r="9805">
      <c r="C9805">
        <f>ROW()-20</f>
        <v/>
      </c>
      <c r="D9805" s="25">
        <f>$C$7+(RAND()*($C$5-$C$7))</f>
        <v/>
      </c>
    </row>
    <row r="9806">
      <c r="C9806">
        <f>ROW()-20</f>
        <v/>
      </c>
      <c r="D9806" s="25">
        <f>$C$7+(RAND()*($C$5-$C$7))</f>
        <v/>
      </c>
    </row>
    <row r="9807">
      <c r="C9807">
        <f>ROW()-20</f>
        <v/>
      </c>
      <c r="D9807" s="25">
        <f>$C$7+(RAND()*($C$5-$C$7))</f>
        <v/>
      </c>
    </row>
    <row r="9808">
      <c r="C9808">
        <f>ROW()-20</f>
        <v/>
      </c>
      <c r="D9808" s="25">
        <f>$C$7+(RAND()*($C$5-$C$7))</f>
        <v/>
      </c>
    </row>
    <row r="9809">
      <c r="C9809">
        <f>ROW()-20</f>
        <v/>
      </c>
      <c r="D9809" s="25">
        <f>$C$7+(RAND()*($C$5-$C$7))</f>
        <v/>
      </c>
    </row>
    <row r="9810">
      <c r="C9810">
        <f>ROW()-20</f>
        <v/>
      </c>
      <c r="D9810" s="25">
        <f>$C$7+(RAND()*($C$5-$C$7))</f>
        <v/>
      </c>
    </row>
    <row r="9811">
      <c r="C9811">
        <f>ROW()-20</f>
        <v/>
      </c>
      <c r="D9811" s="25">
        <f>$C$7+(RAND()*($C$5-$C$7))</f>
        <v/>
      </c>
    </row>
    <row r="9812">
      <c r="C9812">
        <f>ROW()-20</f>
        <v/>
      </c>
      <c r="D9812" s="25">
        <f>$C$7+(RAND()*($C$5-$C$7))</f>
        <v/>
      </c>
    </row>
    <row r="9813">
      <c r="C9813">
        <f>ROW()-20</f>
        <v/>
      </c>
      <c r="D9813" s="25">
        <f>$C$7+(RAND()*($C$5-$C$7))</f>
        <v/>
      </c>
    </row>
    <row r="9814">
      <c r="C9814">
        <f>ROW()-20</f>
        <v/>
      </c>
      <c r="D9814" s="25">
        <f>$C$7+(RAND()*($C$5-$C$7))</f>
        <v/>
      </c>
    </row>
    <row r="9815">
      <c r="C9815">
        <f>ROW()-20</f>
        <v/>
      </c>
      <c r="D9815" s="25">
        <f>$C$7+(RAND()*($C$5-$C$7))</f>
        <v/>
      </c>
    </row>
    <row r="9816">
      <c r="C9816">
        <f>ROW()-20</f>
        <v/>
      </c>
      <c r="D9816" s="25">
        <f>$C$7+(RAND()*($C$5-$C$7))</f>
        <v/>
      </c>
    </row>
    <row r="9817">
      <c r="C9817">
        <f>ROW()-20</f>
        <v/>
      </c>
      <c r="D9817" s="25">
        <f>$C$7+(RAND()*($C$5-$C$7))</f>
        <v/>
      </c>
    </row>
    <row r="9818">
      <c r="C9818">
        <f>ROW()-20</f>
        <v/>
      </c>
      <c r="D9818" s="25">
        <f>$C$7+(RAND()*($C$5-$C$7))</f>
        <v/>
      </c>
    </row>
    <row r="9819">
      <c r="C9819">
        <f>ROW()-20</f>
        <v/>
      </c>
      <c r="D9819" s="25">
        <f>$C$7+(RAND()*($C$5-$C$7))</f>
        <v/>
      </c>
    </row>
    <row r="9820">
      <c r="C9820">
        <f>ROW()-20</f>
        <v/>
      </c>
      <c r="D9820" s="25">
        <f>$C$7+(RAND()*($C$5-$C$7))</f>
        <v/>
      </c>
    </row>
    <row r="9821">
      <c r="C9821">
        <f>ROW()-20</f>
        <v/>
      </c>
      <c r="D9821" s="25">
        <f>$C$7+(RAND()*($C$5-$C$7))</f>
        <v/>
      </c>
    </row>
    <row r="9822">
      <c r="C9822">
        <f>ROW()-20</f>
        <v/>
      </c>
      <c r="D9822" s="25">
        <f>$C$7+(RAND()*($C$5-$C$7))</f>
        <v/>
      </c>
    </row>
    <row r="9823">
      <c r="C9823">
        <f>ROW()-20</f>
        <v/>
      </c>
      <c r="D9823" s="25">
        <f>$C$7+(RAND()*($C$5-$C$7))</f>
        <v/>
      </c>
    </row>
    <row r="9824">
      <c r="C9824">
        <f>ROW()-20</f>
        <v/>
      </c>
      <c r="D9824" s="25">
        <f>$C$7+(RAND()*($C$5-$C$7))</f>
        <v/>
      </c>
    </row>
    <row r="9825">
      <c r="C9825">
        <f>ROW()-20</f>
        <v/>
      </c>
      <c r="D9825" s="25">
        <f>$C$7+(RAND()*($C$5-$C$7))</f>
        <v/>
      </c>
    </row>
    <row r="9826">
      <c r="C9826">
        <f>ROW()-20</f>
        <v/>
      </c>
      <c r="D9826" s="25">
        <f>$C$7+(RAND()*($C$5-$C$7))</f>
        <v/>
      </c>
    </row>
    <row r="9827">
      <c r="C9827">
        <f>ROW()-20</f>
        <v/>
      </c>
      <c r="D9827" s="25">
        <f>$C$7+(RAND()*($C$5-$C$7))</f>
        <v/>
      </c>
    </row>
    <row r="9828">
      <c r="C9828">
        <f>ROW()-20</f>
        <v/>
      </c>
      <c r="D9828" s="25">
        <f>$C$7+(RAND()*($C$5-$C$7))</f>
        <v/>
      </c>
    </row>
    <row r="9829">
      <c r="C9829">
        <f>ROW()-20</f>
        <v/>
      </c>
      <c r="D9829" s="25">
        <f>$C$7+(RAND()*($C$5-$C$7))</f>
        <v/>
      </c>
    </row>
    <row r="9830">
      <c r="C9830">
        <f>ROW()-20</f>
        <v/>
      </c>
      <c r="D9830" s="25">
        <f>$C$7+(RAND()*($C$5-$C$7))</f>
        <v/>
      </c>
    </row>
    <row r="9831">
      <c r="C9831">
        <f>ROW()-20</f>
        <v/>
      </c>
      <c r="D9831" s="25">
        <f>$C$7+(RAND()*($C$5-$C$7))</f>
        <v/>
      </c>
    </row>
    <row r="9832">
      <c r="C9832">
        <f>ROW()-20</f>
        <v/>
      </c>
      <c r="D9832" s="25">
        <f>$C$7+(RAND()*($C$5-$C$7))</f>
        <v/>
      </c>
    </row>
    <row r="9833">
      <c r="C9833">
        <f>ROW()-20</f>
        <v/>
      </c>
      <c r="D9833" s="25">
        <f>$C$7+(RAND()*($C$5-$C$7))</f>
        <v/>
      </c>
    </row>
    <row r="9834">
      <c r="C9834">
        <f>ROW()-20</f>
        <v/>
      </c>
      <c r="D9834" s="25">
        <f>$C$7+(RAND()*($C$5-$C$7))</f>
        <v/>
      </c>
    </row>
    <row r="9835">
      <c r="C9835">
        <f>ROW()-20</f>
        <v/>
      </c>
      <c r="D9835" s="25">
        <f>$C$7+(RAND()*($C$5-$C$7))</f>
        <v/>
      </c>
    </row>
    <row r="9836">
      <c r="C9836">
        <f>ROW()-20</f>
        <v/>
      </c>
      <c r="D9836" s="25">
        <f>$C$7+(RAND()*($C$5-$C$7))</f>
        <v/>
      </c>
    </row>
    <row r="9837">
      <c r="C9837">
        <f>ROW()-20</f>
        <v/>
      </c>
      <c r="D9837" s="25">
        <f>$C$7+(RAND()*($C$5-$C$7))</f>
        <v/>
      </c>
    </row>
    <row r="9838">
      <c r="C9838">
        <f>ROW()-20</f>
        <v/>
      </c>
      <c r="D9838" s="25">
        <f>$C$7+(RAND()*($C$5-$C$7))</f>
        <v/>
      </c>
    </row>
    <row r="9839">
      <c r="C9839">
        <f>ROW()-20</f>
        <v/>
      </c>
      <c r="D9839" s="25">
        <f>$C$7+(RAND()*($C$5-$C$7))</f>
        <v/>
      </c>
    </row>
    <row r="9840">
      <c r="C9840">
        <f>ROW()-20</f>
        <v/>
      </c>
      <c r="D9840" s="25">
        <f>$C$7+(RAND()*($C$5-$C$7))</f>
        <v/>
      </c>
    </row>
    <row r="9841">
      <c r="C9841">
        <f>ROW()-20</f>
        <v/>
      </c>
      <c r="D9841" s="25">
        <f>$C$7+(RAND()*($C$5-$C$7))</f>
        <v/>
      </c>
    </row>
    <row r="9842">
      <c r="C9842">
        <f>ROW()-20</f>
        <v/>
      </c>
      <c r="D9842" s="25">
        <f>$C$7+(RAND()*($C$5-$C$7))</f>
        <v/>
      </c>
    </row>
    <row r="9843">
      <c r="C9843">
        <f>ROW()-20</f>
        <v/>
      </c>
      <c r="D9843" s="25">
        <f>$C$7+(RAND()*($C$5-$C$7))</f>
        <v/>
      </c>
    </row>
    <row r="9844">
      <c r="C9844">
        <f>ROW()-20</f>
        <v/>
      </c>
      <c r="D9844" s="25">
        <f>$C$7+(RAND()*($C$5-$C$7))</f>
        <v/>
      </c>
    </row>
    <row r="9845">
      <c r="C9845">
        <f>ROW()-20</f>
        <v/>
      </c>
      <c r="D9845" s="25">
        <f>$C$7+(RAND()*($C$5-$C$7))</f>
        <v/>
      </c>
    </row>
    <row r="9846">
      <c r="C9846">
        <f>ROW()-20</f>
        <v/>
      </c>
      <c r="D9846" s="25">
        <f>$C$7+(RAND()*($C$5-$C$7))</f>
        <v/>
      </c>
    </row>
    <row r="9847">
      <c r="C9847">
        <f>ROW()-20</f>
        <v/>
      </c>
      <c r="D9847" s="25">
        <f>$C$7+(RAND()*($C$5-$C$7))</f>
        <v/>
      </c>
    </row>
    <row r="9848">
      <c r="C9848">
        <f>ROW()-20</f>
        <v/>
      </c>
      <c r="D9848" s="25">
        <f>$C$7+(RAND()*($C$5-$C$7))</f>
        <v/>
      </c>
    </row>
    <row r="9849">
      <c r="C9849">
        <f>ROW()-20</f>
        <v/>
      </c>
      <c r="D9849" s="25">
        <f>$C$7+(RAND()*($C$5-$C$7))</f>
        <v/>
      </c>
    </row>
    <row r="9850">
      <c r="C9850">
        <f>ROW()-20</f>
        <v/>
      </c>
      <c r="D9850" s="25">
        <f>$C$7+(RAND()*($C$5-$C$7))</f>
        <v/>
      </c>
    </row>
    <row r="9851">
      <c r="C9851">
        <f>ROW()-20</f>
        <v/>
      </c>
      <c r="D9851" s="25">
        <f>$C$7+(RAND()*($C$5-$C$7))</f>
        <v/>
      </c>
    </row>
    <row r="9852">
      <c r="C9852">
        <f>ROW()-20</f>
        <v/>
      </c>
      <c r="D9852" s="25">
        <f>$C$7+(RAND()*($C$5-$C$7))</f>
        <v/>
      </c>
    </row>
    <row r="9853">
      <c r="C9853">
        <f>ROW()-20</f>
        <v/>
      </c>
      <c r="D9853" s="25">
        <f>$C$7+(RAND()*($C$5-$C$7))</f>
        <v/>
      </c>
    </row>
    <row r="9854">
      <c r="C9854">
        <f>ROW()-20</f>
        <v/>
      </c>
      <c r="D9854" s="25">
        <f>$C$7+(RAND()*($C$5-$C$7))</f>
        <v/>
      </c>
    </row>
    <row r="9855">
      <c r="C9855">
        <f>ROW()-20</f>
        <v/>
      </c>
      <c r="D9855" s="25">
        <f>$C$7+(RAND()*($C$5-$C$7))</f>
        <v/>
      </c>
    </row>
    <row r="9856">
      <c r="C9856">
        <f>ROW()-20</f>
        <v/>
      </c>
      <c r="D9856" s="25">
        <f>$C$7+(RAND()*($C$5-$C$7))</f>
        <v/>
      </c>
    </row>
    <row r="9857">
      <c r="C9857">
        <f>ROW()-20</f>
        <v/>
      </c>
      <c r="D9857" s="25">
        <f>$C$7+(RAND()*($C$5-$C$7))</f>
        <v/>
      </c>
    </row>
    <row r="9858">
      <c r="C9858">
        <f>ROW()-20</f>
        <v/>
      </c>
      <c r="D9858" s="25">
        <f>$C$7+(RAND()*($C$5-$C$7))</f>
        <v/>
      </c>
    </row>
    <row r="9859">
      <c r="C9859">
        <f>ROW()-20</f>
        <v/>
      </c>
      <c r="D9859" s="25">
        <f>$C$7+(RAND()*($C$5-$C$7))</f>
        <v/>
      </c>
    </row>
    <row r="9860">
      <c r="C9860">
        <f>ROW()-20</f>
        <v/>
      </c>
      <c r="D9860" s="25">
        <f>$C$7+(RAND()*($C$5-$C$7))</f>
        <v/>
      </c>
    </row>
    <row r="9861">
      <c r="C9861">
        <f>ROW()-20</f>
        <v/>
      </c>
      <c r="D9861" s="25">
        <f>$C$7+(RAND()*($C$5-$C$7))</f>
        <v/>
      </c>
    </row>
    <row r="9862">
      <c r="C9862">
        <f>ROW()-20</f>
        <v/>
      </c>
      <c r="D9862" s="25">
        <f>$C$7+(RAND()*($C$5-$C$7))</f>
        <v/>
      </c>
    </row>
    <row r="9863">
      <c r="C9863">
        <f>ROW()-20</f>
        <v/>
      </c>
      <c r="D9863" s="25">
        <f>$C$7+(RAND()*($C$5-$C$7))</f>
        <v/>
      </c>
    </row>
    <row r="9864">
      <c r="C9864">
        <f>ROW()-20</f>
        <v/>
      </c>
      <c r="D9864" s="25">
        <f>$C$7+(RAND()*($C$5-$C$7))</f>
        <v/>
      </c>
    </row>
    <row r="9865">
      <c r="C9865">
        <f>ROW()-20</f>
        <v/>
      </c>
      <c r="D9865" s="25">
        <f>$C$7+(RAND()*($C$5-$C$7))</f>
        <v/>
      </c>
    </row>
    <row r="9866">
      <c r="C9866">
        <f>ROW()-20</f>
        <v/>
      </c>
      <c r="D9866" s="25">
        <f>$C$7+(RAND()*($C$5-$C$7))</f>
        <v/>
      </c>
    </row>
    <row r="9867">
      <c r="C9867">
        <f>ROW()-20</f>
        <v/>
      </c>
      <c r="D9867" s="25">
        <f>$C$7+(RAND()*($C$5-$C$7))</f>
        <v/>
      </c>
    </row>
    <row r="9868">
      <c r="C9868">
        <f>ROW()-20</f>
        <v/>
      </c>
      <c r="D9868" s="25">
        <f>$C$7+(RAND()*($C$5-$C$7))</f>
        <v/>
      </c>
    </row>
    <row r="9869">
      <c r="C9869">
        <f>ROW()-20</f>
        <v/>
      </c>
      <c r="D9869" s="25">
        <f>$C$7+(RAND()*($C$5-$C$7))</f>
        <v/>
      </c>
    </row>
    <row r="9870">
      <c r="C9870">
        <f>ROW()-20</f>
        <v/>
      </c>
      <c r="D9870" s="25">
        <f>$C$7+(RAND()*($C$5-$C$7))</f>
        <v/>
      </c>
    </row>
    <row r="9871">
      <c r="C9871">
        <f>ROW()-20</f>
        <v/>
      </c>
      <c r="D9871" s="25">
        <f>$C$7+(RAND()*($C$5-$C$7))</f>
        <v/>
      </c>
    </row>
    <row r="9872">
      <c r="C9872">
        <f>ROW()-20</f>
        <v/>
      </c>
      <c r="D9872" s="25">
        <f>$C$7+(RAND()*($C$5-$C$7))</f>
        <v/>
      </c>
    </row>
    <row r="9873">
      <c r="C9873">
        <f>ROW()-20</f>
        <v/>
      </c>
      <c r="D9873" s="25">
        <f>$C$7+(RAND()*($C$5-$C$7))</f>
        <v/>
      </c>
    </row>
    <row r="9874">
      <c r="C9874">
        <f>ROW()-20</f>
        <v/>
      </c>
      <c r="D9874" s="25">
        <f>$C$7+(RAND()*($C$5-$C$7))</f>
        <v/>
      </c>
    </row>
    <row r="9875">
      <c r="C9875">
        <f>ROW()-20</f>
        <v/>
      </c>
      <c r="D9875" s="25">
        <f>$C$7+(RAND()*($C$5-$C$7))</f>
        <v/>
      </c>
    </row>
    <row r="9876">
      <c r="C9876">
        <f>ROW()-20</f>
        <v/>
      </c>
      <c r="D9876" s="25">
        <f>$C$7+(RAND()*($C$5-$C$7))</f>
        <v/>
      </c>
    </row>
    <row r="9877">
      <c r="C9877">
        <f>ROW()-20</f>
        <v/>
      </c>
      <c r="D9877" s="25">
        <f>$C$7+(RAND()*($C$5-$C$7))</f>
        <v/>
      </c>
    </row>
    <row r="9878">
      <c r="C9878">
        <f>ROW()-20</f>
        <v/>
      </c>
      <c r="D9878" s="25">
        <f>$C$7+(RAND()*($C$5-$C$7))</f>
        <v/>
      </c>
    </row>
    <row r="9879">
      <c r="C9879">
        <f>ROW()-20</f>
        <v/>
      </c>
      <c r="D9879" s="25">
        <f>$C$7+(RAND()*($C$5-$C$7))</f>
        <v/>
      </c>
    </row>
    <row r="9880">
      <c r="C9880">
        <f>ROW()-20</f>
        <v/>
      </c>
      <c r="D9880" s="25">
        <f>$C$7+(RAND()*($C$5-$C$7))</f>
        <v/>
      </c>
    </row>
    <row r="9881">
      <c r="C9881">
        <f>ROW()-20</f>
        <v/>
      </c>
      <c r="D9881" s="25">
        <f>$C$7+(RAND()*($C$5-$C$7))</f>
        <v/>
      </c>
    </row>
    <row r="9882">
      <c r="C9882">
        <f>ROW()-20</f>
        <v/>
      </c>
      <c r="D9882" s="25">
        <f>$C$7+(RAND()*($C$5-$C$7))</f>
        <v/>
      </c>
    </row>
    <row r="9883">
      <c r="C9883">
        <f>ROW()-20</f>
        <v/>
      </c>
      <c r="D9883" s="25">
        <f>$C$7+(RAND()*($C$5-$C$7))</f>
        <v/>
      </c>
    </row>
    <row r="9884">
      <c r="C9884">
        <f>ROW()-20</f>
        <v/>
      </c>
      <c r="D9884" s="25">
        <f>$C$7+(RAND()*($C$5-$C$7))</f>
        <v/>
      </c>
    </row>
    <row r="9885">
      <c r="C9885">
        <f>ROW()-20</f>
        <v/>
      </c>
      <c r="D9885" s="25">
        <f>$C$7+(RAND()*($C$5-$C$7))</f>
        <v/>
      </c>
    </row>
    <row r="9886">
      <c r="C9886">
        <f>ROW()-20</f>
        <v/>
      </c>
      <c r="D9886" s="25">
        <f>$C$7+(RAND()*($C$5-$C$7))</f>
        <v/>
      </c>
    </row>
    <row r="9887">
      <c r="C9887">
        <f>ROW()-20</f>
        <v/>
      </c>
      <c r="D9887" s="25">
        <f>$C$7+(RAND()*($C$5-$C$7))</f>
        <v/>
      </c>
    </row>
    <row r="9888">
      <c r="C9888">
        <f>ROW()-20</f>
        <v/>
      </c>
      <c r="D9888" s="25">
        <f>$C$7+(RAND()*($C$5-$C$7))</f>
        <v/>
      </c>
    </row>
    <row r="9889">
      <c r="C9889">
        <f>ROW()-20</f>
        <v/>
      </c>
      <c r="D9889" s="25">
        <f>$C$7+(RAND()*($C$5-$C$7))</f>
        <v/>
      </c>
    </row>
    <row r="9890">
      <c r="C9890">
        <f>ROW()-20</f>
        <v/>
      </c>
      <c r="D9890" s="25">
        <f>$C$7+(RAND()*($C$5-$C$7))</f>
        <v/>
      </c>
    </row>
    <row r="9891">
      <c r="C9891">
        <f>ROW()-20</f>
        <v/>
      </c>
      <c r="D9891" s="25">
        <f>$C$7+(RAND()*($C$5-$C$7))</f>
        <v/>
      </c>
    </row>
    <row r="9892">
      <c r="C9892">
        <f>ROW()-20</f>
        <v/>
      </c>
      <c r="D9892" s="25">
        <f>$C$7+(RAND()*($C$5-$C$7))</f>
        <v/>
      </c>
    </row>
    <row r="9893">
      <c r="C9893">
        <f>ROW()-20</f>
        <v/>
      </c>
      <c r="D9893" s="25">
        <f>$C$7+(RAND()*($C$5-$C$7))</f>
        <v/>
      </c>
    </row>
    <row r="9894">
      <c r="C9894">
        <f>ROW()-20</f>
        <v/>
      </c>
      <c r="D9894" s="25">
        <f>$C$7+(RAND()*($C$5-$C$7))</f>
        <v/>
      </c>
    </row>
    <row r="9895">
      <c r="C9895">
        <f>ROW()-20</f>
        <v/>
      </c>
      <c r="D9895" s="25">
        <f>$C$7+(RAND()*($C$5-$C$7))</f>
        <v/>
      </c>
    </row>
    <row r="9896">
      <c r="C9896">
        <f>ROW()-20</f>
        <v/>
      </c>
      <c r="D9896" s="25">
        <f>$C$7+(RAND()*($C$5-$C$7))</f>
        <v/>
      </c>
    </row>
    <row r="9897">
      <c r="C9897">
        <f>ROW()-20</f>
        <v/>
      </c>
      <c r="D9897" s="25">
        <f>$C$7+(RAND()*($C$5-$C$7))</f>
        <v/>
      </c>
    </row>
    <row r="9898">
      <c r="C9898">
        <f>ROW()-20</f>
        <v/>
      </c>
      <c r="D9898" s="25">
        <f>$C$7+(RAND()*($C$5-$C$7))</f>
        <v/>
      </c>
    </row>
    <row r="9899">
      <c r="C9899">
        <f>ROW()-20</f>
        <v/>
      </c>
      <c r="D9899" s="25">
        <f>$C$7+(RAND()*($C$5-$C$7))</f>
        <v/>
      </c>
    </row>
    <row r="9900">
      <c r="C9900">
        <f>ROW()-20</f>
        <v/>
      </c>
      <c r="D9900" s="25">
        <f>$C$7+(RAND()*($C$5-$C$7))</f>
        <v/>
      </c>
    </row>
    <row r="9901">
      <c r="C9901">
        <f>ROW()-20</f>
        <v/>
      </c>
      <c r="D9901" s="25">
        <f>$C$7+(RAND()*($C$5-$C$7))</f>
        <v/>
      </c>
    </row>
    <row r="9902">
      <c r="C9902">
        <f>ROW()-20</f>
        <v/>
      </c>
      <c r="D9902" s="25">
        <f>$C$7+(RAND()*($C$5-$C$7))</f>
        <v/>
      </c>
    </row>
    <row r="9903">
      <c r="C9903">
        <f>ROW()-20</f>
        <v/>
      </c>
      <c r="D9903" s="25">
        <f>$C$7+(RAND()*($C$5-$C$7))</f>
        <v/>
      </c>
    </row>
    <row r="9904">
      <c r="C9904">
        <f>ROW()-20</f>
        <v/>
      </c>
      <c r="D9904" s="25">
        <f>$C$7+(RAND()*($C$5-$C$7))</f>
        <v/>
      </c>
    </row>
    <row r="9905">
      <c r="C9905">
        <f>ROW()-20</f>
        <v/>
      </c>
      <c r="D9905" s="25">
        <f>$C$7+(RAND()*($C$5-$C$7))</f>
        <v/>
      </c>
    </row>
    <row r="9906">
      <c r="C9906">
        <f>ROW()-20</f>
        <v/>
      </c>
      <c r="D9906" s="25">
        <f>$C$7+(RAND()*($C$5-$C$7))</f>
        <v/>
      </c>
    </row>
    <row r="9907">
      <c r="C9907">
        <f>ROW()-20</f>
        <v/>
      </c>
      <c r="D9907" s="25">
        <f>$C$7+(RAND()*($C$5-$C$7))</f>
        <v/>
      </c>
    </row>
    <row r="9908">
      <c r="C9908">
        <f>ROW()-20</f>
        <v/>
      </c>
      <c r="D9908" s="25">
        <f>$C$7+(RAND()*($C$5-$C$7))</f>
        <v/>
      </c>
    </row>
    <row r="9909">
      <c r="C9909">
        <f>ROW()-20</f>
        <v/>
      </c>
      <c r="D9909" s="25">
        <f>$C$7+(RAND()*($C$5-$C$7))</f>
        <v/>
      </c>
    </row>
    <row r="9910">
      <c r="C9910">
        <f>ROW()-20</f>
        <v/>
      </c>
      <c r="D9910" s="25">
        <f>$C$7+(RAND()*($C$5-$C$7))</f>
        <v/>
      </c>
    </row>
    <row r="9911">
      <c r="C9911">
        <f>ROW()-20</f>
        <v/>
      </c>
      <c r="D9911" s="25">
        <f>$C$7+(RAND()*($C$5-$C$7))</f>
        <v/>
      </c>
    </row>
    <row r="9912">
      <c r="C9912">
        <f>ROW()-20</f>
        <v/>
      </c>
      <c r="D9912" s="25">
        <f>$C$7+(RAND()*($C$5-$C$7))</f>
        <v/>
      </c>
    </row>
    <row r="9913">
      <c r="C9913">
        <f>ROW()-20</f>
        <v/>
      </c>
      <c r="D9913" s="25">
        <f>$C$7+(RAND()*($C$5-$C$7))</f>
        <v/>
      </c>
    </row>
    <row r="9914">
      <c r="C9914">
        <f>ROW()-20</f>
        <v/>
      </c>
      <c r="D9914" s="25">
        <f>$C$7+(RAND()*($C$5-$C$7))</f>
        <v/>
      </c>
    </row>
    <row r="9915">
      <c r="C9915">
        <f>ROW()-20</f>
        <v/>
      </c>
      <c r="D9915" s="25">
        <f>$C$7+(RAND()*($C$5-$C$7))</f>
        <v/>
      </c>
    </row>
    <row r="9916">
      <c r="C9916">
        <f>ROW()-20</f>
        <v/>
      </c>
      <c r="D9916" s="25">
        <f>$C$7+(RAND()*($C$5-$C$7))</f>
        <v/>
      </c>
    </row>
    <row r="9917">
      <c r="C9917">
        <f>ROW()-20</f>
        <v/>
      </c>
      <c r="D9917" s="25">
        <f>$C$7+(RAND()*($C$5-$C$7))</f>
        <v/>
      </c>
    </row>
    <row r="9918">
      <c r="C9918">
        <f>ROW()-20</f>
        <v/>
      </c>
      <c r="D9918" s="25">
        <f>$C$7+(RAND()*($C$5-$C$7))</f>
        <v/>
      </c>
    </row>
    <row r="9919">
      <c r="C9919">
        <f>ROW()-20</f>
        <v/>
      </c>
      <c r="D9919" s="25">
        <f>$C$7+(RAND()*($C$5-$C$7))</f>
        <v/>
      </c>
    </row>
    <row r="9920">
      <c r="C9920">
        <f>ROW()-20</f>
        <v/>
      </c>
      <c r="D9920" s="25">
        <f>$C$7+(RAND()*($C$5-$C$7))</f>
        <v/>
      </c>
    </row>
    <row r="9921">
      <c r="C9921">
        <f>ROW()-20</f>
        <v/>
      </c>
      <c r="D9921" s="25">
        <f>$C$7+(RAND()*($C$5-$C$7))</f>
        <v/>
      </c>
    </row>
    <row r="9922">
      <c r="C9922">
        <f>ROW()-20</f>
        <v/>
      </c>
      <c r="D9922" s="25">
        <f>$C$7+(RAND()*($C$5-$C$7))</f>
        <v/>
      </c>
    </row>
    <row r="9923">
      <c r="C9923">
        <f>ROW()-20</f>
        <v/>
      </c>
      <c r="D9923" s="25">
        <f>$C$7+(RAND()*($C$5-$C$7))</f>
        <v/>
      </c>
    </row>
    <row r="9924">
      <c r="C9924">
        <f>ROW()-20</f>
        <v/>
      </c>
      <c r="D9924" s="25">
        <f>$C$7+(RAND()*($C$5-$C$7))</f>
        <v/>
      </c>
    </row>
    <row r="9925">
      <c r="C9925">
        <f>ROW()-20</f>
        <v/>
      </c>
      <c r="D9925" s="25">
        <f>$C$7+(RAND()*($C$5-$C$7))</f>
        <v/>
      </c>
    </row>
    <row r="9926">
      <c r="C9926">
        <f>ROW()-20</f>
        <v/>
      </c>
      <c r="D9926" s="25">
        <f>$C$7+(RAND()*($C$5-$C$7))</f>
        <v/>
      </c>
    </row>
    <row r="9927">
      <c r="C9927">
        <f>ROW()-20</f>
        <v/>
      </c>
      <c r="D9927" s="25">
        <f>$C$7+(RAND()*($C$5-$C$7))</f>
        <v/>
      </c>
    </row>
    <row r="9928">
      <c r="C9928">
        <f>ROW()-20</f>
        <v/>
      </c>
      <c r="D9928" s="25">
        <f>$C$7+(RAND()*($C$5-$C$7))</f>
        <v/>
      </c>
    </row>
    <row r="9929">
      <c r="C9929">
        <f>ROW()-20</f>
        <v/>
      </c>
      <c r="D9929" s="25">
        <f>$C$7+(RAND()*($C$5-$C$7))</f>
        <v/>
      </c>
    </row>
    <row r="9930">
      <c r="C9930">
        <f>ROW()-20</f>
        <v/>
      </c>
      <c r="D9930" s="25">
        <f>$C$7+(RAND()*($C$5-$C$7))</f>
        <v/>
      </c>
    </row>
    <row r="9931">
      <c r="C9931">
        <f>ROW()-20</f>
        <v/>
      </c>
      <c r="D9931" s="25">
        <f>$C$7+(RAND()*($C$5-$C$7))</f>
        <v/>
      </c>
    </row>
    <row r="9932">
      <c r="C9932">
        <f>ROW()-20</f>
        <v/>
      </c>
      <c r="D9932" s="25">
        <f>$C$7+(RAND()*($C$5-$C$7))</f>
        <v/>
      </c>
    </row>
    <row r="9933">
      <c r="C9933">
        <f>ROW()-20</f>
        <v/>
      </c>
      <c r="D9933" s="25">
        <f>$C$7+(RAND()*($C$5-$C$7))</f>
        <v/>
      </c>
    </row>
    <row r="9934">
      <c r="C9934">
        <f>ROW()-20</f>
        <v/>
      </c>
      <c r="D9934" s="25">
        <f>$C$7+(RAND()*($C$5-$C$7))</f>
        <v/>
      </c>
    </row>
    <row r="9935">
      <c r="C9935">
        <f>ROW()-20</f>
        <v/>
      </c>
      <c r="D9935" s="25">
        <f>$C$7+(RAND()*($C$5-$C$7))</f>
        <v/>
      </c>
    </row>
    <row r="9936">
      <c r="C9936">
        <f>ROW()-20</f>
        <v/>
      </c>
      <c r="D9936" s="25">
        <f>$C$7+(RAND()*($C$5-$C$7))</f>
        <v/>
      </c>
    </row>
    <row r="9937">
      <c r="C9937">
        <f>ROW()-20</f>
        <v/>
      </c>
      <c r="D9937" s="25">
        <f>$C$7+(RAND()*($C$5-$C$7))</f>
        <v/>
      </c>
    </row>
    <row r="9938">
      <c r="C9938">
        <f>ROW()-20</f>
        <v/>
      </c>
      <c r="D9938" s="25">
        <f>$C$7+(RAND()*($C$5-$C$7))</f>
        <v/>
      </c>
    </row>
    <row r="9939">
      <c r="C9939">
        <f>ROW()-20</f>
        <v/>
      </c>
      <c r="D9939" s="25">
        <f>$C$7+(RAND()*($C$5-$C$7))</f>
        <v/>
      </c>
    </row>
    <row r="9940">
      <c r="C9940">
        <f>ROW()-20</f>
        <v/>
      </c>
      <c r="D9940" s="25">
        <f>$C$7+(RAND()*($C$5-$C$7))</f>
        <v/>
      </c>
    </row>
    <row r="9941">
      <c r="C9941">
        <f>ROW()-20</f>
        <v/>
      </c>
      <c r="D9941" s="25">
        <f>$C$7+(RAND()*($C$5-$C$7))</f>
        <v/>
      </c>
    </row>
    <row r="9942">
      <c r="C9942">
        <f>ROW()-20</f>
        <v/>
      </c>
      <c r="D9942" s="25">
        <f>$C$7+(RAND()*($C$5-$C$7))</f>
        <v/>
      </c>
    </row>
    <row r="9943">
      <c r="C9943">
        <f>ROW()-20</f>
        <v/>
      </c>
      <c r="D9943" s="25">
        <f>$C$7+(RAND()*($C$5-$C$7))</f>
        <v/>
      </c>
    </row>
    <row r="9944">
      <c r="C9944">
        <f>ROW()-20</f>
        <v/>
      </c>
      <c r="D9944" s="25">
        <f>$C$7+(RAND()*($C$5-$C$7))</f>
        <v/>
      </c>
    </row>
    <row r="9945">
      <c r="C9945">
        <f>ROW()-20</f>
        <v/>
      </c>
      <c r="D9945" s="25">
        <f>$C$7+(RAND()*($C$5-$C$7))</f>
        <v/>
      </c>
    </row>
    <row r="9946">
      <c r="C9946">
        <f>ROW()-20</f>
        <v/>
      </c>
      <c r="D9946" s="25">
        <f>$C$7+(RAND()*($C$5-$C$7))</f>
        <v/>
      </c>
    </row>
    <row r="9947">
      <c r="C9947">
        <f>ROW()-20</f>
        <v/>
      </c>
      <c r="D9947" s="25">
        <f>$C$7+(RAND()*($C$5-$C$7))</f>
        <v/>
      </c>
    </row>
    <row r="9948">
      <c r="C9948">
        <f>ROW()-20</f>
        <v/>
      </c>
      <c r="D9948" s="25">
        <f>$C$7+(RAND()*($C$5-$C$7))</f>
        <v/>
      </c>
    </row>
    <row r="9949">
      <c r="C9949">
        <f>ROW()-20</f>
        <v/>
      </c>
      <c r="D9949" s="25">
        <f>$C$7+(RAND()*($C$5-$C$7))</f>
        <v/>
      </c>
    </row>
    <row r="9950">
      <c r="C9950">
        <f>ROW()-20</f>
        <v/>
      </c>
      <c r="D9950" s="25">
        <f>$C$7+(RAND()*($C$5-$C$7))</f>
        <v/>
      </c>
    </row>
    <row r="9951">
      <c r="C9951">
        <f>ROW()-20</f>
        <v/>
      </c>
      <c r="D9951" s="25">
        <f>$C$7+(RAND()*($C$5-$C$7))</f>
        <v/>
      </c>
    </row>
    <row r="9952">
      <c r="C9952">
        <f>ROW()-20</f>
        <v/>
      </c>
      <c r="D9952" s="25">
        <f>$C$7+(RAND()*($C$5-$C$7))</f>
        <v/>
      </c>
    </row>
    <row r="9953">
      <c r="C9953">
        <f>ROW()-20</f>
        <v/>
      </c>
      <c r="D9953" s="25">
        <f>$C$7+(RAND()*($C$5-$C$7))</f>
        <v/>
      </c>
    </row>
    <row r="9954">
      <c r="C9954">
        <f>ROW()-20</f>
        <v/>
      </c>
      <c r="D9954" s="25">
        <f>$C$7+(RAND()*($C$5-$C$7))</f>
        <v/>
      </c>
    </row>
    <row r="9955">
      <c r="C9955">
        <f>ROW()-20</f>
        <v/>
      </c>
      <c r="D9955" s="25">
        <f>$C$7+(RAND()*($C$5-$C$7))</f>
        <v/>
      </c>
    </row>
    <row r="9956">
      <c r="C9956">
        <f>ROW()-20</f>
        <v/>
      </c>
      <c r="D9956" s="25">
        <f>$C$7+(RAND()*($C$5-$C$7))</f>
        <v/>
      </c>
    </row>
    <row r="9957">
      <c r="C9957">
        <f>ROW()-20</f>
        <v/>
      </c>
      <c r="D9957" s="25">
        <f>$C$7+(RAND()*($C$5-$C$7))</f>
        <v/>
      </c>
    </row>
    <row r="9958">
      <c r="C9958">
        <f>ROW()-20</f>
        <v/>
      </c>
      <c r="D9958" s="25">
        <f>$C$7+(RAND()*($C$5-$C$7))</f>
        <v/>
      </c>
    </row>
    <row r="9959">
      <c r="C9959">
        <f>ROW()-20</f>
        <v/>
      </c>
      <c r="D9959" s="25">
        <f>$C$7+(RAND()*($C$5-$C$7))</f>
        <v/>
      </c>
    </row>
    <row r="9960">
      <c r="C9960">
        <f>ROW()-20</f>
        <v/>
      </c>
      <c r="D9960" s="25">
        <f>$C$7+(RAND()*($C$5-$C$7))</f>
        <v/>
      </c>
    </row>
    <row r="9961">
      <c r="C9961">
        <f>ROW()-20</f>
        <v/>
      </c>
      <c r="D9961" s="25">
        <f>$C$7+(RAND()*($C$5-$C$7))</f>
        <v/>
      </c>
    </row>
    <row r="9962">
      <c r="C9962">
        <f>ROW()-20</f>
        <v/>
      </c>
      <c r="D9962" s="25">
        <f>$C$7+(RAND()*($C$5-$C$7))</f>
        <v/>
      </c>
    </row>
    <row r="9963">
      <c r="C9963">
        <f>ROW()-20</f>
        <v/>
      </c>
      <c r="D9963" s="25">
        <f>$C$7+(RAND()*($C$5-$C$7))</f>
        <v/>
      </c>
    </row>
    <row r="9964">
      <c r="C9964">
        <f>ROW()-20</f>
        <v/>
      </c>
      <c r="D9964" s="25">
        <f>$C$7+(RAND()*($C$5-$C$7))</f>
        <v/>
      </c>
    </row>
    <row r="9965">
      <c r="C9965">
        <f>ROW()-20</f>
        <v/>
      </c>
      <c r="D9965" s="25">
        <f>$C$7+(RAND()*($C$5-$C$7))</f>
        <v/>
      </c>
    </row>
    <row r="9966">
      <c r="C9966">
        <f>ROW()-20</f>
        <v/>
      </c>
      <c r="D9966" s="25">
        <f>$C$7+(RAND()*($C$5-$C$7))</f>
        <v/>
      </c>
    </row>
    <row r="9967">
      <c r="C9967">
        <f>ROW()-20</f>
        <v/>
      </c>
      <c r="D9967" s="25">
        <f>$C$7+(RAND()*($C$5-$C$7))</f>
        <v/>
      </c>
    </row>
    <row r="9968">
      <c r="C9968">
        <f>ROW()-20</f>
        <v/>
      </c>
      <c r="D9968" s="25">
        <f>$C$7+(RAND()*($C$5-$C$7))</f>
        <v/>
      </c>
    </row>
    <row r="9969">
      <c r="C9969">
        <f>ROW()-20</f>
        <v/>
      </c>
      <c r="D9969" s="25">
        <f>$C$7+(RAND()*($C$5-$C$7))</f>
        <v/>
      </c>
    </row>
    <row r="9970">
      <c r="C9970">
        <f>ROW()-20</f>
        <v/>
      </c>
      <c r="D9970" s="25">
        <f>$C$7+(RAND()*($C$5-$C$7))</f>
        <v/>
      </c>
    </row>
    <row r="9971">
      <c r="C9971">
        <f>ROW()-20</f>
        <v/>
      </c>
      <c r="D9971" s="25">
        <f>$C$7+(RAND()*($C$5-$C$7))</f>
        <v/>
      </c>
    </row>
    <row r="9972">
      <c r="C9972">
        <f>ROW()-20</f>
        <v/>
      </c>
      <c r="D9972" s="25">
        <f>$C$7+(RAND()*($C$5-$C$7))</f>
        <v/>
      </c>
    </row>
    <row r="9973">
      <c r="C9973">
        <f>ROW()-20</f>
        <v/>
      </c>
      <c r="D9973" s="25">
        <f>$C$7+(RAND()*($C$5-$C$7))</f>
        <v/>
      </c>
    </row>
    <row r="9974">
      <c r="C9974">
        <f>ROW()-20</f>
        <v/>
      </c>
      <c r="D9974" s="25">
        <f>$C$7+(RAND()*($C$5-$C$7))</f>
        <v/>
      </c>
    </row>
    <row r="9975">
      <c r="C9975">
        <f>ROW()-20</f>
        <v/>
      </c>
      <c r="D9975" s="25">
        <f>$C$7+(RAND()*($C$5-$C$7))</f>
        <v/>
      </c>
    </row>
    <row r="9976">
      <c r="C9976">
        <f>ROW()-20</f>
        <v/>
      </c>
      <c r="D9976" s="25">
        <f>$C$7+(RAND()*($C$5-$C$7))</f>
        <v/>
      </c>
    </row>
    <row r="9977">
      <c r="C9977">
        <f>ROW()-20</f>
        <v/>
      </c>
      <c r="D9977" s="25">
        <f>$C$7+(RAND()*($C$5-$C$7))</f>
        <v/>
      </c>
    </row>
    <row r="9978">
      <c r="C9978">
        <f>ROW()-20</f>
        <v/>
      </c>
      <c r="D9978" s="25">
        <f>$C$7+(RAND()*($C$5-$C$7))</f>
        <v/>
      </c>
    </row>
    <row r="9979">
      <c r="C9979">
        <f>ROW()-20</f>
        <v/>
      </c>
      <c r="D9979" s="25">
        <f>$C$7+(RAND()*($C$5-$C$7))</f>
        <v/>
      </c>
    </row>
    <row r="9980">
      <c r="C9980">
        <f>ROW()-20</f>
        <v/>
      </c>
      <c r="D9980" s="25">
        <f>$C$7+(RAND()*($C$5-$C$7))</f>
        <v/>
      </c>
    </row>
    <row r="9981">
      <c r="C9981">
        <f>ROW()-20</f>
        <v/>
      </c>
      <c r="D9981" s="25">
        <f>$C$7+(RAND()*($C$5-$C$7))</f>
        <v/>
      </c>
    </row>
    <row r="9982">
      <c r="C9982">
        <f>ROW()-20</f>
        <v/>
      </c>
      <c r="D9982" s="25">
        <f>$C$7+(RAND()*($C$5-$C$7))</f>
        <v/>
      </c>
    </row>
    <row r="9983">
      <c r="C9983">
        <f>ROW()-20</f>
        <v/>
      </c>
      <c r="D9983" s="25">
        <f>$C$7+(RAND()*($C$5-$C$7))</f>
        <v/>
      </c>
    </row>
    <row r="9984">
      <c r="C9984">
        <f>ROW()-20</f>
        <v/>
      </c>
      <c r="D9984" s="25">
        <f>$C$7+(RAND()*($C$5-$C$7))</f>
        <v/>
      </c>
    </row>
    <row r="9985">
      <c r="C9985">
        <f>ROW()-20</f>
        <v/>
      </c>
      <c r="D9985" s="25">
        <f>$C$7+(RAND()*($C$5-$C$7))</f>
        <v/>
      </c>
    </row>
    <row r="9986">
      <c r="C9986">
        <f>ROW()-20</f>
        <v/>
      </c>
      <c r="D9986" s="25">
        <f>$C$7+(RAND()*($C$5-$C$7))</f>
        <v/>
      </c>
    </row>
    <row r="9987">
      <c r="C9987">
        <f>ROW()-20</f>
        <v/>
      </c>
      <c r="D9987" s="25">
        <f>$C$7+(RAND()*($C$5-$C$7))</f>
        <v/>
      </c>
    </row>
    <row r="9988">
      <c r="C9988">
        <f>ROW()-20</f>
        <v/>
      </c>
      <c r="D9988" s="25">
        <f>$C$7+(RAND()*($C$5-$C$7))</f>
        <v/>
      </c>
    </row>
    <row r="9989">
      <c r="C9989">
        <f>ROW()-20</f>
        <v/>
      </c>
      <c r="D9989" s="25">
        <f>$C$7+(RAND()*($C$5-$C$7))</f>
        <v/>
      </c>
    </row>
    <row r="9990">
      <c r="C9990">
        <f>ROW()-20</f>
        <v/>
      </c>
      <c r="D9990" s="25">
        <f>$C$7+(RAND()*($C$5-$C$7))</f>
        <v/>
      </c>
    </row>
    <row r="9991">
      <c r="C9991">
        <f>ROW()-20</f>
        <v/>
      </c>
      <c r="D9991" s="25">
        <f>$C$7+(RAND()*($C$5-$C$7))</f>
        <v/>
      </c>
    </row>
    <row r="9992">
      <c r="C9992">
        <f>ROW()-20</f>
        <v/>
      </c>
      <c r="D9992" s="25">
        <f>$C$7+(RAND()*($C$5-$C$7))</f>
        <v/>
      </c>
    </row>
    <row r="9993">
      <c r="C9993">
        <f>ROW()-20</f>
        <v/>
      </c>
      <c r="D9993" s="25">
        <f>$C$7+(RAND()*($C$5-$C$7))</f>
        <v/>
      </c>
    </row>
    <row r="9994">
      <c r="C9994">
        <f>ROW()-20</f>
        <v/>
      </c>
      <c r="D9994" s="25">
        <f>$C$7+(RAND()*($C$5-$C$7))</f>
        <v/>
      </c>
    </row>
    <row r="9995">
      <c r="C9995">
        <f>ROW()-20</f>
        <v/>
      </c>
      <c r="D9995" s="25">
        <f>$C$7+(RAND()*($C$5-$C$7))</f>
        <v/>
      </c>
    </row>
    <row r="9996">
      <c r="C9996">
        <f>ROW()-20</f>
        <v/>
      </c>
      <c r="D9996" s="25">
        <f>$C$7+(RAND()*($C$5-$C$7))</f>
        <v/>
      </c>
    </row>
    <row r="9997">
      <c r="C9997">
        <f>ROW()-20</f>
        <v/>
      </c>
      <c r="D9997" s="25">
        <f>$C$7+(RAND()*($C$5-$C$7))</f>
        <v/>
      </c>
    </row>
    <row r="9998">
      <c r="C9998">
        <f>ROW()-20</f>
        <v/>
      </c>
      <c r="D9998" s="25">
        <f>$C$7+(RAND()*($C$5-$C$7))</f>
        <v/>
      </c>
    </row>
    <row r="9999">
      <c r="C9999">
        <f>ROW()-20</f>
        <v/>
      </c>
      <c r="D9999" s="25">
        <f>$C$7+(RAND()*($C$5-$C$7))</f>
        <v/>
      </c>
    </row>
    <row r="10000">
      <c r="C10000">
        <f>ROW()-20</f>
        <v/>
      </c>
      <c r="D10000" s="25">
        <f>$C$7+(RAND()*($C$5-$C$7))</f>
        <v/>
      </c>
    </row>
    <row r="10001">
      <c r="C10001">
        <f>ROW()-20</f>
        <v/>
      </c>
      <c r="D10001" s="25">
        <f>$C$7+(RAND()*($C$5-$C$7))</f>
        <v/>
      </c>
    </row>
    <row r="10002">
      <c r="C10002">
        <f>ROW()-20</f>
        <v/>
      </c>
      <c r="D10002" s="25">
        <f>$C$7+(RAND()*($C$5-$C$7))</f>
        <v/>
      </c>
    </row>
    <row r="10003">
      <c r="C10003">
        <f>ROW()-20</f>
        <v/>
      </c>
      <c r="D10003" s="25">
        <f>$C$7+(RAND()*($C$5-$C$7))</f>
        <v/>
      </c>
    </row>
    <row r="10004">
      <c r="C10004">
        <f>ROW()-20</f>
        <v/>
      </c>
      <c r="D10004" s="25">
        <f>$C$7+(RAND()*($C$5-$C$7))</f>
        <v/>
      </c>
    </row>
    <row r="10005">
      <c r="C10005">
        <f>ROW()-20</f>
        <v/>
      </c>
      <c r="D10005" s="25">
        <f>$C$7+(RAND()*($C$5-$C$7))</f>
        <v/>
      </c>
    </row>
    <row r="10006">
      <c r="C10006">
        <f>ROW()-20</f>
        <v/>
      </c>
      <c r="D10006" s="25">
        <f>$C$7+(RAND()*($C$5-$C$7))</f>
        <v/>
      </c>
    </row>
    <row r="10007">
      <c r="C10007">
        <f>ROW()-20</f>
        <v/>
      </c>
      <c r="D10007" s="25">
        <f>$C$7+(RAND()*($C$5-$C$7))</f>
        <v/>
      </c>
    </row>
    <row r="10008">
      <c r="C10008">
        <f>ROW()-20</f>
        <v/>
      </c>
      <c r="D10008" s="25">
        <f>$C$7+(RAND()*($C$5-$C$7))</f>
        <v/>
      </c>
    </row>
    <row r="10009">
      <c r="C10009">
        <f>ROW()-20</f>
        <v/>
      </c>
      <c r="D10009" s="25">
        <f>$C$7+(RAND()*($C$5-$C$7))</f>
        <v/>
      </c>
    </row>
    <row r="10010">
      <c r="C10010">
        <f>ROW()-20</f>
        <v/>
      </c>
      <c r="D10010" s="25">
        <f>$C$7+(RAND()*($C$5-$C$7))</f>
        <v/>
      </c>
    </row>
    <row r="10011">
      <c r="C10011">
        <f>ROW()-20</f>
        <v/>
      </c>
      <c r="D10011" s="25">
        <f>$C$7+(RAND()*($C$5-$C$7))</f>
        <v/>
      </c>
    </row>
    <row r="10012">
      <c r="C10012">
        <f>ROW()-20</f>
        <v/>
      </c>
      <c r="D10012" s="25">
        <f>$C$7+(RAND()*($C$5-$C$7))</f>
        <v/>
      </c>
    </row>
    <row r="10013">
      <c r="C10013">
        <f>ROW()-20</f>
        <v/>
      </c>
      <c r="D10013" s="25">
        <f>$C$7+(RAND()*($C$5-$C$7))</f>
        <v/>
      </c>
    </row>
    <row r="10014">
      <c r="C10014">
        <f>ROW()-20</f>
        <v/>
      </c>
      <c r="D10014" s="25">
        <f>$C$7+(RAND()*($C$5-$C$7))</f>
        <v/>
      </c>
    </row>
    <row r="10015">
      <c r="C10015">
        <f>ROW()-20</f>
        <v/>
      </c>
      <c r="D10015" s="25">
        <f>$C$7+(RAND()*($C$5-$C$7))</f>
        <v/>
      </c>
    </row>
    <row r="10016">
      <c r="C10016">
        <f>ROW()-20</f>
        <v/>
      </c>
      <c r="D10016" s="25">
        <f>$C$7+(RAND()*($C$5-$C$7))</f>
        <v/>
      </c>
    </row>
    <row r="10017">
      <c r="C10017">
        <f>ROW()-20</f>
        <v/>
      </c>
      <c r="D10017" s="25">
        <f>$C$7+(RAND()*($C$5-$C$7))</f>
        <v/>
      </c>
    </row>
    <row r="10018">
      <c r="C10018">
        <f>ROW()-20</f>
        <v/>
      </c>
      <c r="D10018" s="25">
        <f>$C$7+(RAND()*($C$5-$C$7))</f>
        <v/>
      </c>
    </row>
    <row r="10019">
      <c r="C10019">
        <f>ROW()-20</f>
        <v/>
      </c>
      <c r="D10019" s="25">
        <f>$C$7+(RAND()*($C$5-$C$7))</f>
        <v/>
      </c>
    </row>
    <row r="10020">
      <c r="C10020">
        <f>ROW()-20</f>
        <v/>
      </c>
      <c r="D10020" s="25">
        <f>$C$7+(RAND()*($C$5-$C$7))</f>
        <v/>
      </c>
    </row>
  </sheetData>
  <mergeCells count="6">
    <mergeCell ref="R19:T19"/>
    <mergeCell ref="N40:W42"/>
    <mergeCell ref="N2:O2"/>
    <mergeCell ref="G19:H19"/>
    <mergeCell ref="B2:L2"/>
    <mergeCell ref="B1:L1"/>
  </mergeCells>
  <pageMargins left="0.7" right="0.7" top="0.75" bottom="0.75" header="0.3" footer="0.3"/>
  <drawing xmlns:r="http://schemas.openxmlformats.org/officeDocument/2006/relationships" r:id="rId1"/>
</worksheet>
</file>

<file path=xl/worksheets/sheet46.xml><?xml version="1.0" encoding="utf-8"?>
<worksheet xmlns="http://schemas.openxmlformats.org/spreadsheetml/2006/main">
  <sheetPr>
    <outlinePr summaryBelow="1" summaryRight="1"/>
    <pageSetUpPr/>
  </sheetPr>
  <dimension ref="A3:P21"/>
  <sheetViews>
    <sheetView workbookViewId="0">
      <selection activeCell="A1" sqref="A1"/>
    </sheetView>
  </sheetViews>
  <sheetFormatPr baseColWidth="8" defaultRowHeight="14.4"/>
  <cols>
    <col width="5" bestFit="1" customWidth="1" style="28" min="2" max="2"/>
    <col width="13.44140625" bestFit="1" customWidth="1" style="28" min="3" max="3"/>
    <col width="6.5546875" bestFit="1" customWidth="1" style="28" min="5" max="5"/>
    <col width="11" bestFit="1" customWidth="1" style="28" min="6" max="6"/>
    <col width="18.6640625" bestFit="1" customWidth="1" style="28" min="7" max="7"/>
    <col width="8.21875" bestFit="1" customWidth="1" style="28" min="8" max="8"/>
    <col width="7.5546875" bestFit="1" customWidth="1" style="28" min="9" max="9"/>
    <col width="11.6640625" bestFit="1" customWidth="1" style="28" min="10" max="10"/>
    <col width="20.21875" bestFit="1" customWidth="1" style="28" min="11" max="11"/>
    <col width="8.5546875" bestFit="1" customWidth="1" style="28" min="12" max="12"/>
    <col width="33.88671875" bestFit="1" customWidth="1" style="28" min="13" max="13"/>
    <col width="13.88671875" bestFit="1" customWidth="1" style="28" min="14" max="14"/>
    <col width="12" bestFit="1" customWidth="1" style="28" min="15" max="15"/>
    <col width="4.21875" bestFit="1" customWidth="1" style="28" min="16" max="16"/>
  </cols>
  <sheetData>
    <row r="3">
      <c r="F3" s="30" t="inlineStr">
        <is>
          <t>System Intrusion Group</t>
        </is>
      </c>
      <c r="K3" s="30" t="inlineStr">
        <is>
          <t>Threat to Personnel via Network</t>
        </is>
      </c>
      <c r="N3" s="30" t="inlineStr">
        <is>
          <t>Theft of Data via Network</t>
        </is>
      </c>
    </row>
    <row r="4">
      <c r="B4" t="inlineStr">
        <is>
          <t>Year</t>
        </is>
      </c>
      <c r="C4" t="inlineStr">
        <is>
          <t>City Population</t>
        </is>
      </c>
      <c r="E4" t="inlineStr">
        <is>
          <t>Crimes</t>
        </is>
      </c>
      <c r="F4" t="inlineStr">
        <is>
          <t>Data Breach</t>
        </is>
      </c>
      <c r="G4" t="inlineStr">
        <is>
          <t>Personal Data Breach</t>
        </is>
      </c>
      <c r="H4" t="inlineStr">
        <is>
          <t>Malware</t>
        </is>
      </c>
      <c r="I4" t="inlineStr">
        <is>
          <t>Phishing</t>
        </is>
      </c>
      <c r="J4" t="inlineStr">
        <is>
          <t>Ransomware</t>
        </is>
      </c>
      <c r="K4" t="inlineStr">
        <is>
          <t>Crimes Against Children</t>
        </is>
      </c>
      <c r="L4" t="inlineStr">
        <is>
          <t>Extortion</t>
        </is>
      </c>
      <c r="M4" t="inlineStr">
        <is>
          <t>Threats/Stalking/Harassment/Terrorism</t>
        </is>
      </c>
      <c r="N4" t="inlineStr">
        <is>
          <t>IPR/Counterfeit</t>
        </is>
      </c>
      <c r="O4" t="inlineStr">
        <is>
          <t>Identify Theft</t>
        </is>
      </c>
      <c r="P4" t="inlineStr">
        <is>
          <t>BEC</t>
        </is>
      </c>
    </row>
    <row r="5">
      <c r="B5" t="n">
        <v>2016</v>
      </c>
      <c r="C5" s="1">
        <f>'2016_IC3 State to City'!$E$6</f>
        <v/>
      </c>
      <c r="F5">
        <f>'2016_IC3 State to City'!$J$13</f>
        <v/>
      </c>
      <c r="G5" s="1">
        <f>'2016_IC3 State to City'!$J$29</f>
        <v/>
      </c>
      <c r="H5">
        <f>'2016_IC3 State to City'!$J$22</f>
        <v/>
      </c>
      <c r="I5" s="1">
        <f>'2016_IC3 State to City'!$J$30</f>
        <v/>
      </c>
      <c r="J5" s="1">
        <f>'2016_IC3 State to City'!$J$31</f>
        <v/>
      </c>
      <c r="K5" s="1">
        <f>'2016_IC3 State to City'!$J$12</f>
        <v/>
      </c>
      <c r="L5" s="1">
        <f>'2016_IC3 State to City'!$J$15</f>
        <v/>
      </c>
      <c r="M5" s="1">
        <f>'2016_IC3 State to City'!$J$36</f>
        <v/>
      </c>
      <c r="N5" s="1">
        <f>'2016_IC3 State to City'!$J$18</f>
        <v/>
      </c>
      <c r="O5" s="1">
        <f>'2016_IC3 State to City'!$J$19</f>
        <v/>
      </c>
      <c r="P5" s="1">
        <f>'2016_IC3 State to City'!$J$8</f>
        <v/>
      </c>
    </row>
    <row r="6">
      <c r="B6" t="n">
        <v>2017</v>
      </c>
      <c r="C6" s="1">
        <f>'2017_IC3 State to City'!$E$6</f>
        <v/>
      </c>
      <c r="D6" s="1">
        <f>C6-C5</f>
        <v/>
      </c>
      <c r="F6" s="1">
        <f>'2017_IC3 State to City'!$J$13</f>
        <v/>
      </c>
      <c r="G6" s="1">
        <f>'2017_IC3 State to City'!$J$29</f>
        <v/>
      </c>
      <c r="H6" s="1">
        <f>'2017_IC3 State to City'!$J$22</f>
        <v/>
      </c>
      <c r="I6" s="1">
        <f>'2017_IC3 State to City'!$J$30</f>
        <v/>
      </c>
      <c r="J6" s="1">
        <f>'2017_IC3 State to City'!$J$31</f>
        <v/>
      </c>
      <c r="K6" s="1">
        <f>'2017_IC3 State to City'!$J$12</f>
        <v/>
      </c>
      <c r="L6" s="1">
        <f>'2017_IC3 State to City'!$J$15</f>
        <v/>
      </c>
      <c r="M6" s="1">
        <f>'2017_IC3 State to City'!$J$36</f>
        <v/>
      </c>
      <c r="N6" s="1">
        <f>'2017_IC3 State to City'!$J$18</f>
        <v/>
      </c>
      <c r="O6" s="1">
        <f>'2017_IC3 State to City'!$J$19</f>
        <v/>
      </c>
      <c r="P6" s="1">
        <f>'2017_IC3 State to City'!$J$8</f>
        <v/>
      </c>
    </row>
    <row r="7">
      <c r="B7" t="n">
        <v>2018</v>
      </c>
      <c r="C7" s="1">
        <f>'2018_IC3 State to City'!$E$6</f>
        <v/>
      </c>
      <c r="D7" s="1">
        <f>C7-C6</f>
        <v/>
      </c>
      <c r="F7" s="1">
        <f>'2018_IC3 State to City'!$J$13</f>
        <v/>
      </c>
      <c r="G7" s="1">
        <f>'2018_IC3 State to City'!$J$29</f>
        <v/>
      </c>
      <c r="H7" s="1">
        <f>'2018_IC3 State to City'!$J$22</f>
        <v/>
      </c>
      <c r="I7" s="1">
        <f>'2018_IC3 State to City'!$J$30</f>
        <v/>
      </c>
      <c r="J7" s="1">
        <f>'2018_IC3 State to City'!$J$31</f>
        <v/>
      </c>
      <c r="K7" s="1">
        <f>'2018_IC3 State to City'!$J$12</f>
        <v/>
      </c>
      <c r="L7" s="1">
        <f>'2018_IC3 State to City'!$J$15</f>
        <v/>
      </c>
      <c r="M7" s="1">
        <f>'2018_IC3 State to City'!$J$36</f>
        <v/>
      </c>
      <c r="N7" s="1">
        <f>'2018_IC3 State to City'!$J$18</f>
        <v/>
      </c>
      <c r="O7" s="1">
        <f>'2018_IC3 State to City'!$J$19</f>
        <v/>
      </c>
      <c r="P7" s="1">
        <f>'2018_IC3 State to City'!$J$8</f>
        <v/>
      </c>
    </row>
    <row r="8">
      <c r="B8" t="n">
        <v>2019</v>
      </c>
      <c r="C8" s="1">
        <f>'2019_IC3 State to City'!$E$6</f>
        <v/>
      </c>
      <c r="D8" s="1">
        <f>C8-C7</f>
        <v/>
      </c>
      <c r="F8">
        <f>'2019_IC3 State to City'!$J$13</f>
        <v/>
      </c>
      <c r="G8" s="1">
        <f>'2019_IC3 State to City'!$J$29</f>
        <v/>
      </c>
      <c r="H8" s="1">
        <f>'2019_IC3 State to City'!$J$22</f>
        <v/>
      </c>
      <c r="I8" s="1">
        <f>'2019_IC3 State to City'!$J$30</f>
        <v/>
      </c>
      <c r="J8" s="1">
        <f>'2019_IC3 State to City'!$J$31</f>
        <v/>
      </c>
      <c r="K8" s="1">
        <f>'2019_IC3 State to City'!$J$12</f>
        <v/>
      </c>
      <c r="L8" s="1">
        <f>'2019_IC3 State to City'!$J$15</f>
        <v/>
      </c>
      <c r="M8" s="1">
        <f>'2019_IC3 State to City'!$J$36</f>
        <v/>
      </c>
      <c r="N8" s="1">
        <f>'2019_IC3 State to City'!$J$18</f>
        <v/>
      </c>
      <c r="O8" s="1">
        <f>'2019_IC3 State to City'!$J$19</f>
        <v/>
      </c>
      <c r="P8" s="1">
        <f>'2019_IC3 State to City'!$J$8</f>
        <v/>
      </c>
    </row>
    <row r="9">
      <c r="B9" t="n">
        <v>2020</v>
      </c>
      <c r="C9" s="1">
        <f>'2020_IC3 State to City'!$E$6</f>
        <v/>
      </c>
      <c r="D9" s="1">
        <f>C9-C8</f>
        <v/>
      </c>
      <c r="F9" s="1">
        <f>'2020_IC3 State to City'!$J$13</f>
        <v/>
      </c>
      <c r="G9" s="1">
        <f>'2020_IC3 State to City'!$J$29</f>
        <v/>
      </c>
      <c r="H9" s="1">
        <f>'2020_IC3 State to City'!$J$22</f>
        <v/>
      </c>
      <c r="I9" s="1">
        <f>'2020_IC3 State to City'!$J$30</f>
        <v/>
      </c>
      <c r="J9" s="1">
        <f>'2020_IC3 State to City'!$J$31</f>
        <v/>
      </c>
      <c r="K9" s="1">
        <f>'2020_IC3 State to City'!$J$12</f>
        <v/>
      </c>
      <c r="L9" s="1">
        <f>'2020_IC3 State to City'!$J$15</f>
        <v/>
      </c>
      <c r="M9" s="1">
        <f>'2020_IC3 State to City'!$J$36</f>
        <v/>
      </c>
      <c r="N9" s="1">
        <f>'2020_IC3 State to City'!$J$18</f>
        <v/>
      </c>
      <c r="O9" s="1">
        <f>'2020_IC3 State to City'!$J$19</f>
        <v/>
      </c>
      <c r="P9" s="1">
        <f>'2020_IC3 State to City'!$J$8</f>
        <v/>
      </c>
    </row>
    <row r="10">
      <c r="B10" t="n">
        <v>2021</v>
      </c>
      <c r="C10" s="1">
        <f>'2021_IC3 State to City'!$E$6</f>
        <v/>
      </c>
      <c r="D10" s="1">
        <f>C10-C9</f>
        <v/>
      </c>
      <c r="F10" s="1">
        <f>'2021_IC3 State to City'!$J$13</f>
        <v/>
      </c>
      <c r="G10" s="1">
        <f>'2021_IC3 State to City'!$J$29</f>
        <v/>
      </c>
      <c r="H10" s="1">
        <f>'2021_IC3 State to City'!$J$22</f>
        <v/>
      </c>
      <c r="I10" s="1">
        <f>'2021_IC3 State to City'!$J$30</f>
        <v/>
      </c>
      <c r="J10" s="1">
        <f>'2021_IC3 State to City'!$J$31</f>
        <v/>
      </c>
      <c r="K10" s="1">
        <f>'2021_IC3 State to City'!$J$12</f>
        <v/>
      </c>
      <c r="L10">
        <f>'2021_IC3 State to City'!$J$15</f>
        <v/>
      </c>
      <c r="M10" s="1">
        <f>'2021_IC3 State to City'!$J$36</f>
        <v/>
      </c>
      <c r="N10" s="1">
        <f>'2021_IC3 State to City'!$J$18</f>
        <v/>
      </c>
      <c r="O10" s="1">
        <f>'2021_IC3 State to City'!$J$19</f>
        <v/>
      </c>
      <c r="P10" s="1">
        <f>'2021_IC3 State to City'!$J$8</f>
        <v/>
      </c>
    </row>
    <row r="11">
      <c r="B11" t="n">
        <v>2022</v>
      </c>
      <c r="C11" s="1">
        <f>'2022_IC3 State to City'!$E$6</f>
        <v/>
      </c>
      <c r="D11" s="1">
        <f>C11-C10</f>
        <v/>
      </c>
      <c r="F11" s="1">
        <f>'2022_IC3 State to City'!$K$13</f>
        <v/>
      </c>
      <c r="G11" s="1">
        <f>'2022_IC3 State to City'!$K$29</f>
        <v/>
      </c>
      <c r="H11" s="1">
        <f>'2022_IC3 State to City'!$K$22</f>
        <v/>
      </c>
      <c r="I11" s="1">
        <f>'2022_IC3 State to City'!$K$30</f>
        <v/>
      </c>
      <c r="J11" s="1">
        <f>'2022_IC3 State to City'!$K$31</f>
        <v/>
      </c>
      <c r="K11" s="1">
        <f>'2022_IC3 State to City'!$K$12</f>
        <v/>
      </c>
      <c r="L11" s="1">
        <f>'2022_IC3 State to City'!$K$15</f>
        <v/>
      </c>
      <c r="M11" s="1">
        <f>'2022_IC3 State to City'!$K$36</f>
        <v/>
      </c>
      <c r="N11" s="1">
        <f>'2022_IC3 State to City'!$K$18</f>
        <v/>
      </c>
      <c r="O11" s="1">
        <f>'2022_IC3 State to City'!$K$19</f>
        <v/>
      </c>
      <c r="P11" s="1">
        <f>'2022_IC3 State to City'!$K$8</f>
        <v/>
      </c>
    </row>
    <row r="14">
      <c r="A14" t="inlineStr">
        <is>
          <t>Average deviation</t>
        </is>
      </c>
      <c r="D14">
        <f>AVEDEV(C5:C11)</f>
        <v/>
      </c>
    </row>
    <row r="15">
      <c r="A15" t="inlineStr">
        <is>
          <t>Projected population</t>
        </is>
      </c>
      <c r="D15" s="1">
        <f>C11+D14</f>
        <v/>
      </c>
    </row>
    <row r="16">
      <c r="A16" t="inlineStr">
        <is>
          <t>Projected population High</t>
        </is>
      </c>
      <c r="D16">
        <f>ROUNDDOWN(C11+(D14*1.25),0)</f>
        <v/>
      </c>
    </row>
    <row r="17">
      <c r="A17" t="inlineStr">
        <is>
          <t>Projected poplulation Low</t>
        </is>
      </c>
      <c r="D17">
        <f>ROUNDDOWN(C11+(D14*0.75),0)</f>
        <v/>
      </c>
    </row>
    <row r="19">
      <c r="A19" t="inlineStr">
        <is>
          <t>Chance of decrease</t>
        </is>
      </c>
      <c r="D19">
        <f>2/6</f>
        <v/>
      </c>
    </row>
    <row r="21">
      <c r="D21" s="1">
        <f>MEDIAN(C5:C11)</f>
        <v/>
      </c>
    </row>
  </sheetData>
  <mergeCells count="3">
    <mergeCell ref="F3:J3"/>
    <mergeCell ref="N3:P3"/>
    <mergeCell ref="K3:M3"/>
  </mergeCell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3:P21"/>
  <sheetViews>
    <sheetView workbookViewId="0">
      <selection activeCell="A1" sqref="A1"/>
    </sheetView>
  </sheetViews>
  <sheetFormatPr baseColWidth="8" defaultRowHeight="14.4"/>
  <cols>
    <col width="5" bestFit="1" customWidth="1" style="28" min="2" max="2"/>
    <col width="13.44140625" bestFit="1" customWidth="1" style="28" min="3" max="3"/>
    <col width="6.5546875" bestFit="1" customWidth="1" style="28" min="5" max="5"/>
    <col width="11" bestFit="1" customWidth="1" style="28" min="6" max="6"/>
    <col width="18.6640625" bestFit="1" customWidth="1" style="28" min="7" max="7"/>
    <col width="8.21875" bestFit="1" customWidth="1" style="28" min="8" max="8"/>
    <col width="7.5546875" bestFit="1" customWidth="1" style="28" min="9" max="9"/>
    <col width="11.6640625" bestFit="1" customWidth="1" style="28" min="10" max="10"/>
    <col width="20.21875" bestFit="1" customWidth="1" style="28" min="11" max="11"/>
    <col width="8.5546875" bestFit="1" customWidth="1" style="28" min="12" max="12"/>
    <col width="33.88671875" bestFit="1" customWidth="1" style="28" min="13" max="13"/>
    <col width="13.88671875" bestFit="1" customWidth="1" style="28" min="14" max="14"/>
    <col width="12" bestFit="1" customWidth="1" style="28" min="15" max="15"/>
    <col width="4.21875" bestFit="1" customWidth="1" style="28" min="16" max="16"/>
  </cols>
  <sheetData>
    <row r="3">
      <c r="F3" s="30" t="inlineStr">
        <is>
          <t>System Intrusion Group</t>
        </is>
      </c>
      <c r="K3" s="30" t="inlineStr">
        <is>
          <t>Threat to Personnel via Network</t>
        </is>
      </c>
      <c r="N3" s="30" t="inlineStr">
        <is>
          <t>Theft of Data via Network</t>
        </is>
      </c>
    </row>
    <row r="4">
      <c r="B4" t="inlineStr">
        <is>
          <t>Year</t>
        </is>
      </c>
      <c r="C4" t="inlineStr">
        <is>
          <t>City Population</t>
        </is>
      </c>
      <c r="E4" t="inlineStr">
        <is>
          <t>Crimes</t>
        </is>
      </c>
      <c r="F4" t="inlineStr">
        <is>
          <t>Data Breach</t>
        </is>
      </c>
      <c r="G4" t="inlineStr">
        <is>
          <t>Personal Data Breach</t>
        </is>
      </c>
      <c r="H4" t="inlineStr">
        <is>
          <t>Malware</t>
        </is>
      </c>
      <c r="I4" t="inlineStr">
        <is>
          <t>Phishing</t>
        </is>
      </c>
      <c r="J4" t="inlineStr">
        <is>
          <t>Ransomware</t>
        </is>
      </c>
      <c r="K4" t="inlineStr">
        <is>
          <t>Crimes Against Children</t>
        </is>
      </c>
      <c r="L4" t="inlineStr">
        <is>
          <t>Extortion</t>
        </is>
      </c>
      <c r="M4" t="inlineStr">
        <is>
          <t>Threats/Stalking/Harassment/Terrorism</t>
        </is>
      </c>
      <c r="N4" t="inlineStr">
        <is>
          <t>IPR/Counterfeit</t>
        </is>
      </c>
      <c r="O4" t="inlineStr">
        <is>
          <t>Identify Theft</t>
        </is>
      </c>
      <c r="P4" t="inlineStr">
        <is>
          <t>BEC</t>
        </is>
      </c>
    </row>
    <row r="5">
      <c r="B5" t="n">
        <v>2016</v>
      </c>
      <c r="C5" s="1" t="n">
        <v>177746</v>
      </c>
      <c r="F5">
        <f>'2016_IC3 State CALIFORNIA'!$J$13</f>
        <v/>
      </c>
      <c r="G5" s="1">
        <f>'2016_IC3 State CALIFORNIA'!$J$29</f>
        <v/>
      </c>
      <c r="H5">
        <f>'2016_IC3 State CALIFORNIA'!$J$22</f>
        <v/>
      </c>
      <c r="I5" s="1">
        <f>'2016_IC3 State CALIFORNIA'!$J$30</f>
        <v/>
      </c>
      <c r="J5" s="1">
        <f>'2016_IC3 State CALIFORNIA'!$J$31</f>
        <v/>
      </c>
      <c r="K5" s="1">
        <f>'2016_IC3 State CALIFORNIA'!$J$12</f>
        <v/>
      </c>
      <c r="L5" s="1">
        <f>'2016_IC3 State CALIFORNIA'!$J$15</f>
        <v/>
      </c>
      <c r="M5" s="1">
        <f>'2016_IC3 State CALIFORNIA'!$J$36</f>
        <v/>
      </c>
      <c r="N5" s="1">
        <f>'2016_IC3 State CALIFORNIA'!$J$18</f>
        <v/>
      </c>
      <c r="O5" s="1">
        <f>'2016_IC3 State CALIFORNIA'!$J$19</f>
        <v/>
      </c>
      <c r="P5" s="1">
        <f>'2016_IC3 State CALIFORNIA'!$J$8</f>
        <v/>
      </c>
    </row>
    <row r="6">
      <c r="B6" t="n">
        <v>2017</v>
      </c>
      <c r="C6" s="1" t="n">
        <v>179530</v>
      </c>
      <c r="D6" s="1" t="n">
        <v>1784</v>
      </c>
      <c r="F6" s="1">
        <f>'2017_IC3 State CALIFORNIA'!$J$13</f>
        <v/>
      </c>
      <c r="G6" s="1">
        <f>'2017_IC3 State CALIFORNIA'!$J$29</f>
        <v/>
      </c>
      <c r="H6" s="1">
        <f>'2017_IC3 State CALIFORNIA'!$J$22</f>
        <v/>
      </c>
      <c r="I6" s="1">
        <f>'2017_IC3 State CALIFORNIA'!$J$30</f>
        <v/>
      </c>
      <c r="J6" s="1">
        <f>'2017_IC3 State CALIFORNIA'!$J$31</f>
        <v/>
      </c>
      <c r="K6" s="1">
        <f>'2017_IC3 State CALIFORNIA'!$J$12</f>
        <v/>
      </c>
      <c r="L6" s="1">
        <f>'2017_IC3 State CALIFORNIA'!$J$15</f>
        <v/>
      </c>
      <c r="M6" s="1">
        <f>'2017_IC3 State CALIFORNIA'!$J$36</f>
        <v/>
      </c>
      <c r="N6" s="1">
        <f>'2017_IC3 State CALIFORNIA'!$J$18</f>
        <v/>
      </c>
      <c r="O6" s="1">
        <f>'2017_IC3 State CALIFORNIA'!$J$19</f>
        <v/>
      </c>
      <c r="P6" s="1">
        <f>'2017_IC3 State CALIFORNIA'!$J$8</f>
        <v/>
      </c>
    </row>
    <row r="7">
      <c r="B7" t="n">
        <v>2018</v>
      </c>
      <c r="C7" s="1" t="n">
        <v>181918</v>
      </c>
      <c r="D7" s="1" t="n">
        <v>2388</v>
      </c>
      <c r="F7" s="1">
        <f>'2018_IC3 State CALIFORNIA'!$J$13</f>
        <v/>
      </c>
      <c r="G7" s="1">
        <f>'2018_IC3 State CALIFORNIA'!$J$29</f>
        <v/>
      </c>
      <c r="H7" s="1">
        <f>'2018_IC3 State CALIFORNIA'!$J$22</f>
        <v/>
      </c>
      <c r="I7" s="1">
        <f>'2018_IC3 State CALIFORNIA'!$J$30</f>
        <v/>
      </c>
      <c r="J7" s="1">
        <f>'2018_IC3 State CALIFORNIA'!$J$31</f>
        <v/>
      </c>
      <c r="K7" s="1">
        <f>'2018_IC3 State CALIFORNIA'!$J$12</f>
        <v/>
      </c>
      <c r="L7" s="1">
        <f>'2018_IC3 State CALIFORNIA'!$J$15</f>
        <v/>
      </c>
      <c r="M7" s="1">
        <f>'2018_IC3 State CALIFORNIA'!$J$36</f>
        <v/>
      </c>
      <c r="N7" s="1">
        <f>'2018_IC3 State CALIFORNIA'!$J$18</f>
        <v/>
      </c>
      <c r="O7" s="1">
        <f>'2018_IC3 State CALIFORNIA'!$J$19</f>
        <v/>
      </c>
      <c r="P7" s="1">
        <f>'2018_IC3 State CALIFORNIA'!$J$8</f>
        <v/>
      </c>
    </row>
    <row r="8">
      <c r="B8" t="n">
        <v>2019</v>
      </c>
      <c r="C8" s="1" t="n">
        <v>182799</v>
      </c>
      <c r="D8" s="1" t="n">
        <v>881</v>
      </c>
      <c r="F8">
        <f>'2019_IC3 State CALIFORNIA'!$J$13</f>
        <v/>
      </c>
      <c r="G8" s="1">
        <f>'2019_IC3 State CALIFORNIA'!$J$29</f>
        <v/>
      </c>
      <c r="H8" s="1">
        <f>'2019_IC3 State CALIFORNIA'!$J$22</f>
        <v/>
      </c>
      <c r="I8" s="1">
        <f>'2019_IC3 State CALIFORNIA'!$J$30</f>
        <v/>
      </c>
      <c r="J8" s="1">
        <f>'2019_IC3 State CALIFORNIA'!$J$31</f>
        <v/>
      </c>
      <c r="K8" s="1">
        <f>'2019_IC3 State CALIFORNIA'!$J$12</f>
        <v/>
      </c>
      <c r="L8" s="1">
        <f>'2019_IC3 State CALIFORNIA'!$J$15</f>
        <v/>
      </c>
      <c r="M8" s="1">
        <f>'2019_IC3 State CALIFORNIA'!$J$36</f>
        <v/>
      </c>
      <c r="N8" s="1">
        <f>'2019_IC3 State CALIFORNIA'!$J$18</f>
        <v/>
      </c>
      <c r="O8" s="1">
        <f>'2019_IC3 State CALIFORNIA'!$J$19</f>
        <v/>
      </c>
      <c r="P8" s="1">
        <f>'2019_IC3 State CALIFORNIA'!$J$8</f>
        <v/>
      </c>
    </row>
    <row r="9">
      <c r="B9" t="n">
        <v>2020</v>
      </c>
      <c r="C9" s="1" t="n">
        <v>181560</v>
      </c>
      <c r="D9" s="1" t="n">
        <v>-1239</v>
      </c>
      <c r="F9" s="1">
        <f>'2020_IC3 State CALIFORNIA'!$J$13</f>
        <v/>
      </c>
      <c r="G9" s="1">
        <f>'2020_IC3 State CALIFORNIA'!$J$29</f>
        <v/>
      </c>
      <c r="H9" s="1">
        <f>'2020_IC3 State CALIFORNIA'!$J$22</f>
        <v/>
      </c>
      <c r="I9" s="1">
        <f>'2020_IC3 State CALIFORNIA'!$J$30</f>
        <v/>
      </c>
      <c r="J9" s="1">
        <f>'2020_IC3 State CALIFORNIA'!$J$31</f>
        <v/>
      </c>
      <c r="K9" s="1">
        <f>'2020_IC3 State CALIFORNIA'!$J$12</f>
        <v/>
      </c>
      <c r="L9" s="1">
        <f>'2020_IC3 State CALIFORNIA'!$J$15</f>
        <v/>
      </c>
      <c r="M9" s="1">
        <f>'2020_IC3 State CALIFORNIA'!$J$36</f>
        <v/>
      </c>
      <c r="N9" s="1">
        <f>'2020_IC3 State CALIFORNIA'!$J$18</f>
        <v/>
      </c>
      <c r="O9" s="1">
        <f>'2020_IC3 State CALIFORNIA'!$J$19</f>
        <v/>
      </c>
      <c r="P9" s="1">
        <f>'2020_IC3 State CALIFORNIA'!$J$8</f>
        <v/>
      </c>
    </row>
    <row r="10">
      <c r="B10" t="n">
        <v>2021</v>
      </c>
      <c r="C10" s="1" t="n">
        <v>181163</v>
      </c>
      <c r="D10" s="1" t="n">
        <v>-397</v>
      </c>
      <c r="F10" s="1">
        <f>'2021_IC3 State CALIFORNIA'!$J$13</f>
        <v/>
      </c>
      <c r="G10" s="1">
        <f>'2021_IC3 State CALIFORNIA'!$J$29</f>
        <v/>
      </c>
      <c r="H10" s="1">
        <f>'2021_IC3 State CALIFORNIA'!$J$22</f>
        <v/>
      </c>
      <c r="I10" s="1">
        <f>'2021_IC3 State CALIFORNIA'!$J$30</f>
        <v/>
      </c>
      <c r="J10" s="1">
        <f>'2021_IC3 State CALIFORNIA'!$J$31</f>
        <v/>
      </c>
      <c r="K10" s="1">
        <f>'2021_IC3 State CALIFORNIA'!$J$12</f>
        <v/>
      </c>
      <c r="L10">
        <f>'2021_IC3 State CALIFORNIA'!$J$15</f>
        <v/>
      </c>
      <c r="M10" s="1">
        <f>'2021_IC3 State CALIFORNIA'!$J$36</f>
        <v/>
      </c>
      <c r="N10" s="1">
        <f>'2021_IC3 State CALIFORNIA'!$J$18</f>
        <v/>
      </c>
      <c r="O10" s="1">
        <f>'2021_IC3 State CALIFORNIA'!$J$19</f>
        <v/>
      </c>
      <c r="P10" s="1">
        <f>'2021_IC3 State CALIFORNIA'!$J$8</f>
        <v/>
      </c>
    </row>
    <row r="11">
      <c r="B11" t="n">
        <v>2022</v>
      </c>
      <c r="C11" s="1" t="n">
        <v>184086</v>
      </c>
      <c r="D11" s="1" t="n">
        <v>2923</v>
      </c>
      <c r="F11" s="1">
        <f>'2022_IC3 State CALIFORNIA'!$K$13</f>
        <v/>
      </c>
      <c r="G11" s="1">
        <f>'2022_IC3 State CALIFORNIA'!$K$29</f>
        <v/>
      </c>
      <c r="H11" s="1">
        <f>'2022_IC3 State CALIFORNIA'!$K$22</f>
        <v/>
      </c>
      <c r="I11" s="1">
        <f>'2022_IC3 State CALIFORNIA'!$K$30</f>
        <v/>
      </c>
      <c r="J11" s="1">
        <f>'2022_IC3 State CALIFORNIA'!$K$31</f>
        <v/>
      </c>
      <c r="K11" s="1">
        <f>'2022_IC3 State CALIFORNIA'!$K$12</f>
        <v/>
      </c>
      <c r="L11" s="1">
        <f>'2022_IC3 State CALIFORNIA'!$K$15</f>
        <v/>
      </c>
      <c r="M11" s="1">
        <f>'2022_IC3 State CALIFORNIA'!$K$36</f>
        <v/>
      </c>
      <c r="N11" s="1">
        <f>'2022_IC3 State CALIFORNIA'!$K$18</f>
        <v/>
      </c>
      <c r="O11" s="1">
        <f>'2022_IC3 State CALIFORNIA'!$K$19</f>
        <v/>
      </c>
      <c r="P11" s="1">
        <f>'2022_IC3 State CALIFORNIA'!$K$8</f>
        <v/>
      </c>
    </row>
    <row r="14">
      <c r="A14" t="inlineStr">
        <is>
          <t>Average deviation</t>
        </is>
      </c>
      <c r="D14" t="n">
        <v>1523.795918367346</v>
      </c>
    </row>
    <row r="15">
      <c r="A15" t="inlineStr">
        <is>
          <t>Projected population</t>
        </is>
      </c>
      <c r="D15" s="1" t="n">
        <v>185609.7959183673</v>
      </c>
    </row>
    <row r="16">
      <c r="A16" t="inlineStr">
        <is>
          <t>Projected population High</t>
        </is>
      </c>
      <c r="D16" t="n">
        <v>185990</v>
      </c>
    </row>
    <row r="17">
      <c r="A17" t="inlineStr">
        <is>
          <t>Projected poplulation Low</t>
        </is>
      </c>
      <c r="D17" t="n">
        <v>185228</v>
      </c>
    </row>
    <row r="19">
      <c r="A19" t="inlineStr">
        <is>
          <t>Chance of decrease</t>
        </is>
      </c>
      <c r="D19" t="n">
        <v>0.3333333333333333</v>
      </c>
    </row>
    <row r="21">
      <c r="D21" s="1" t="n">
        <v>181560</v>
      </c>
    </row>
  </sheetData>
  <mergeCells count="3">
    <mergeCell ref="F3:J3"/>
    <mergeCell ref="N3:P3"/>
    <mergeCell ref="K3:M3"/>
  </mergeCell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3:P21"/>
  <sheetViews>
    <sheetView workbookViewId="0">
      <selection activeCell="A1" sqref="A1"/>
    </sheetView>
  </sheetViews>
  <sheetFormatPr baseColWidth="8" defaultRowHeight="14.4"/>
  <cols>
    <col width="5" bestFit="1" customWidth="1" style="28" min="2" max="2"/>
    <col width="13.44140625" bestFit="1" customWidth="1" style="28" min="3" max="3"/>
    <col width="6.5546875" bestFit="1" customWidth="1" style="28" min="5" max="5"/>
    <col width="11" bestFit="1" customWidth="1" style="28" min="6" max="6"/>
    <col width="18.6640625" bestFit="1" customWidth="1" style="28" min="7" max="7"/>
    <col width="8.21875" bestFit="1" customWidth="1" style="28" min="8" max="8"/>
    <col width="7.5546875" bestFit="1" customWidth="1" style="28" min="9" max="9"/>
    <col width="11.6640625" bestFit="1" customWidth="1" style="28" min="10" max="10"/>
    <col width="20.21875" bestFit="1" customWidth="1" style="28" min="11" max="11"/>
    <col width="8.5546875" bestFit="1" customWidth="1" style="28" min="12" max="12"/>
    <col width="33.88671875" bestFit="1" customWidth="1" style="28" min="13" max="13"/>
    <col width="13.88671875" bestFit="1" customWidth="1" style="28" min="14" max="14"/>
    <col width="12" bestFit="1" customWidth="1" style="28" min="15" max="15"/>
    <col width="4.21875" bestFit="1" customWidth="1" style="28" min="16" max="16"/>
  </cols>
  <sheetData>
    <row r="3">
      <c r="F3" s="30" t="inlineStr">
        <is>
          <t>System Intrusion Group</t>
        </is>
      </c>
      <c r="K3" s="30" t="inlineStr">
        <is>
          <t>Threat to Personnel via Network</t>
        </is>
      </c>
      <c r="N3" s="30" t="inlineStr">
        <is>
          <t>Theft of Data via Network</t>
        </is>
      </c>
    </row>
    <row r="4">
      <c r="B4" t="inlineStr">
        <is>
          <t>Year</t>
        </is>
      </c>
      <c r="C4" t="inlineStr">
        <is>
          <t>City Population</t>
        </is>
      </c>
      <c r="E4" t="inlineStr">
        <is>
          <t>Crimes</t>
        </is>
      </c>
      <c r="F4" t="inlineStr">
        <is>
          <t>Data Breach</t>
        </is>
      </c>
      <c r="G4" t="inlineStr">
        <is>
          <t>Personal Data Breach</t>
        </is>
      </c>
      <c r="H4" t="inlineStr">
        <is>
          <t>Malware</t>
        </is>
      </c>
      <c r="I4" t="inlineStr">
        <is>
          <t>Phishing</t>
        </is>
      </c>
      <c r="J4" t="inlineStr">
        <is>
          <t>Ransomware</t>
        </is>
      </c>
      <c r="K4" t="inlineStr">
        <is>
          <t>Crimes Against Children</t>
        </is>
      </c>
      <c r="L4" t="inlineStr">
        <is>
          <t>Extortion</t>
        </is>
      </c>
      <c r="M4" t="inlineStr">
        <is>
          <t>Threats/Stalking/Harassment/Terrorism</t>
        </is>
      </c>
      <c r="N4" t="inlineStr">
        <is>
          <t>IPR/Counterfeit</t>
        </is>
      </c>
      <c r="O4" t="inlineStr">
        <is>
          <t>Identify Theft</t>
        </is>
      </c>
      <c r="P4" t="inlineStr">
        <is>
          <t>BEC</t>
        </is>
      </c>
    </row>
    <row r="5">
      <c r="B5" t="n">
        <v>2016</v>
      </c>
      <c r="C5" s="1" t="n">
        <v>177746</v>
      </c>
      <c r="F5">
        <f>'2016_IC3 AMERICAN_SAMOA'!$J$13</f>
        <v/>
      </c>
      <c r="G5" s="1">
        <f>'2016_IC3 AMERICAN_SAMOA'!$J$29</f>
        <v/>
      </c>
      <c r="H5">
        <f>'2016_IC3 AMERICAN_SAMOA'!$J$22</f>
        <v/>
      </c>
      <c r="I5" s="1">
        <f>'2016_IC3 AMERICAN_SAMOA'!$J$30</f>
        <v/>
      </c>
      <c r="J5" s="1">
        <f>'2016_IC3 AMERICAN_SAMOA'!$J$31</f>
        <v/>
      </c>
      <c r="K5" s="1">
        <f>'2016_IC3 AMERICAN_SAMOA'!$J$12</f>
        <v/>
      </c>
      <c r="L5" s="1">
        <f>'2016_IC3 AMERICAN_SAMOA'!$J$15</f>
        <v/>
      </c>
      <c r="M5" s="1">
        <f>'2016_IC3 AMERICAN_SAMOA'!$J$36</f>
        <v/>
      </c>
      <c r="N5" s="1">
        <f>'2016_IC3 AMERICAN_SAMOA'!$J$18</f>
        <v/>
      </c>
      <c r="O5" s="1">
        <f>'2016_IC3 AMERICAN_SAMOA'!$J$19</f>
        <v/>
      </c>
      <c r="P5" s="1">
        <f>'2016_IC3 AMERICAN_SAMOA'!$J$8</f>
        <v/>
      </c>
    </row>
    <row r="6">
      <c r="B6" t="n">
        <v>2017</v>
      </c>
      <c r="C6" s="1" t="n">
        <v>179530</v>
      </c>
      <c r="D6" s="1" t="n">
        <v>1784</v>
      </c>
      <c r="F6" s="1">
        <f>'2017_IC3 AMERICAN_SAMOA'!$J$13</f>
        <v/>
      </c>
      <c r="G6" s="1">
        <f>'2017_IC3 AMERICAN_SAMOA'!$J$29</f>
        <v/>
      </c>
      <c r="H6" s="1">
        <f>'2017_IC3 AMERICAN_SAMOA'!$J$22</f>
        <v/>
      </c>
      <c r="I6" s="1">
        <f>'2017_IC3 AMERICAN_SAMOA'!$J$30</f>
        <v/>
      </c>
      <c r="J6" s="1">
        <f>'2017_IC3 AMERICAN_SAMOA'!$J$31</f>
        <v/>
      </c>
      <c r="K6" s="1">
        <f>'2017_IC3 AMERICAN_SAMOA'!$J$12</f>
        <v/>
      </c>
      <c r="L6" s="1">
        <f>'2017_IC3 AMERICAN_SAMOA'!$J$15</f>
        <v/>
      </c>
      <c r="M6" s="1">
        <f>'2017_IC3 AMERICAN_SAMOA'!$J$36</f>
        <v/>
      </c>
      <c r="N6" s="1">
        <f>'2017_IC3 AMERICAN_SAMOA'!$J$18</f>
        <v/>
      </c>
      <c r="O6" s="1">
        <f>'2017_IC3 AMERICAN_SAMOA'!$J$19</f>
        <v/>
      </c>
      <c r="P6" s="1">
        <f>'2017_IC3 AMERICAN_SAMOA'!$J$8</f>
        <v/>
      </c>
    </row>
    <row r="7">
      <c r="B7" t="n">
        <v>2018</v>
      </c>
      <c r="C7" s="1" t="n">
        <v>181918</v>
      </c>
      <c r="D7" s="1" t="n">
        <v>2388</v>
      </c>
      <c r="F7" s="1">
        <f>'2018_IC3 AMERICAN_SAMOA'!$J$13</f>
        <v/>
      </c>
      <c r="G7" s="1">
        <f>'2018_IC3 AMERICAN_SAMOA'!$J$29</f>
        <v/>
      </c>
      <c r="H7" s="1">
        <f>'2018_IC3 AMERICAN_SAMOA'!$J$22</f>
        <v/>
      </c>
      <c r="I7" s="1">
        <f>'2018_IC3 AMERICAN_SAMOA'!$J$30</f>
        <v/>
      </c>
      <c r="J7" s="1">
        <f>'2018_IC3 AMERICAN_SAMOA'!$J$31</f>
        <v/>
      </c>
      <c r="K7" s="1">
        <f>'2018_IC3 AMERICAN_SAMOA'!$J$12</f>
        <v/>
      </c>
      <c r="L7" s="1">
        <f>'2018_IC3 AMERICAN_SAMOA'!$J$15</f>
        <v/>
      </c>
      <c r="M7" s="1">
        <f>'2018_IC3 AMERICAN_SAMOA'!$J$36</f>
        <v/>
      </c>
      <c r="N7" s="1">
        <f>'2018_IC3 AMERICAN_SAMOA'!$J$18</f>
        <v/>
      </c>
      <c r="O7" s="1">
        <f>'2018_IC3 AMERICAN_SAMOA'!$J$19</f>
        <v/>
      </c>
      <c r="P7" s="1">
        <f>'2018_IC3 AMERICAN_SAMOA'!$J$8</f>
        <v/>
      </c>
    </row>
    <row r="8">
      <c r="B8" t="n">
        <v>2019</v>
      </c>
      <c r="C8" s="1" t="n">
        <v>182799</v>
      </c>
      <c r="D8" s="1" t="n">
        <v>881</v>
      </c>
      <c r="F8">
        <f>'2019_IC3 AMERICAN_SAMOA'!$J$13</f>
        <v/>
      </c>
      <c r="G8" s="1">
        <f>'2019_IC3 AMERICAN_SAMOA'!$J$29</f>
        <v/>
      </c>
      <c r="H8" s="1">
        <f>'2019_IC3 AMERICAN_SAMOA'!$J$22</f>
        <v/>
      </c>
      <c r="I8" s="1">
        <f>'2019_IC3 AMERICAN_SAMOA'!$J$30</f>
        <v/>
      </c>
      <c r="J8" s="1">
        <f>'2019_IC3 AMERICAN_SAMOA'!$J$31</f>
        <v/>
      </c>
      <c r="K8" s="1">
        <f>'2019_IC3 AMERICAN_SAMOA'!$J$12</f>
        <v/>
      </c>
      <c r="L8" s="1">
        <f>'2019_IC3 AMERICAN_SAMOA'!$J$15</f>
        <v/>
      </c>
      <c r="M8" s="1">
        <f>'2019_IC3 AMERICAN_SAMOA'!$J$36</f>
        <v/>
      </c>
      <c r="N8" s="1">
        <f>'2019_IC3 AMERICAN_SAMOA'!$J$18</f>
        <v/>
      </c>
      <c r="O8" s="1">
        <f>'2019_IC3 AMERICAN_SAMOA'!$J$19</f>
        <v/>
      </c>
      <c r="P8" s="1">
        <f>'2019_IC3 AMERICAN_SAMOA'!$J$8</f>
        <v/>
      </c>
    </row>
    <row r="9">
      <c r="B9" t="n">
        <v>2020</v>
      </c>
      <c r="C9" s="1" t="n">
        <v>181560</v>
      </c>
      <c r="D9" s="1" t="n">
        <v>-1239</v>
      </c>
      <c r="F9" s="1">
        <f>'2020_IC3 AMERICAN_SAMOA'!$J$13</f>
        <v/>
      </c>
      <c r="G9" s="1">
        <f>'2020_IC3 AMERICAN_SAMOA'!$J$29</f>
        <v/>
      </c>
      <c r="H9" s="1">
        <f>'2020_IC3 AMERICAN_SAMOA'!$J$22</f>
        <v/>
      </c>
      <c r="I9" s="1">
        <f>'2020_IC3 AMERICAN_SAMOA'!$J$30</f>
        <v/>
      </c>
      <c r="J9" s="1">
        <f>'2020_IC3 AMERICAN_SAMOA'!$J$31</f>
        <v/>
      </c>
      <c r="K9" s="1">
        <f>'2020_IC3 AMERICAN_SAMOA'!$J$12</f>
        <v/>
      </c>
      <c r="L9" s="1">
        <f>'2020_IC3 AMERICAN_SAMOA'!$J$15</f>
        <v/>
      </c>
      <c r="M9" s="1">
        <f>'2020_IC3 AMERICAN_SAMOA'!$J$36</f>
        <v/>
      </c>
      <c r="N9" s="1">
        <f>'2020_IC3 AMERICAN_SAMOA'!$J$18</f>
        <v/>
      </c>
      <c r="O9" s="1">
        <f>'2020_IC3 AMERICAN_SAMOA'!$J$19</f>
        <v/>
      </c>
      <c r="P9" s="1">
        <f>'2020_IC3 AMERICAN_SAMOA'!$J$8</f>
        <v/>
      </c>
    </row>
    <row r="10">
      <c r="B10" t="n">
        <v>2021</v>
      </c>
      <c r="C10" s="1" t="n">
        <v>181163</v>
      </c>
      <c r="D10" s="1" t="n">
        <v>-397</v>
      </c>
      <c r="F10" s="1">
        <f>'2021_IC3 AMERICAN_SAMOA'!$J$13</f>
        <v/>
      </c>
      <c r="G10" s="1">
        <f>'2021_IC3 AMERICAN_SAMOA'!$J$29</f>
        <v/>
      </c>
      <c r="H10" s="1">
        <f>'2021_IC3 AMERICAN_SAMOA'!$J$22</f>
        <v/>
      </c>
      <c r="I10" s="1">
        <f>'2021_IC3 AMERICAN_SAMOA'!$J$30</f>
        <v/>
      </c>
      <c r="J10" s="1">
        <f>'2021_IC3 AMERICAN_SAMOA'!$J$31</f>
        <v/>
      </c>
      <c r="K10" s="1">
        <f>'2021_IC3 AMERICAN_SAMOA'!$J$12</f>
        <v/>
      </c>
      <c r="L10">
        <f>'2021_IC3 AMERICAN_SAMOA'!$J$15</f>
        <v/>
      </c>
      <c r="M10" s="1">
        <f>'2021_IC3 AMERICAN_SAMOA'!$J$36</f>
        <v/>
      </c>
      <c r="N10" s="1">
        <f>'2021_IC3 AMERICAN_SAMOA'!$J$18</f>
        <v/>
      </c>
      <c r="O10" s="1">
        <f>'2021_IC3 AMERICAN_SAMOA'!$J$19</f>
        <v/>
      </c>
      <c r="P10" s="1">
        <f>'2021_IC3 AMERICAN_SAMOA'!$J$8</f>
        <v/>
      </c>
    </row>
    <row r="11">
      <c r="B11" t="n">
        <v>2022</v>
      </c>
      <c r="C11" s="1" t="n">
        <v>184086</v>
      </c>
      <c r="D11" s="1" t="n">
        <v>2923</v>
      </c>
      <c r="F11" s="1">
        <f>'2022_IC3 AMERICAN_SAMOA'!$K$13</f>
        <v/>
      </c>
      <c r="G11" s="1">
        <f>'2022_IC3 AMERICAN_SAMOA'!$K$29</f>
        <v/>
      </c>
      <c r="H11" s="1">
        <f>'2022_IC3 AMERICAN_SAMOA'!$K$22</f>
        <v/>
      </c>
      <c r="I11" s="1">
        <f>'2022_IC3 AMERICAN_SAMOA'!$K$30</f>
        <v/>
      </c>
      <c r="J11" s="1">
        <f>'2022_IC3 AMERICAN_SAMOA'!$K$31</f>
        <v/>
      </c>
      <c r="K11" s="1">
        <f>'2022_IC3 AMERICAN_SAMOA'!$K$12</f>
        <v/>
      </c>
      <c r="L11" s="1">
        <f>'2022_IC3 AMERICAN_SAMOA'!$K$15</f>
        <v/>
      </c>
      <c r="M11" s="1">
        <f>'2022_IC3 AMERICAN_SAMOA'!$K$36</f>
        <v/>
      </c>
      <c r="N11" s="1">
        <f>'2022_IC3 AMERICAN_SAMOA'!$K$18</f>
        <v/>
      </c>
      <c r="O11" s="1">
        <f>'2022_IC3 AMERICAN_SAMOA'!$K$19</f>
        <v/>
      </c>
      <c r="P11" s="1">
        <f>'2022_IC3 AMERICAN_SAMOA'!$K$8</f>
        <v/>
      </c>
    </row>
    <row r="14">
      <c r="A14" t="inlineStr">
        <is>
          <t>Average deviation</t>
        </is>
      </c>
      <c r="D14" t="n">
        <v>1602</v>
      </c>
    </row>
    <row r="15">
      <c r="A15" t="inlineStr">
        <is>
          <t>Projected population</t>
        </is>
      </c>
      <c r="D15" s="1" t="n">
        <v>185688</v>
      </c>
    </row>
    <row r="16">
      <c r="A16" t="inlineStr">
        <is>
          <t>Projected population High</t>
        </is>
      </c>
      <c r="D16" t="n">
        <v>187290</v>
      </c>
    </row>
    <row r="17">
      <c r="A17" t="inlineStr">
        <is>
          <t>Projected poplulation Low</t>
        </is>
      </c>
      <c r="D17" t="n">
        <v>184086</v>
      </c>
    </row>
    <row r="19">
      <c r="A19" t="inlineStr">
        <is>
          <t>Chance of decrease</t>
        </is>
      </c>
      <c r="D19" t="n">
        <v>0.3333333333333333</v>
      </c>
    </row>
    <row r="21">
      <c r="D21" s="1" t="n">
        <v>181560</v>
      </c>
    </row>
  </sheetData>
  <mergeCells count="3">
    <mergeCell ref="F3:J3"/>
    <mergeCell ref="N3:P3"/>
    <mergeCell ref="K3:M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John O'Keefe-Odom</dc:creator>
  <dcterms:created xmlns:dcterms="http://purl.org/dc/terms/" xmlns:xsi="http://www.w3.org/2001/XMLSchema-instance" xsi:type="dcterms:W3CDTF">2023-11-08T00:59:32Z</dcterms:created>
  <dcterms:modified xmlns:dcterms="http://purl.org/dc/terms/" xmlns:xsi="http://www.w3.org/2001/XMLSchema-instance" xsi:type="dcterms:W3CDTF">2026-08-03T23:52:01Z</dcterms:modified>
  <cp:lastModifiedBy>John O'Keefe-Odom</cp:lastModifiedBy>
</cp:coreProperties>
</file>