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frontend-optimisation-course\docs\"/>
    </mc:Choice>
  </mc:AlternateContent>
  <xr:revisionPtr revIDLastSave="0" documentId="13_ncr:1_{2709F632-9DCA-4B8C-9CC3-035B881AF93D}" xr6:coauthVersionLast="47" xr6:coauthVersionMax="47" xr10:uidLastSave="{00000000-0000-0000-0000-000000000000}"/>
  <bookViews>
    <workbookView xWindow="-108" yWindow="-108" windowWidth="30936" windowHeight="16896" activeTab="3" xr2:uid="{3B773E87-3B6C-4DE5-919E-D150C5B524BC}"/>
  </bookViews>
  <sheets>
    <sheet name="WebPageTest" sheetId="1" r:id="rId1"/>
    <sheet name="LightHouse" sheetId="4" r:id="rId2"/>
    <sheet name="Performance Budget" sheetId="2" r:id="rId3"/>
    <sheet name="Ce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G7" i="3" s="1"/>
  <c r="E15" i="3"/>
  <c r="F15" i="3" s="1"/>
  <c r="G15" i="3" s="1"/>
  <c r="C15" i="3"/>
  <c r="E14" i="3"/>
  <c r="F14" i="3" s="1"/>
  <c r="G14" i="3" s="1"/>
  <c r="C14" i="3"/>
  <c r="E13" i="3"/>
  <c r="F13" i="3" s="1"/>
  <c r="G13" i="3" s="1"/>
  <c r="C13" i="3"/>
  <c r="E12" i="3"/>
  <c r="F12" i="3" s="1"/>
  <c r="G12" i="3" s="1"/>
  <c r="C12" i="3"/>
  <c r="E11" i="3"/>
  <c r="F11" i="3" s="1"/>
  <c r="G11" i="3" s="1"/>
  <c r="C11" i="3"/>
  <c r="C9" i="3"/>
  <c r="C10" i="3"/>
  <c r="E10" i="3"/>
  <c r="F10" i="3" s="1"/>
  <c r="G10" i="3" s="1"/>
  <c r="E9" i="3"/>
  <c r="F9" i="3" s="1"/>
  <c r="G9" i="3" s="1"/>
  <c r="E8" i="3"/>
  <c r="F8" i="3" s="1"/>
  <c r="G8" i="3" s="1"/>
  <c r="C8" i="3"/>
</calcChain>
</file>

<file path=xl/sharedStrings.xml><?xml version="1.0" encoding="utf-8"?>
<sst xmlns="http://schemas.openxmlformats.org/spreadsheetml/2006/main" count="55" uniqueCount="39">
  <si>
    <t>Optymalizacja strony</t>
  </si>
  <si>
    <t>LCP</t>
  </si>
  <si>
    <t>CLS</t>
  </si>
  <si>
    <t>TBT</t>
  </si>
  <si>
    <t>Nazwa strony</t>
  </si>
  <si>
    <t>Główna</t>
  </si>
  <si>
    <t>Performance budget</t>
  </si>
  <si>
    <t>Cele</t>
  </si>
  <si>
    <t>Nazwa</t>
  </si>
  <si>
    <t>Czy osiągnięto?</t>
  </si>
  <si>
    <t>Początkowy</t>
  </si>
  <si>
    <t>Końcowy</t>
  </si>
  <si>
    <t>Wynik</t>
  </si>
  <si>
    <t>Lighthouse score</t>
  </si>
  <si>
    <t>NIE</t>
  </si>
  <si>
    <t>Różnica</t>
  </si>
  <si>
    <t>First view (s)</t>
  </si>
  <si>
    <t>Start Render (s)</t>
  </si>
  <si>
    <t>ECP (s)</t>
  </si>
  <si>
    <t>Speed Index (s)</t>
  </si>
  <si>
    <t>LCP (s)</t>
  </si>
  <si>
    <t>TBT (s)</t>
  </si>
  <si>
    <t>Total Bytes (kB)</t>
  </si>
  <si>
    <t>Kontakt</t>
  </si>
  <si>
    <t>List newsów</t>
  </si>
  <si>
    <t>Pojedynczy news</t>
  </si>
  <si>
    <t>Partnerzy</t>
  </si>
  <si>
    <t>Ad</t>
  </si>
  <si>
    <t>10,060s</t>
  </si>
  <si>
    <t>0,706s</t>
  </si>
  <si>
    <t>Strona główna</t>
  </si>
  <si>
    <t>WebPageTest</t>
  </si>
  <si>
    <t>Metryki</t>
  </si>
  <si>
    <t>Lighthouse</t>
  </si>
  <si>
    <t>FCP</t>
  </si>
  <si>
    <t>TTI</t>
  </si>
  <si>
    <t>SI</t>
  </si>
  <si>
    <t>Summary</t>
  </si>
  <si>
    <t>TODO - opracować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</si>
</sst>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1" fillId="0" borderId="1" xfId="0" applyFont="1" applyFill="1" applyBorder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16" fontId="0" fillId="0" borderId="0" xfId="0" applyNumberFormat="1"/>
    <xf numFmtId="0" fontId="1" fillId="2" borderId="0" xfId="0" applyFont="1" applyFill="1" applyBorder="1"/>
    <xf numFmtId="0" fontId="0" fillId="0" borderId="0" xfId="0" applyBorder="1"/>
    <xf numFmtId="0" fontId="0" fillId="0" borderId="0" xfId="0" applyFont="1" applyBorder="1" applyAlignment="1">
      <alignment vertical="center"/>
    </xf>
  </cellXfs>
  <cellStyles count="1">
    <cellStyle name="Normalny" xfId="0" builtinId="0"/>
  </cellStyles>
  <dxfs count="22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3C09-0FC4-4CF1-B109-55BC87260E56}">
  <dimension ref="C3:K11"/>
  <sheetViews>
    <sheetView workbookViewId="0">
      <selection activeCell="C44" sqref="C44"/>
    </sheetView>
  </sheetViews>
  <sheetFormatPr defaultRowHeight="14.4" x14ac:dyDescent="0.3"/>
  <cols>
    <col min="3" max="4" width="19.44140625" customWidth="1"/>
    <col min="5" max="5" width="14.109375" bestFit="1" customWidth="1"/>
    <col min="6" max="6" width="6.77734375" bestFit="1" customWidth="1"/>
    <col min="7" max="7" width="14" bestFit="1" customWidth="1"/>
    <col min="8" max="8" width="7.21875" bestFit="1" customWidth="1"/>
    <col min="9" max="9" width="6" bestFit="1" customWidth="1"/>
    <col min="10" max="10" width="6.6640625" bestFit="1" customWidth="1"/>
    <col min="11" max="11" width="14.21875" bestFit="1" customWidth="1"/>
    <col min="12" max="13" width="6" bestFit="1" customWidth="1"/>
    <col min="14" max="14" width="3" bestFit="1" customWidth="1"/>
    <col min="15" max="15" width="6" bestFit="1" customWidth="1"/>
    <col min="16" max="16" width="10.109375" bestFit="1" customWidth="1"/>
    <col min="17" max="17" width="11.109375" bestFit="1" customWidth="1"/>
    <col min="18" max="18" width="6" bestFit="1" customWidth="1"/>
    <col min="19" max="19" width="10.77734375" bestFit="1" customWidth="1"/>
    <col min="20" max="22" width="6" bestFit="1" customWidth="1"/>
    <col min="23" max="23" width="10.109375" bestFit="1" customWidth="1"/>
    <col min="24" max="24" width="11.109375" bestFit="1" customWidth="1"/>
    <col min="25" max="25" width="6" bestFit="1" customWidth="1"/>
    <col min="26" max="26" width="10.77734375" bestFit="1" customWidth="1"/>
    <col min="27" max="27" width="7.21875" bestFit="1" customWidth="1"/>
    <col min="28" max="29" width="6" bestFit="1" customWidth="1"/>
    <col min="30" max="30" width="10.109375" bestFit="1" customWidth="1"/>
  </cols>
  <sheetData>
    <row r="3" spans="3:11" x14ac:dyDescent="0.3">
      <c r="C3" s="1" t="s">
        <v>0</v>
      </c>
      <c r="D3" s="1" t="s">
        <v>31</v>
      </c>
    </row>
    <row r="5" spans="3:11" x14ac:dyDescent="0.3">
      <c r="C5" s="4" t="s">
        <v>4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</v>
      </c>
      <c r="J5" s="4" t="s">
        <v>21</v>
      </c>
      <c r="K5" s="4" t="s">
        <v>22</v>
      </c>
    </row>
    <row r="6" spans="3:11" x14ac:dyDescent="0.3">
      <c r="C6" s="2" t="s">
        <v>5</v>
      </c>
      <c r="D6" s="3">
        <v>0.73699999999999999</v>
      </c>
      <c r="E6" s="3">
        <v>2.5</v>
      </c>
      <c r="F6" s="3">
        <v>2.2959999999999998</v>
      </c>
      <c r="G6" s="3">
        <v>11.446</v>
      </c>
      <c r="H6" s="3">
        <v>16.396999999999998</v>
      </c>
      <c r="I6" s="3">
        <v>4.1000000000000002E-2</v>
      </c>
      <c r="J6" s="3">
        <v>5.7990000000000004</v>
      </c>
      <c r="K6" s="3">
        <v>13.493</v>
      </c>
    </row>
    <row r="7" spans="3:11" x14ac:dyDescent="0.3">
      <c r="C7" s="11" t="s">
        <v>23</v>
      </c>
      <c r="D7" s="3">
        <v>0.70799999999999996</v>
      </c>
      <c r="E7" s="3">
        <v>2.6</v>
      </c>
      <c r="F7" s="3">
        <v>2.3980000000000001</v>
      </c>
      <c r="G7" s="3">
        <v>7.1779999999999999</v>
      </c>
      <c r="H7" s="3">
        <v>7.5469999999999997</v>
      </c>
      <c r="I7" s="3">
        <v>8.9999999999999993E-3</v>
      </c>
      <c r="J7" s="3">
        <v>2.5859999999999999</v>
      </c>
      <c r="K7" s="3">
        <v>3.7090000000000001</v>
      </c>
    </row>
    <row r="8" spans="3:11" x14ac:dyDescent="0.3">
      <c r="C8" s="11" t="s">
        <v>24</v>
      </c>
      <c r="D8" s="3">
        <v>0.72799999999999998</v>
      </c>
      <c r="E8" s="3">
        <v>2.6</v>
      </c>
      <c r="F8" s="3">
        <v>2.4729999999999999</v>
      </c>
      <c r="G8" s="3">
        <v>12.343999999999999</v>
      </c>
      <c r="H8" s="3" t="s">
        <v>28</v>
      </c>
      <c r="I8" s="3">
        <v>0.42099999999999999</v>
      </c>
      <c r="J8" s="3">
        <v>2.1789999999999998</v>
      </c>
      <c r="K8" s="3">
        <v>9.6229999999999993</v>
      </c>
    </row>
    <row r="9" spans="3:11" x14ac:dyDescent="0.3">
      <c r="C9" s="11" t="s">
        <v>25</v>
      </c>
      <c r="D9" s="3" t="s">
        <v>29</v>
      </c>
      <c r="E9" s="3">
        <v>2.4</v>
      </c>
      <c r="F9" s="3">
        <v>2.3079999999999998</v>
      </c>
      <c r="G9" s="3">
        <v>6.9249999999999998</v>
      </c>
      <c r="H9" s="3">
        <v>7.8280000000000003</v>
      </c>
      <c r="I9" s="3">
        <v>0.224</v>
      </c>
      <c r="J9" s="3">
        <v>1.885</v>
      </c>
      <c r="K9" s="3">
        <v>4.1479999999999997</v>
      </c>
    </row>
    <row r="10" spans="3:11" x14ac:dyDescent="0.3">
      <c r="C10" s="11" t="s">
        <v>26</v>
      </c>
      <c r="D10" s="3">
        <v>0.69899999999999995</v>
      </c>
      <c r="E10" s="3">
        <v>2.7</v>
      </c>
      <c r="F10" s="3">
        <v>2.4929999999999999</v>
      </c>
      <c r="G10" s="3">
        <v>6.0129999999999999</v>
      </c>
      <c r="H10" s="3">
        <v>7.0270000000000001</v>
      </c>
      <c r="I10" s="3">
        <v>4.0000000000000001E-3</v>
      </c>
      <c r="J10" s="3">
        <v>5.8769999999999998</v>
      </c>
      <c r="K10" s="3">
        <v>6.827</v>
      </c>
    </row>
    <row r="11" spans="3:11" x14ac:dyDescent="0.3">
      <c r="C11" s="11" t="s">
        <v>27</v>
      </c>
      <c r="D11" s="3">
        <v>0.73599999999999999</v>
      </c>
      <c r="E11" s="3">
        <v>0.9</v>
      </c>
      <c r="F11" s="3">
        <v>0.89500000000000002</v>
      </c>
      <c r="G11" s="3">
        <v>0.9</v>
      </c>
      <c r="H11" s="3">
        <v>0.89500000000000002</v>
      </c>
      <c r="I11" s="12">
        <v>0</v>
      </c>
      <c r="J11" s="12">
        <v>0</v>
      </c>
      <c r="K11" s="12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D66D-E3E2-4688-87F5-1B0E1FAD45EB}">
  <dimension ref="C3:K17"/>
  <sheetViews>
    <sheetView workbookViewId="0">
      <selection activeCell="J6" sqref="J6"/>
    </sheetView>
  </sheetViews>
  <sheetFormatPr defaultRowHeight="14.4" x14ac:dyDescent="0.3"/>
  <cols>
    <col min="3" max="3" width="15.5546875" bestFit="1" customWidth="1"/>
    <col min="4" max="4" width="4.109375" bestFit="1" customWidth="1"/>
    <col min="5" max="5" width="5" bestFit="1" customWidth="1"/>
    <col min="6" max="6" width="4" bestFit="1" customWidth="1"/>
    <col min="7" max="7" width="4.109375" bestFit="1" customWidth="1"/>
    <col min="8" max="8" width="5" bestFit="1" customWidth="1"/>
    <col min="9" max="9" width="6" bestFit="1" customWidth="1"/>
    <col min="10" max="10" width="9.109375" bestFit="1" customWidth="1"/>
    <col min="11" max="11" width="14.21875" bestFit="1" customWidth="1"/>
  </cols>
  <sheetData>
    <row r="3" spans="3:11" x14ac:dyDescent="0.3">
      <c r="C3" s="13" t="s">
        <v>32</v>
      </c>
      <c r="D3" s="13"/>
      <c r="E3" s="13" t="s">
        <v>33</v>
      </c>
      <c r="F3" s="13"/>
    </row>
    <row r="5" spans="3:11" x14ac:dyDescent="0.3">
      <c r="C5" s="4" t="s">
        <v>4</v>
      </c>
      <c r="D5" s="4" t="s">
        <v>34</v>
      </c>
      <c r="E5" s="4" t="s">
        <v>35</v>
      </c>
      <c r="F5" s="4" t="s">
        <v>36</v>
      </c>
      <c r="G5" s="4" t="s">
        <v>3</v>
      </c>
      <c r="H5" s="4" t="s">
        <v>1</v>
      </c>
      <c r="I5" s="4" t="s">
        <v>2</v>
      </c>
      <c r="J5" s="4" t="s">
        <v>37</v>
      </c>
      <c r="K5" s="15"/>
    </row>
    <row r="6" spans="3:11" x14ac:dyDescent="0.3">
      <c r="C6" s="2" t="s">
        <v>5</v>
      </c>
      <c r="D6" s="3">
        <v>2.5</v>
      </c>
      <c r="E6" s="3">
        <v>38.4</v>
      </c>
      <c r="F6" s="3">
        <v>8.1</v>
      </c>
      <c r="G6" s="3">
        <v>60</v>
      </c>
      <c r="H6" s="3">
        <v>27.9</v>
      </c>
      <c r="I6" s="3">
        <v>8.5999999999999993E-2</v>
      </c>
      <c r="J6" s="3">
        <v>53</v>
      </c>
      <c r="K6" s="16"/>
    </row>
    <row r="7" spans="3:11" x14ac:dyDescent="0.3">
      <c r="C7" s="11" t="s">
        <v>23</v>
      </c>
      <c r="D7" s="3">
        <v>3</v>
      </c>
      <c r="E7" s="3">
        <v>11.4</v>
      </c>
      <c r="F7" s="3">
        <v>3</v>
      </c>
      <c r="G7" s="3">
        <v>70</v>
      </c>
      <c r="H7" s="3">
        <v>14.8</v>
      </c>
      <c r="I7" s="3">
        <v>0</v>
      </c>
      <c r="J7" s="3">
        <v>61</v>
      </c>
      <c r="K7" s="16"/>
    </row>
    <row r="8" spans="3:11" x14ac:dyDescent="0.3">
      <c r="C8" s="11" t="s">
        <v>24</v>
      </c>
      <c r="D8" s="3">
        <v>3.3</v>
      </c>
      <c r="E8" s="3">
        <v>8.1999999999999993</v>
      </c>
      <c r="F8" s="3">
        <v>3.5</v>
      </c>
      <c r="G8" s="3">
        <v>80</v>
      </c>
      <c r="H8" s="3">
        <v>33.200000000000003</v>
      </c>
      <c r="I8" s="3">
        <v>0.49</v>
      </c>
      <c r="J8" s="3">
        <v>49</v>
      </c>
      <c r="K8" s="16"/>
    </row>
    <row r="9" spans="3:11" x14ac:dyDescent="0.3">
      <c r="C9" s="11" t="s">
        <v>25</v>
      </c>
      <c r="D9" s="3">
        <v>3.3</v>
      </c>
      <c r="E9" s="3">
        <v>7.7</v>
      </c>
      <c r="F9" s="3">
        <v>3.3</v>
      </c>
      <c r="G9" s="3">
        <v>70</v>
      </c>
      <c r="H9" s="3">
        <v>16.5</v>
      </c>
      <c r="I9" s="3">
        <v>0.19800000000000001</v>
      </c>
      <c r="J9" s="3">
        <v>56</v>
      </c>
      <c r="K9" s="16"/>
    </row>
    <row r="10" spans="3:11" x14ac:dyDescent="0.3">
      <c r="C10" s="11" t="s">
        <v>26</v>
      </c>
      <c r="D10" s="3">
        <v>3.7</v>
      </c>
      <c r="E10" s="3">
        <v>15.2</v>
      </c>
      <c r="F10" s="3">
        <v>10</v>
      </c>
      <c r="G10" s="3">
        <v>500</v>
      </c>
      <c r="H10" s="3">
        <v>13.2</v>
      </c>
      <c r="I10" s="3">
        <v>8.0000000000000002E-3</v>
      </c>
      <c r="J10" s="3">
        <v>37</v>
      </c>
      <c r="K10" s="16"/>
    </row>
    <row r="11" spans="3:11" x14ac:dyDescent="0.3">
      <c r="C11" s="11" t="s">
        <v>27</v>
      </c>
      <c r="D11" s="3">
        <v>0.8</v>
      </c>
      <c r="E11" s="3">
        <v>0.9</v>
      </c>
      <c r="F11" s="3">
        <v>0.8</v>
      </c>
      <c r="G11" s="3">
        <v>70</v>
      </c>
      <c r="H11" s="3">
        <v>0.8</v>
      </c>
      <c r="I11" s="12">
        <v>0</v>
      </c>
      <c r="J11" s="12">
        <v>100</v>
      </c>
      <c r="K11" s="17"/>
    </row>
    <row r="17" spans="4:4" x14ac:dyDescent="0.3">
      <c r="D17" s="14"/>
    </row>
  </sheetData>
  <mergeCells count="2">
    <mergeCell ref="C3:D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207A-9242-4CC4-AF90-BCDE49C7F563}">
  <dimension ref="C3:C4"/>
  <sheetViews>
    <sheetView workbookViewId="0">
      <selection activeCell="C4" sqref="C4"/>
    </sheetView>
  </sheetViews>
  <sheetFormatPr defaultRowHeight="14.4" x14ac:dyDescent="0.3"/>
  <cols>
    <col min="3" max="3" width="20.6640625" customWidth="1"/>
  </cols>
  <sheetData>
    <row r="3" spans="3:3" x14ac:dyDescent="0.3">
      <c r="C3" s="1" t="s">
        <v>6</v>
      </c>
    </row>
    <row r="4" spans="3:3" x14ac:dyDescent="0.3">
      <c r="C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C05B-D3AF-4235-84AF-0DFB29B97807}">
  <dimension ref="C2:G16"/>
  <sheetViews>
    <sheetView tabSelected="1" workbookViewId="0">
      <selection activeCell="M12" sqref="M12"/>
    </sheetView>
  </sheetViews>
  <sheetFormatPr defaultRowHeight="14.4" x14ac:dyDescent="0.3"/>
  <cols>
    <col min="3" max="3" width="16.21875" customWidth="1"/>
    <col min="4" max="4" width="14.33203125" customWidth="1"/>
    <col min="5" max="5" width="11.109375" customWidth="1"/>
  </cols>
  <sheetData>
    <row r="2" spans="3:7" x14ac:dyDescent="0.3">
      <c r="C2" t="s">
        <v>7</v>
      </c>
    </row>
    <row r="4" spans="3:7" x14ac:dyDescent="0.3">
      <c r="C4" s="1"/>
    </row>
    <row r="5" spans="3:7" x14ac:dyDescent="0.3">
      <c r="C5" s="6" t="s">
        <v>30</v>
      </c>
      <c r="D5" s="6"/>
      <c r="E5" s="6" t="s">
        <v>12</v>
      </c>
      <c r="F5" s="6"/>
      <c r="G5" s="6"/>
    </row>
    <row r="6" spans="3:7" x14ac:dyDescent="0.3">
      <c r="C6" s="2" t="s">
        <v>8</v>
      </c>
      <c r="D6" s="5" t="s">
        <v>9</v>
      </c>
      <c r="E6" s="2" t="s">
        <v>10</v>
      </c>
      <c r="F6" s="2" t="s">
        <v>11</v>
      </c>
      <c r="G6" s="10" t="s">
        <v>15</v>
      </c>
    </row>
    <row r="7" spans="3:7" x14ac:dyDescent="0.3">
      <c r="C7" s="3" t="s">
        <v>13</v>
      </c>
      <c r="D7" s="7" t="s">
        <v>14</v>
      </c>
      <c r="E7" s="8">
        <v>46</v>
      </c>
      <c r="F7" s="8">
        <f>$E7</f>
        <v>46</v>
      </c>
      <c r="G7" s="3">
        <f>$F7-$E7</f>
        <v>0</v>
      </c>
    </row>
    <row r="8" spans="3:7" x14ac:dyDescent="0.3">
      <c r="C8" s="3" t="str">
        <f>WebPageTest!D$5</f>
        <v>First view (s)</v>
      </c>
      <c r="D8" s="7" t="s">
        <v>14</v>
      </c>
      <c r="E8" s="8">
        <f>WebPageTest!D$6</f>
        <v>0.73699999999999999</v>
      </c>
      <c r="F8" s="8">
        <f>$E8</f>
        <v>0.73699999999999999</v>
      </c>
      <c r="G8" s="3">
        <f>$F8-$E8</f>
        <v>0</v>
      </c>
    </row>
    <row r="9" spans="3:7" x14ac:dyDescent="0.3">
      <c r="C9" s="3" t="str">
        <f>WebPageTest!E5</f>
        <v>Start Render (s)</v>
      </c>
      <c r="D9" s="7" t="s">
        <v>14</v>
      </c>
      <c r="E9" s="8">
        <f>WebPageTest!E6</f>
        <v>2.5</v>
      </c>
      <c r="F9" s="8">
        <f>$E9</f>
        <v>2.5</v>
      </c>
      <c r="G9" s="3">
        <f>$F9-$E9</f>
        <v>0</v>
      </c>
    </row>
    <row r="10" spans="3:7" x14ac:dyDescent="0.3">
      <c r="C10" s="3" t="str">
        <f>WebPageTest!F5</f>
        <v>ECP (s)</v>
      </c>
      <c r="D10" s="7" t="s">
        <v>14</v>
      </c>
      <c r="E10" s="8">
        <f>WebPageTest!F6</f>
        <v>2.2959999999999998</v>
      </c>
      <c r="F10" s="8">
        <f>$E10</f>
        <v>2.2959999999999998</v>
      </c>
      <c r="G10" s="3">
        <f>$F10-$E10</f>
        <v>0</v>
      </c>
    </row>
    <row r="11" spans="3:7" x14ac:dyDescent="0.3">
      <c r="C11" s="3" t="str">
        <f>WebPageTest!G5</f>
        <v>Speed Index (s)</v>
      </c>
      <c r="D11" s="7" t="s">
        <v>14</v>
      </c>
      <c r="E11" s="8">
        <f>WebPageTest!G6</f>
        <v>11.446</v>
      </c>
      <c r="F11" s="8">
        <f>$E11</f>
        <v>11.446</v>
      </c>
      <c r="G11" s="3">
        <f>$F11-$E11</f>
        <v>0</v>
      </c>
    </row>
    <row r="12" spans="3:7" x14ac:dyDescent="0.3">
      <c r="C12" s="3" t="str">
        <f>WebPageTest!H5</f>
        <v>LCP (s)</v>
      </c>
      <c r="D12" s="7" t="s">
        <v>14</v>
      </c>
      <c r="E12" s="8">
        <f>WebPageTest!H6</f>
        <v>16.396999999999998</v>
      </c>
      <c r="F12" s="8">
        <f>$E12</f>
        <v>16.396999999999998</v>
      </c>
      <c r="G12" s="3">
        <f>$F12-$E12</f>
        <v>0</v>
      </c>
    </row>
    <row r="13" spans="3:7" x14ac:dyDescent="0.3">
      <c r="C13" s="3" t="str">
        <f>WebPageTest!I5</f>
        <v>CLS</v>
      </c>
      <c r="D13" s="7" t="s">
        <v>14</v>
      </c>
      <c r="E13" s="8">
        <f>WebPageTest!I6</f>
        <v>4.1000000000000002E-2</v>
      </c>
      <c r="F13" s="8">
        <f>$E13</f>
        <v>4.1000000000000002E-2</v>
      </c>
      <c r="G13" s="3">
        <f>$F13-$E13</f>
        <v>0</v>
      </c>
    </row>
    <row r="14" spans="3:7" x14ac:dyDescent="0.3">
      <c r="C14" s="3" t="str">
        <f>WebPageTest!J5</f>
        <v>TBT (s)</v>
      </c>
      <c r="D14" s="7" t="s">
        <v>14</v>
      </c>
      <c r="E14" s="8">
        <f>WebPageTest!J6</f>
        <v>5.7990000000000004</v>
      </c>
      <c r="F14" s="8">
        <f>$E14</f>
        <v>5.7990000000000004</v>
      </c>
      <c r="G14" s="3">
        <f>$F14-$E14</f>
        <v>0</v>
      </c>
    </row>
    <row r="15" spans="3:7" x14ac:dyDescent="0.3">
      <c r="C15" s="3" t="str">
        <f>WebPageTest!K5</f>
        <v>Total Bytes (kB)</v>
      </c>
      <c r="D15" s="7" t="s">
        <v>14</v>
      </c>
      <c r="E15" s="8">
        <f>WebPageTest!K6</f>
        <v>13.493</v>
      </c>
      <c r="F15" s="8">
        <f>$E15</f>
        <v>13.493</v>
      </c>
      <c r="G15" s="3">
        <f>$F15-$E15</f>
        <v>0</v>
      </c>
    </row>
    <row r="16" spans="3:7" x14ac:dyDescent="0.3">
      <c r="C16" s="3"/>
      <c r="D16" s="7"/>
      <c r="E16" s="3"/>
      <c r="F16" s="9"/>
    </row>
  </sheetData>
  <mergeCells count="2">
    <mergeCell ref="C5:D5"/>
    <mergeCell ref="E5:G5"/>
  </mergeCells>
  <conditionalFormatting sqref="D7:D16">
    <cfRule type="cellIs" dxfId="21" priority="2" operator="equal">
      <formula>"NIE"</formula>
    </cfRule>
    <cfRule type="cellIs" dxfId="20" priority="3" operator="equal">
      <formula>"TAK"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C9E52A3-7B54-4806-B9DC-2C1ECC6D248D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G7:G15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WebPageTest</vt:lpstr>
      <vt:lpstr>LightHouse</vt:lpstr>
      <vt:lpstr>Performance Budget</vt:lpstr>
      <vt:lpstr>Cele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Seweryn Gładysz</dc:creator>
  <cp:lastModifiedBy>Seweryn Gładysz</cp:lastModifiedBy>
  <dcterms:created xsi:type="dcterms:W3CDTF">2023-02-26T16:09:22Z</dcterms:created>
  <dcterms:modified xsi:type="dcterms:W3CDTF">2023-02-26T17:15:07Z</dcterms:modified>
</cp:coreProperties>
</file>