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00778820\Documents\python\enviro_nutritional_pedagogy\advanced_python_script\"/>
    </mc:Choice>
  </mc:AlternateContent>
  <xr:revisionPtr revIDLastSave="0" documentId="13_ncr:1_{83BE0DF1-645C-4521-B9AF-892479693DFF}" xr6:coauthVersionLast="47" xr6:coauthVersionMax="47" xr10:uidLastSave="{00000000-0000-0000-0000-000000000000}"/>
  <bookViews>
    <workbookView xWindow="-120" yWindow="-120" windowWidth="29040" windowHeight="15720" xr2:uid="{26DB8CB7-9C2D-4D19-AFEE-0960BB5AE2FB}"/>
  </bookViews>
  <sheets>
    <sheet name="savedrecs_4" sheetId="1" r:id="rId1"/>
    <sheet name="query_4"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 i="1" l="1"/>
  <c r="BT2" i="1"/>
  <c r="BT3" i="1"/>
  <c r="BF4" i="1"/>
  <c r="BT4" i="1"/>
  <c r="BT5" i="1"/>
  <c r="BT6" i="1"/>
  <c r="BT7" i="1"/>
  <c r="BT8" i="1"/>
</calcChain>
</file>

<file path=xl/sharedStrings.xml><?xml version="1.0" encoding="utf-8"?>
<sst xmlns="http://schemas.openxmlformats.org/spreadsheetml/2006/main" count="511" uniqueCount="253">
  <si>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</si>
  <si>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</si>
  <si>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</si>
  <si>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</si>
  <si>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</si>
  <si>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</si>
  <si>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</si>
  <si>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</si>
  <si>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</si>
  <si>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</si>
  <si>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</si>
  <si>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</si>
  <si>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</si>
  <si>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</si>
  <si>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</si>
  <si>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</si>
  <si>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</si>
  <si>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</si>
  <si>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</si>
  <si>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</si>
  <si>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</si>
  <si>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</si>
  <si>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</si>
  <si>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</si>
  <si>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</si>
  <si>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</si>
  <si>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</si>
  <si>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</si>
  <si>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</si>
  <si>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</si>
  <si>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</si>
  <si>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</si>
  <si>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</si>
  <si>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</si>
  <si>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</si>
  <si>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</si>
  <si>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</si>
  <si>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</si>
  <si>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</si>
  <si>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</si>
  <si>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</si>
  <si>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</si>
  <si>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</si>
  <si>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</si>
  <si>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</si>
  <si>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</si>
  <si>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</si>
  <si>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</si>
  <si>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</si>
  <si>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</si>
  <si>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</si>
  <si>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</si>
  <si>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</si>
  <si>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</si>
  <si>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</si>
  <si>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</si>
  <si>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</si>
  <si>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</si>
  <si>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</si>
  <si>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</si>
  <si>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</si>
  <si>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</si>
  <si>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</si>
  <si>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</si>
  <si>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</si>
  <si>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</si>
  <si>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</si>
  <si>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</si>
  <si>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</si>
  <si>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</si>
  <si>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</si>
  <si>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</si>
  <si>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</si>
  <si>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Findler, F; Schönherr, N; Lozano, R; Reider, D; Martinuzzi, A</t>
  </si>
  <si>
    <t/>
  </si>
  <si>
    <t>Findler, Florian; Schoenherr, Norma; Lozano, Rodrigo; Reider, Daniela; Martinuzzi, Andre</t>
  </si>
  <si>
    <t>The impacts of higher education institutions on sustainable development A review and conceptualization</t>
  </si>
  <si>
    <t>INTERNATIONAL JOURNAL OF SUSTAINABILITY IN HIGHER EDUCATION</t>
  </si>
  <si>
    <t>English</t>
  </si>
  <si>
    <t>Review</t>
  </si>
  <si>
    <t>Higher education institutions; Sustainability; Impact; Review; Sustainable development</t>
  </si>
  <si>
    <t>ECONOMIC-IMPACT; ENTREPRENEURIAL UNIVERSITY; CARBON FOOTPRINT; COMMUNITY; CAMPUS; FRAMEWORK; EMISSIONS; PARTNERSHIPS; INTEGRATION; EFFICIENCY</t>
  </si>
  <si>
    <t>Purpose This paper aims to conceptualize impacts of higher education institutions (HEIs) on sustainable development (SD), complementing previous literature reviews by broadening the perspective from what HEIs do in pursuit of SD to how these activities impact society, the environment and the economy. Design/methodology/approach The paper provides a systematic literature review of peer-reviewed journal articles published between 2005 and 2017. Inductive content analysis was applied to identify major themes and impact areas addressed in the literature to develop a conceptual framework detailing the relationship between HEIs' activities and their impacts on SD. Findings The paper identifies six impact areas where direct and indirect impacts of HEIs on SD may occur. The findings indicate a strong focus on case studies dealing with specific projects and a lack of studies analyzing impacts from a more holistic perspective. Practical implications This systematic literature review enables decision-makers in HEIs, researchers and educators to better understand how their activities may affect society, the environment and the economy, and it provides a solid foundation to tackle these impacts. Social implications The review highlights that HEIs have an inherent responsibility to make societies more sustainable. HEIs must embed SD into their systems while considering their impacts on society. Originality/value This paper provides a holistic conceptualization of HEIs' impacts on SD. The conceptual framework can be useful for future research that attempts to analyze HEIs' impacts on SD from a holistic perspective.</t>
  </si>
  <si>
    <t>[Findler, Florian; Schoenherr, Norma] Vienna Univ Econ &amp; Business, Inst Managing Sustainabil, Vienna, Austria; [Lozano, Rodrigo] Univ Gavle, Gavle, Sweden; [Reider, Daniela; Martinuzzi, Andre] Vienna Univ Econ &amp; Business, Vienna, Austria</t>
  </si>
  <si>
    <t>Vienna University of Economics &amp; Business; University of Gavle; Vienna University of Economics &amp; Business</t>
  </si>
  <si>
    <t>Findler, F (corresponding author), Vienna Univ Econ &amp; Business, Inst Managing Sustainabil, Vienna, Austria.</t>
  </si>
  <si>
    <t>florian.findler@wu.ac.at</t>
  </si>
  <si>
    <t>Lozano, Rodrigo/B-5594-2019</t>
  </si>
  <si>
    <t>Schonherr, Norma/0000-0002-0051-033X; Findler, Florian/0000-0003-3000-9914</t>
  </si>
  <si>
    <t>EMERALD GROUP PUBLISHING LTD</t>
  </si>
  <si>
    <t>BINGLEY</t>
  </si>
  <si>
    <t>HOWARD HOUSE, WAGON LANE, BINGLEY BD16 1WA, W YORKSHIRE, ENGLAND</t>
  </si>
  <si>
    <t>1467-6370</t>
  </si>
  <si>
    <t>1758-6739</t>
  </si>
  <si>
    <t>INT J SUST HIGHER ED</t>
  </si>
  <si>
    <t>Int. J. Sustain. High. Educ.</t>
  </si>
  <si>
    <t>JAN 7</t>
  </si>
  <si>
    <t>10.1108/IJSHE-07-2017-0114</t>
  </si>
  <si>
    <t>Green &amp; Sustainable Science &amp; Technology; Education &amp; Educational Research</t>
  </si>
  <si>
    <t>Social Science Citation Index (SSCI)</t>
  </si>
  <si>
    <t>Science &amp; Technology - Other Topics; Education &amp; Educational Research</t>
  </si>
  <si>
    <t>HM4WW</t>
  </si>
  <si>
    <t>Green Accepted</t>
  </si>
  <si>
    <t>2025-03-27</t>
  </si>
  <si>
    <t>WOS:000459477100002</t>
  </si>
  <si>
    <t>C</t>
  </si>
  <si>
    <t>Ajayi, OO; Edagbami, SE; Odumuyiwa, VT; Uwadia, CO</t>
  </si>
  <si>
    <t>IEEE</t>
  </si>
  <si>
    <t>Ajayi, Olasupo O.; Edagbami, Sola E.; Odumuyiwa, Victor T.; Uwadia, Charles O.</t>
  </si>
  <si>
    <t>A Conceptual Framework For A Campus Power Management System Based on Lecture Schedules</t>
  </si>
  <si>
    <t>2017 IEEE PES POWERAFRICA CONFERENCE</t>
  </si>
  <si>
    <t>Proceedings Paper</t>
  </si>
  <si>
    <t>IEEE PES-IAS PowerAfrica Conference</t>
  </si>
  <si>
    <t>JUN 27-30, 2017</t>
  </si>
  <si>
    <t>Accra, GHANA</t>
  </si>
  <si>
    <t>IEEE,IRTDS Technologies,IEEE Smart Village,GICC,Global Energy Consulting Engineers,IEEE Ind Applications Soc</t>
  </si>
  <si>
    <t>Energy management; Energy proportioning; Intelligent Buildings; Power distribution; Smart Buildings</t>
  </si>
  <si>
    <t>Intelligent building energy management systems or smart building are gaining increasing attention amongst researchers and the society at large. There is an ever growing clamor for energy conservation both with a view of reducing carbon footprint and conserving natural resources. Recent reports have shown that buildings account for a large percentage of energy consumed in any given society; therefore managing power usage within buildings would go a long way in solving energy conservation challenges. Intelligent or smart building energy management systems have thus emanated in recent years as a potential answer. In this paper, a conceptual framework for the management of energy consumption within a building is presented. A department within a University is used as a case study and analytical simulations are done using the proposed framework which is based on lecture schedules. Obtained results show that if deployed, the proposed framework can result in energy savings of up to 25% daily.</t>
  </si>
  <si>
    <t>[Ajayi, Olasupo O.; Edagbami, Sola E.; Odumuyiwa, Victor T.; Uwadia, Charles O.] Univ Lagos, Dept Comp Sci, Lagos, Nigeria</t>
  </si>
  <si>
    <t>University of Lagos</t>
  </si>
  <si>
    <t>Ajayi, OO (corresponding author), Univ Lagos, Dept Comp Sci, Lagos, Nigeria.</t>
  </si>
  <si>
    <t>olasupoajayi@gmail.com</t>
  </si>
  <si>
    <t>Odumuyiwa, Victor/0000-0002-1050-892X; AJAYI, OLASUPO/0000-0001-6583-3749</t>
  </si>
  <si>
    <t>NEW YORK</t>
  </si>
  <si>
    <t>345 E 47TH ST, NEW YORK, NY 10017 USA</t>
  </si>
  <si>
    <t>978-1-5090-4746-8</t>
  </si>
  <si>
    <t>Energy &amp; Fuels; Engineering, Electrical &amp; Electronic</t>
  </si>
  <si>
    <t>Conference Proceedings Citation Index - Science (CPCI-S)</t>
  </si>
  <si>
    <t>Energy &amp; Fuels; Engineering</t>
  </si>
  <si>
    <t>BJ6GK</t>
  </si>
  <si>
    <t>WOS:000426661400042</t>
  </si>
  <si>
    <t>Viere, T; Lehmann, J; Miao, ZC; Harding, K; Strothmann, P; Weyand, S; Wright, L; Chitaka, TY; Sonnemann, G</t>
  </si>
  <si>
    <t>Viere, Tobias; Lehmann, Joshua; Miao, Zoe Chunyu; Harding, Kevin; Strothmann, Philip; Weyand, Steffi; Wright, Laurie; Chitaka, Takunda Y.; Sonnemann, Guido</t>
  </si>
  <si>
    <t>Global state of the art of teaching life cycle assessment in higher education</t>
  </si>
  <si>
    <t>INTERNATIONAL JOURNAL OF LIFE CYCLE ASSESSMENT</t>
  </si>
  <si>
    <t>Article</t>
  </si>
  <si>
    <t>LCA; Life cycle thinking; Learning objectives; Competency levels; LCA teaching</t>
  </si>
  <si>
    <t>Purpose Globally, there is an increased demand for education on life cycle assessment (LCA). In response, there has been an increase in course availability, but also a lack of clarity on the comprehensiveness of these offerings and the resulting student competencies.Methods A global survey was conducted to obtain empirical evidence on teaching LCA. The survey explored the availability of LCA courses globally and the depth of the teaching, including expected core competencies and related teaching and learning workloads. A purposive sampling strategy was adopted wherein eligible participants were approached by the researchers.Results and discussion According to the survey, annually, over 10,000 students participate in more than 200 LCA courses. The results reflected the interdisciplinary nature of LCA with courses being taught across different disciplines, including engineering, chemical sciences, and economics. Estimated workload demands for achieving different competency levels were significantly lower than those estimated by an expert panel before. This may be attributed in part to respondents not accounting for the full workload beyond classroom interactions. Nonetheless, workload demands increased with competency levels.Conclusions and recommendations The results emphasize the need for a common understanding of LCA teaching with regard to content, literacy levels, and competencies to avoid false expectations of the labor and research markets in terms of available expertise. Therefore, LCA curriculum development and program planning remain significant challenges and essential tasks for the global LCA community.</t>
  </si>
  <si>
    <t>[Viere, Tobias; Lehmann, Joshua] Pforzheim Univ, Inst Ind Ecol INEC, Pforzheim, Germany; [Miao, Zoe Chunyu; Weyand, Steffi] Tech Univ Darmstadt, Inst IWAR, Mat Flow Management &amp; Resource Econ, Darmstadt, Germany; [Harding, Kevin] Univ Witwatersrand, Sch Chem &amp; Met Engn, Johannesburg, South Africa; [Strothmann, Philip] Forum Sustainabil Life Cycle Innovat FSLCI, Berlin, Germany; [Wright, Laurie] Solent Univ, Warsash Maritime Sch, Southampton, England; [Chitaka, Takunda Y.; Sonnemann, Guido] Univ Bordeaux, CNRS, Bordeaux INP, ISM, Bordeaux, France</t>
  </si>
  <si>
    <t>Technical University of Darmstadt; University of Witwatersrand; Universite de Bordeaux; Centre National de la Recherche Scientifique (CNRS)</t>
  </si>
  <si>
    <t>Viere, T (corresponding author), Pforzheim Univ, Inst Ind Ecol INEC, Pforzheim, Germany.</t>
  </si>
  <si>
    <t>tobias.viere@hs-pforzheim.de</t>
  </si>
  <si>
    <t>Chitaka, Takunda Yeukai/HRC-9543-2023; Sonnemann, Guido/L-9425-2019; Viere, Tobias/AAS-2692-2020; Miao, Zoe Chunyu/KTI-6490-2024; Harding, Kevin/G-2724-2010</t>
  </si>
  <si>
    <t>Viere, Tobias/0000-0001-9030-2405; Miao, Chunyu/0000-0002-4775-9124; Harding, Kevin/0000-0003-2708-4323</t>
  </si>
  <si>
    <t>Hochschule Pforzheim - Gestaltung, Technik, Wirtschaft und Recht (3396)</t>
  </si>
  <si>
    <t>The authors would like to thank the respondents from teaching institutions all over the world. Throughout the process of designing and executing the survey, the authors received valuable and supportive advice by many colleagues, including, inter alia, Ben Amor, Alexis Laurent, Philippe Loubet, Regula Keller, Sonia Valdivia, and Vanessa Zeller.</t>
  </si>
  <si>
    <t>SPRINGER HEIDELBERG</t>
  </si>
  <si>
    <t>HEIDELBERG</t>
  </si>
  <si>
    <t>TIERGARTENSTRASSE 17, D-69121 HEIDELBERG, GERMANY</t>
  </si>
  <si>
    <t>0948-3349</t>
  </si>
  <si>
    <t>1614-7502</t>
  </si>
  <si>
    <t>INT J LIFE CYCLE ASS</t>
  </si>
  <si>
    <t>Int. J. Life Cycle Assess.</t>
  </si>
  <si>
    <t>JUL</t>
  </si>
  <si>
    <t>10.1007/s11367-024-02319-5</t>
  </si>
  <si>
    <t>APR 2024</t>
  </si>
  <si>
    <t>Engineering, Environmental; Environmental Sciences</t>
  </si>
  <si>
    <t>Science Citation Index Expanded (SCI-EXPANDED)</t>
  </si>
  <si>
    <t>Engineering; Environmental Sciences &amp; Ecology</t>
  </si>
  <si>
    <t>UK9A6</t>
  </si>
  <si>
    <t>hybrid</t>
  </si>
  <si>
    <t>WOS:001208208900001</t>
  </si>
  <si>
    <t>Galambosi, A; Ozelkan, EC</t>
  </si>
  <si>
    <t>ASEE</t>
  </si>
  <si>
    <t>Galambosi, Agnes; Ozelkan, Ertunga C.</t>
  </si>
  <si>
    <t>INTEGRATING SUSTAINABILITY INTO SYSTEMS ENGINEERING CURRICULUM</t>
  </si>
  <si>
    <t>2011 ASEE ANNUAL CONFERENCE &amp; EXPOSITION</t>
  </si>
  <si>
    <t>ASEE Annual Conference &amp; Exposition</t>
  </si>
  <si>
    <t>ASEE Annual Conference and Exposition</t>
  </si>
  <si>
    <t>JUN 26-29, 2011</t>
  </si>
  <si>
    <t>Vancouver, CANADA</t>
  </si>
  <si>
    <t>EDUCATION</t>
  </si>
  <si>
    <t>We do not inherit the Earth from our ancestors, we borrow it from our children. This quote, often referred to as an ancient Native American Indian proverb, summarizes the principle of sustainability: meeting the needs of the present without compromising the ability of future generations to meet their own needs (Bruntland[1]). The importance of sustainability becomes clear as we try to meet the constantly increasing needs of our society with limited resources on Earth. Systems Engineers can play a very important role in this, that is why, at the Systems Engineering and Engineering Management Program of University of North Carolina at Charlotte, we are looking for ways to incorporate sustainability into the curriculum. The purpose of this study is to provide a preliminary road-map for Systems Engineering programs for curriculum design to incorporate sustainability into their curriculum. As part of this process, our specific objectives are 1) to identify learning objectives and topics, and 2) courses and levels of courses where sustainability and sustainable design can be taught. A brief summary of sustainability curriculum practices at different institutions is also provided. Some of the possible sustainability topics that are considered in this research are life cycle assessment, alternative energy sources, principles of sustainability, greenhouse gases, carbon footprint, energy audits, design for sustainability, managing systems based on triple bottom line (environment, economy and society), reverse logistics, and sustainability metrics for continuous improvement. For courses and their levels, we are considering the options of either creating a new course entirely dedicated to sustainable system design and/or hosting relevant topics in some of the relevant existing courses. Some of these potential courses being evaluated for sustainability integration include SEGR 2101 (System Engineering Concepts), SEGR 3101 (System Design and Deployment), SEGR 4131 (Product and Process Design). Our preliminary findings based on benchmarking of other programs indicate that while some engineering and business fields offer a more extensive sustainability-related curriculum, there is still a growth opportunity for systems engineering programs in the area of sustainability and sustainable design.</t>
  </si>
  <si>
    <t>[Galambosi, Agnes; Ozelkan, Ertunga C.] Univ N Carolina, Charlotte, NC 28223 USA</t>
  </si>
  <si>
    <t>University of North Carolina; University of North Carolina Charlotte</t>
  </si>
  <si>
    <t>Galambosi, A (corresponding author), Univ N Carolina, Charlotte, NC 28223 USA.</t>
  </si>
  <si>
    <t>AMER SOC ENGINEERING EDUCATION</t>
  </si>
  <si>
    <t>WASHINGTON</t>
  </si>
  <si>
    <t>1818 N STREET, NW SUITE 600, WASHINGTON, DC 20036 USA</t>
  </si>
  <si>
    <t>2153-5965</t>
  </si>
  <si>
    <t>ASEE ANNU CONF EXPO</t>
  </si>
  <si>
    <t>Education &amp; Educational Research; Education, Scientific Disciplines; Engineering, Multidisciplinary</t>
  </si>
  <si>
    <t>Conference Proceedings Citation Index - Science (CPCI-S); Conference Proceedings Citation Index - Social Science &amp; Humanities (CPCI-SSH)</t>
  </si>
  <si>
    <t>Education &amp; Educational Research; Engineering</t>
  </si>
  <si>
    <t>BF0CG</t>
  </si>
  <si>
    <t>WOS:000378522708004</t>
  </si>
  <si>
    <t>Karayaka, HB; Adams, RD</t>
  </si>
  <si>
    <t>Karayaka, Hayrettin Bora; Adams, Robert D.</t>
  </si>
  <si>
    <t>A Project Based Implementation of a Power Systems Course for Electrical and Computer Engineering Technology Students</t>
  </si>
  <si>
    <t>2013 ASEE ANNUAL CONFERENCE</t>
  </si>
  <si>
    <t>ASEE Annual Conference</t>
  </si>
  <si>
    <t>JUN 23-26, 2013</t>
  </si>
  <si>
    <t>Atlanta, GA</t>
  </si>
  <si>
    <t>Western Carolina University (WCU) is the only educational institution that offers engineering and technology degrees in the western part of the state. As the power industry is becoming one of the major recruiters of our graduates in the department of engineering and technology at WCU, developing an emphasis in electric power engineering plays a vital role in educating the next generation of the region's power industry workforce. To that end, an undergraduate curriculum development effort was planned and is projected to train, prepare for research, and educate the students enrolled in the Department of Engineering and Technology for careers in the power industry. The curriculum includes three fundamental power engineering courses: 1. Power Systems 2. Power Electronics 3. Electrical Machines and Drives This paper describes in detail the first pilot implementation of the Power Systems course component entitled Modern Power Systems Analysis for Electrical and Computer Engineering Technology (ECET) undergraduates and presents its assessment results. This course includes both lecture and lab sessions which are suitable for junior-level ECET students. During the semester, a campus field trip to explore the electrical infrastructure and major HVAC facilities of the university is organized to introduce students to the practical aspects of power transmission and distribution systems. In addition, a final term project is assigned to challenge the students for the purpose of developing a practical power system infrastructure design proposal to reduce the university's carbon footprint. The design proposal is intended to transport renewable energy generated from a nearby hydroelectric facility to the university. Finally, a survey is conducted to evaluate the overall course and the faculty performance as well as the sustainability of the established course concept.</t>
  </si>
  <si>
    <t>[Karayaka, Hayrettin Bora] Western Carolina Univ, Kimmel Sch, Cullowhee, NC 28723 USA; [Adams, Robert D.] Western Carolina Univ, Dept Engn &amp; Technol, Cullowhee, NC 28723 USA</t>
  </si>
  <si>
    <t>University of North Carolina; Western Carolina University; University of North Carolina; Western Carolina University</t>
  </si>
  <si>
    <t>Karayaka, HB (corresponding author), Western Carolina Univ, Kimmel Sch, Cullowhee, NC 28723 USA.</t>
  </si>
  <si>
    <t>BE0YQ</t>
  </si>
  <si>
    <t>WOS:000367454801064</t>
  </si>
  <si>
    <t>Sallah, M</t>
  </si>
  <si>
    <t>Sallah, Momodou</t>
  </si>
  <si>
    <t>TOWARDS THE SECOND DUALITY OF GLOBAL YOUTH WORK: THE ENVIRONMENT AND DISRUPTIVE ACTION</t>
  </si>
  <si>
    <t>POLICY &amp; PRACTICE-A DEVELOPMENT EDUCATION REVIEW</t>
  </si>
  <si>
    <t>Global Youth Work; Sustainable Development; Global Education; Global Learning; Development Education; Environment; Informal Education; International Development; Global Hands; Gambia</t>
  </si>
  <si>
    <t>There are five faces of globalisation that global youth work (GYW), as an offshoot of global education, should respond to (economic, political, environmental, cultural and technological), in order to be transformative, both in thought and deed. The vexed issue of climate change (environmental face) and its correlation to sustainable development, as an ameliorative mechanism, speaks to the imagination and contours of GYW, centred on the duality of provoking consciousness and taking action (Sallah, 2008a; 2014). In positioning the pedagogic approach of GYW, the author establishes his situatedness as a de-colonial scholar-activist, in presenting an analysis of the impact of climate change and its attendant negative consequences, on a Southern country like The Gambia. Using the conceptual framework of GYW, the author presents his work, spanning the last four years, with Global Hands and at De Montfort University, of disruptive attempts to challenge orthodoxy and configured ways of knowing and being, from a Southern perspective. Drawing on GYW projects he has implemented in a 'live lab' in The Gambia which has developed Africa's first solar powered taxi service, the development of a Compressed Earth Brick machine to combat low-cost housing and climate change, and solar dryers to preserve food and encourage food self-sufficiency, all of which have huge carbon footprint savings as well as significant economic advantages. This article presents a reflective analysis of a scholar-activist's practice of how GYW can be used to combat climate change and enhance sustainable development in a symbiotic approach. It will illustrate the powerful pedagogic prowess of this development approach as well as highlight the challenges and tensions inherent.</t>
  </si>
  <si>
    <t>[Sallah, Momodou] De Montfort Univ, Ctr Acad Innovat, Leicester, Leics, England; [Sallah, Momodou] De Montfort Univ, Globalisat &amp; Global Youth Work, Leicester, Leics, England; [Sallah, Momodou] Global Hands, Leicester, Leics, England; [Sallah, Momodou] Gambia Red Cross Soc, Serrekunda, Gambia; [Sallah, Momodou] Leicester City Council, Leicester, Leics, England</t>
  </si>
  <si>
    <t>De Montfort University; De Montfort University</t>
  </si>
  <si>
    <t>Sallah, M (corresponding author), De Montfort Univ, Ctr Acad Innovat, Leicester, Leics, England.;Sallah, M (corresponding author), De Montfort Univ, Globalisat &amp; Global Youth Work, Leicester, Leics, England.</t>
  </si>
  <si>
    <t>Sallah, M./M-5626-2016</t>
  </si>
  <si>
    <t>CENTRE GLOBAL EDUCATION</t>
  </si>
  <si>
    <t>BELFAST</t>
  </si>
  <si>
    <t>9 UNIVERSITY ST, BELFAST, BT7 1FY, NORTH IRELAND</t>
  </si>
  <si>
    <t>1748-135X</t>
  </si>
  <si>
    <t>2053-4272</t>
  </si>
  <si>
    <t>POLICY PRACT</t>
  </si>
  <si>
    <t>Policy Pract.</t>
  </si>
  <si>
    <t>SPR</t>
  </si>
  <si>
    <t>Education &amp; Educational Research</t>
  </si>
  <si>
    <t>Emerging Sources Citation Index (ESCI)</t>
  </si>
  <si>
    <t>LK6SX</t>
  </si>
  <si>
    <t>WOS:000530995100007</t>
  </si>
  <si>
    <t>García-Martínez, A; de Cózar, JCG; Alfonsea, MR</t>
  </si>
  <si>
    <t>Caspeele, R; Taerwe, L; Frangopol, DM</t>
  </si>
  <si>
    <t>Garcia-Martinez, A.; Gomez de Cozar, J. C.; Ruiz Alfonsea, M.</t>
  </si>
  <si>
    <t>Using BIM-based methods to obtain life cycle environmental benchmarks for buildings</t>
  </si>
  <si>
    <t>LIFE-CYCLE ANALYSIS AND ASSESSMENT IN CIVIL ENGINEERING: TOWARDS AN INTEGRATED VISION</t>
  </si>
  <si>
    <t>6th International Symposium on Life-Cycle Civil Engineering (IALCCE)</t>
  </si>
  <si>
    <t>OCT 28-31, 2018</t>
  </si>
  <si>
    <t>Ghent, BELGIUM</t>
  </si>
  <si>
    <t>Int Assoc Life Cycle Civil Engn,Ghent Univ,BESIX,Jan Nul Grp,TUC RAIL,INFRABEL,FRANKI,DENYS,ArcelorMittal,SBE,FWO Res Fdn</t>
  </si>
  <si>
    <t>SUSTAINABILITY; INTEGRATION; FRAMEWORK; IMPACTS; ENERGY</t>
  </si>
  <si>
    <t>Life cycle assessment (LCA) methodology is an effective tool in determining the environmental impact of buildings. However, the LCA process requires extensive time and effort when applied to systems as complex as the life cycle of buildings. The development of Building Information Modeling (BIM) Platforms offers interesting opportunities to simplify the process for drawing up LCAs in the case of buildings. Recent research shows that the use of BIM-based methods leads to a significant reduction in time and effort which practitioners dedicate to applying the LCA methodology to entire buildings. LCA phases such as Life Cycle Inventory, traditionally extremely time-consuming, is almost self-operating when BIM resources are in use. The level of automation of LCA elaboration could be optimized by using a) the programming possibilities within the BIM platform framework; and b) the standardization of the models for analysis. In the last few years there has been significant progress in these two fields, based on a line of research proposed by the Master's in Innovation in Architecture: Technology and Design in the University of Seville. There has been a considerable development of programming software integrated in BIM. Many regions have encouraged countries to use BIM platforms when documenting the construction process. This new conceptual framework provides the opportunity to assess the life cycle of numerous buildings in terms of the environment, obtaining specific environmental benchmarks for the different types. This communication describes a method proposed to obtain specific environmental benchmarks, - such as global warming potential and cumulative energy demand - for different types of dwellings using LCA methodology and BIM platforms. The application of this approach to different case studies is presented. The case studies selected for this research are those of housing located in different geographical and climate contexts and using different constructive systems (e.g. masonry construction, wood construction, steel construction). Finally, this paper provides the benchmarks resulting from the application of the proposed method to the case studies.</t>
  </si>
  <si>
    <t>[Garcia-Martinez, A.; Gomez de Cozar, J. C.; Ruiz Alfonsea, M.] Univ Seville, Inst Univ Ciencias Arquitectura &amp; Construcc, Seville, Spain</t>
  </si>
  <si>
    <t>University of Sevilla</t>
  </si>
  <si>
    <t>García-Martínez, A (corresponding author), Univ Seville, Inst Univ Ciencias Arquitectura &amp; Construcc, Seville, Spain.</t>
  </si>
  <si>
    <t>Garcia Martinez, Antonio/I-3578-2015</t>
  </si>
  <si>
    <t>Garcia Martinez, Antonio/0000-0003-4883-2386</t>
  </si>
  <si>
    <t>CRC PRESS-TAYLOR &amp; FRANCIS GROUP</t>
  </si>
  <si>
    <t>BOCA RATON</t>
  </si>
  <si>
    <t>6000 BROKEN SOUND PARKWAY NW, STE 300, BOCA RATON, FL 33487-2742 USA</t>
  </si>
  <si>
    <t>978-1-315-22891-4; 978-1-138-62633-1</t>
  </si>
  <si>
    <t>Engineering, Civil</t>
  </si>
  <si>
    <t>Engineering</t>
  </si>
  <si>
    <t>BM9MA</t>
  </si>
  <si>
    <t>WOS:000471120401009</t>
  </si>
  <si>
    <t xml:space="preserve">TS=(("life cycle assessment" OR "environmental footprint" OR "carbon footprint") </t>
  </si>
  <si>
    <t xml:space="preserve">    AND ("higher education" OR "university" OR "post-secondary") </t>
  </si>
  <si>
    <t xml:space="preserve">    AND ("pedagogical definition" OR "defining pedagogy" OR "conceptual framework" </t>
  </si>
  <si>
    <t xml:space="preserve">         OR "pedagogical framework" OR "pedagogical theory" OR "teaching philosophy" </t>
  </si>
  <si>
    <t xml:space="preserve">         OR "educational theory" OR "instructional theory" OR "curricular framework"</t>
  </si>
  <si>
    <t xml:space="preserve">         OR "curriculum development" OR "curriculum design" OR "curriculum theory"</t>
  </si>
  <si>
    <t xml:space="preserve">         OR "curricular practices" OR "curricular integration" OR "curricular innovation"</t>
  </si>
  <si>
    <t xml:space="preserve">         OR "learning design" OR "learning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</si>
</sst>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418D2-1BD8-44A0-84E0-161D3F08F336}">
  <dimension ref="A1:BT8"/>
  <sheetViews>
    <sheetView tabSelected="1" workbookViewId="0">
      <selection activeCell="H28" sqref="H28"/>
    </sheetView>
  </sheetViews>
  <sheetFormatPr defaultRowHeight="12.75" x14ac:dyDescent="0.2"/>
  <sheetData>
    <row r="1" spans="1: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
      <c r="A2" t="s">
        <v>72</v>
      </c>
      <c r="B2" t="s">
        <v>73</v>
      </c>
      <c r="C2" t="s">
        <v>74</v>
      </c>
      <c r="D2" t="s">
        <v>74</v>
      </c>
      <c r="E2" t="s">
        <v>74</v>
      </c>
      <c r="F2" t="s">
        <v>75</v>
      </c>
      <c r="G2" t="s">
        <v>74</v>
      </c>
      <c r="H2" t="s">
        <v>74</v>
      </c>
      <c r="I2" t="s">
        <v>76</v>
      </c>
      <c r="J2" t="s">
        <v>77</v>
      </c>
      <c r="K2" t="s">
        <v>74</v>
      </c>
      <c r="L2" t="s">
        <v>74</v>
      </c>
      <c r="M2" t="s">
        <v>78</v>
      </c>
      <c r="N2" t="s">
        <v>79</v>
      </c>
      <c r="O2" t="s">
        <v>74</v>
      </c>
      <c r="P2" t="s">
        <v>74</v>
      </c>
      <c r="Q2" t="s">
        <v>74</v>
      </c>
      <c r="R2" t="s">
        <v>74</v>
      </c>
      <c r="S2" t="s">
        <v>74</v>
      </c>
      <c r="T2" t="s">
        <v>80</v>
      </c>
      <c r="U2" t="s">
        <v>81</v>
      </c>
      <c r="V2" t="s">
        <v>82</v>
      </c>
      <c r="W2" t="s">
        <v>83</v>
      </c>
      <c r="X2" t="s">
        <v>84</v>
      </c>
      <c r="Y2" t="s">
        <v>85</v>
      </c>
      <c r="Z2" t="s">
        <v>86</v>
      </c>
      <c r="AA2" t="s">
        <v>87</v>
      </c>
      <c r="AB2" t="s">
        <v>88</v>
      </c>
      <c r="AC2" t="s">
        <v>74</v>
      </c>
      <c r="AD2" t="s">
        <v>74</v>
      </c>
      <c r="AE2" t="s">
        <v>74</v>
      </c>
      <c r="AF2" t="s">
        <v>74</v>
      </c>
      <c r="AG2">
        <v>91</v>
      </c>
      <c r="AH2">
        <v>199</v>
      </c>
      <c r="AI2">
        <v>210</v>
      </c>
      <c r="AJ2">
        <v>20</v>
      </c>
      <c r="AK2">
        <v>238</v>
      </c>
      <c r="AL2" t="s">
        <v>89</v>
      </c>
      <c r="AM2" t="s">
        <v>90</v>
      </c>
      <c r="AN2" t="s">
        <v>91</v>
      </c>
      <c r="AO2" t="s">
        <v>92</v>
      </c>
      <c r="AP2" t="s">
        <v>93</v>
      </c>
      <c r="AQ2" t="s">
        <v>74</v>
      </c>
      <c r="AR2" t="s">
        <v>94</v>
      </c>
      <c r="AS2" t="s">
        <v>95</v>
      </c>
      <c r="AT2" t="s">
        <v>96</v>
      </c>
      <c r="AU2">
        <v>2019</v>
      </c>
      <c r="AV2">
        <v>20</v>
      </c>
      <c r="AW2">
        <v>1</v>
      </c>
      <c r="AX2" t="s">
        <v>74</v>
      </c>
      <c r="AY2" t="s">
        <v>74</v>
      </c>
      <c r="AZ2" t="s">
        <v>74</v>
      </c>
      <c r="BA2" t="s">
        <v>74</v>
      </c>
      <c r="BB2">
        <v>23</v>
      </c>
      <c r="BC2">
        <v>38</v>
      </c>
      <c r="BD2" t="s">
        <v>74</v>
      </c>
      <c r="BE2" t="s">
        <v>97</v>
      </c>
      <c r="BF2" t="str">
        <f>HYPERLINK("http://dx.doi.org/10.1108/IJSHE-07-2017-0114","http://dx.doi.org/10.1108/IJSHE-07-2017-0114")</f>
        <v>http://dx.doi.org/10.1108/IJSHE-07-2017-0114</v>
      </c>
      <c r="BG2" t="s">
        <v>74</v>
      </c>
      <c r="BH2" t="s">
        <v>74</v>
      </c>
      <c r="BI2">
        <v>16</v>
      </c>
      <c r="BJ2" t="s">
        <v>98</v>
      </c>
      <c r="BK2" t="s">
        <v>99</v>
      </c>
      <c r="BL2" t="s">
        <v>100</v>
      </c>
      <c r="BM2" t="s">
        <v>101</v>
      </c>
      <c r="BN2" t="s">
        <v>74</v>
      </c>
      <c r="BO2" t="s">
        <v>102</v>
      </c>
      <c r="BP2" t="s">
        <v>74</v>
      </c>
      <c r="BQ2" t="s">
        <v>74</v>
      </c>
      <c r="BR2" t="s">
        <v>103</v>
      </c>
      <c r="BS2" t="s">
        <v>104</v>
      </c>
      <c r="BT2" t="str">
        <f>HYPERLINK("https%3A%2F%2Fwww.webofscience.com%2Fwos%2Fwoscc%2Ffull-record%2FWOS:000459477100002","View Full Record in Web of Science")</f>
        <v>View Full Record in Web of Science</v>
      </c>
    </row>
    <row r="3" spans="1:72" x14ac:dyDescent="0.2">
      <c r="A3" t="s">
        <v>105</v>
      </c>
      <c r="B3" t="s">
        <v>106</v>
      </c>
      <c r="C3" t="s">
        <v>74</v>
      </c>
      <c r="D3" t="s">
        <v>74</v>
      </c>
      <c r="E3" t="s">
        <v>107</v>
      </c>
      <c r="F3" t="s">
        <v>108</v>
      </c>
      <c r="G3" t="s">
        <v>74</v>
      </c>
      <c r="H3" t="s">
        <v>74</v>
      </c>
      <c r="I3" t="s">
        <v>109</v>
      </c>
      <c r="J3" t="s">
        <v>110</v>
      </c>
      <c r="K3" t="s">
        <v>74</v>
      </c>
      <c r="L3" t="s">
        <v>74</v>
      </c>
      <c r="M3" t="s">
        <v>78</v>
      </c>
      <c r="N3" t="s">
        <v>111</v>
      </c>
      <c r="O3" t="s">
        <v>112</v>
      </c>
      <c r="P3" t="s">
        <v>113</v>
      </c>
      <c r="Q3" t="s">
        <v>114</v>
      </c>
      <c r="R3" t="s">
        <v>115</v>
      </c>
      <c r="S3" t="s">
        <v>74</v>
      </c>
      <c r="T3" t="s">
        <v>116</v>
      </c>
      <c r="U3" t="s">
        <v>74</v>
      </c>
      <c r="V3" t="s">
        <v>117</v>
      </c>
      <c r="W3" t="s">
        <v>118</v>
      </c>
      <c r="X3" t="s">
        <v>119</v>
      </c>
      <c r="Y3" t="s">
        <v>120</v>
      </c>
      <c r="Z3" t="s">
        <v>121</v>
      </c>
      <c r="AA3" t="s">
        <v>74</v>
      </c>
      <c r="AB3" t="s">
        <v>122</v>
      </c>
      <c r="AC3" t="s">
        <v>74</v>
      </c>
      <c r="AD3" t="s">
        <v>74</v>
      </c>
      <c r="AE3" t="s">
        <v>74</v>
      </c>
      <c r="AF3" t="s">
        <v>74</v>
      </c>
      <c r="AG3">
        <v>20</v>
      </c>
      <c r="AH3">
        <v>1</v>
      </c>
      <c r="AI3">
        <v>1</v>
      </c>
      <c r="AJ3">
        <v>0</v>
      </c>
      <c r="AK3">
        <v>2</v>
      </c>
      <c r="AL3" t="s">
        <v>107</v>
      </c>
      <c r="AM3" t="s">
        <v>123</v>
      </c>
      <c r="AN3" t="s">
        <v>124</v>
      </c>
      <c r="AO3" t="s">
        <v>74</v>
      </c>
      <c r="AP3" t="s">
        <v>74</v>
      </c>
      <c r="AQ3" t="s">
        <v>125</v>
      </c>
      <c r="AR3" t="s">
        <v>74</v>
      </c>
      <c r="AS3" t="s">
        <v>74</v>
      </c>
      <c r="AT3" t="s">
        <v>74</v>
      </c>
      <c r="AU3">
        <v>2017</v>
      </c>
      <c r="AV3" t="s">
        <v>74</v>
      </c>
      <c r="AW3" t="s">
        <v>74</v>
      </c>
      <c r="AX3" t="s">
        <v>74</v>
      </c>
      <c r="AY3" t="s">
        <v>74</v>
      </c>
      <c r="AZ3" t="s">
        <v>74</v>
      </c>
      <c r="BA3" t="s">
        <v>74</v>
      </c>
      <c r="BB3">
        <v>242</v>
      </c>
      <c r="BC3">
        <v>247</v>
      </c>
      <c r="BD3" t="s">
        <v>74</v>
      </c>
      <c r="BE3" t="s">
        <v>74</v>
      </c>
      <c r="BF3" t="s">
        <v>74</v>
      </c>
      <c r="BG3" t="s">
        <v>74</v>
      </c>
      <c r="BH3" t="s">
        <v>74</v>
      </c>
      <c r="BI3">
        <v>6</v>
      </c>
      <c r="BJ3" t="s">
        <v>126</v>
      </c>
      <c r="BK3" t="s">
        <v>127</v>
      </c>
      <c r="BL3" t="s">
        <v>128</v>
      </c>
      <c r="BM3" t="s">
        <v>129</v>
      </c>
      <c r="BN3" t="s">
        <v>74</v>
      </c>
      <c r="BO3" t="s">
        <v>74</v>
      </c>
      <c r="BP3" t="s">
        <v>74</v>
      </c>
      <c r="BQ3" t="s">
        <v>74</v>
      </c>
      <c r="BR3" t="s">
        <v>103</v>
      </c>
      <c r="BS3" t="s">
        <v>130</v>
      </c>
      <c r="BT3" t="str">
        <f>HYPERLINK("https%3A%2F%2Fwww.webofscience.com%2Fwos%2Fwoscc%2Ffull-record%2FWOS:000426661400042","View Full Record in Web of Science")</f>
        <v>View Full Record in Web of Science</v>
      </c>
    </row>
    <row r="4" spans="1:72" x14ac:dyDescent="0.2">
      <c r="A4" t="s">
        <v>72</v>
      </c>
      <c r="B4" t="s">
        <v>131</v>
      </c>
      <c r="C4" t="s">
        <v>74</v>
      </c>
      <c r="D4" t="s">
        <v>74</v>
      </c>
      <c r="E4" t="s">
        <v>74</v>
      </c>
      <c r="F4" t="s">
        <v>132</v>
      </c>
      <c r="G4" t="s">
        <v>74</v>
      </c>
      <c r="H4" t="s">
        <v>74</v>
      </c>
      <c r="I4" t="s">
        <v>133</v>
      </c>
      <c r="J4" t="s">
        <v>134</v>
      </c>
      <c r="K4" t="s">
        <v>74</v>
      </c>
      <c r="L4" t="s">
        <v>74</v>
      </c>
      <c r="M4" t="s">
        <v>78</v>
      </c>
      <c r="N4" t="s">
        <v>135</v>
      </c>
      <c r="O4" t="s">
        <v>74</v>
      </c>
      <c r="P4" t="s">
        <v>74</v>
      </c>
      <c r="Q4" t="s">
        <v>74</v>
      </c>
      <c r="R4" t="s">
        <v>74</v>
      </c>
      <c r="S4" t="s">
        <v>74</v>
      </c>
      <c r="T4" t="s">
        <v>136</v>
      </c>
      <c r="U4" t="s">
        <v>74</v>
      </c>
      <c r="V4" t="s">
        <v>137</v>
      </c>
      <c r="W4" t="s">
        <v>138</v>
      </c>
      <c r="X4" t="s">
        <v>139</v>
      </c>
      <c r="Y4" t="s">
        <v>140</v>
      </c>
      <c r="Z4" t="s">
        <v>141</v>
      </c>
      <c r="AA4" t="s">
        <v>142</v>
      </c>
      <c r="AB4" t="s">
        <v>143</v>
      </c>
      <c r="AC4" t="s">
        <v>144</v>
      </c>
      <c r="AD4" t="s">
        <v>144</v>
      </c>
      <c r="AE4" t="s">
        <v>145</v>
      </c>
      <c r="AF4" t="s">
        <v>74</v>
      </c>
      <c r="AG4">
        <v>36</v>
      </c>
      <c r="AH4">
        <v>1</v>
      </c>
      <c r="AI4">
        <v>1</v>
      </c>
      <c r="AJ4">
        <v>5</v>
      </c>
      <c r="AK4">
        <v>8</v>
      </c>
      <c r="AL4" t="s">
        <v>146</v>
      </c>
      <c r="AM4" t="s">
        <v>147</v>
      </c>
      <c r="AN4" t="s">
        <v>148</v>
      </c>
      <c r="AO4" t="s">
        <v>149</v>
      </c>
      <c r="AP4" t="s">
        <v>150</v>
      </c>
      <c r="AQ4" t="s">
        <v>74</v>
      </c>
      <c r="AR4" t="s">
        <v>151</v>
      </c>
      <c r="AS4" t="s">
        <v>152</v>
      </c>
      <c r="AT4" t="s">
        <v>153</v>
      </c>
      <c r="AU4">
        <v>2024</v>
      </c>
      <c r="AV4">
        <v>29</v>
      </c>
      <c r="AW4">
        <v>7</v>
      </c>
      <c r="AX4" t="s">
        <v>74</v>
      </c>
      <c r="AY4" t="s">
        <v>74</v>
      </c>
      <c r="AZ4" t="s">
        <v>74</v>
      </c>
      <c r="BA4" t="s">
        <v>74</v>
      </c>
      <c r="BB4">
        <v>1290</v>
      </c>
      <c r="BC4">
        <v>1302</v>
      </c>
      <c r="BD4" t="s">
        <v>74</v>
      </c>
      <c r="BE4" t="s">
        <v>154</v>
      </c>
      <c r="BF4" t="str">
        <f>HYPERLINK("http://dx.doi.org/10.1007/s11367-024-02319-5","http://dx.doi.org/10.1007/s11367-024-02319-5")</f>
        <v>http://dx.doi.org/10.1007/s11367-024-02319-5</v>
      </c>
      <c r="BG4" t="s">
        <v>74</v>
      </c>
      <c r="BH4" t="s">
        <v>155</v>
      </c>
      <c r="BI4">
        <v>13</v>
      </c>
      <c r="BJ4" t="s">
        <v>156</v>
      </c>
      <c r="BK4" t="s">
        <v>157</v>
      </c>
      <c r="BL4" t="s">
        <v>158</v>
      </c>
      <c r="BM4" t="s">
        <v>159</v>
      </c>
      <c r="BN4" t="s">
        <v>74</v>
      </c>
      <c r="BO4" t="s">
        <v>160</v>
      </c>
      <c r="BP4" t="s">
        <v>74</v>
      </c>
      <c r="BQ4" t="s">
        <v>74</v>
      </c>
      <c r="BR4" t="s">
        <v>103</v>
      </c>
      <c r="BS4" t="s">
        <v>161</v>
      </c>
      <c r="BT4" t="str">
        <f>HYPERLINK("https%3A%2F%2Fwww.webofscience.com%2Fwos%2Fwoscc%2Ffull-record%2FWOS:001208208900001","View Full Record in Web of Science")</f>
        <v>View Full Record in Web of Science</v>
      </c>
    </row>
    <row r="5" spans="1:72" x14ac:dyDescent="0.2">
      <c r="A5" t="s">
        <v>105</v>
      </c>
      <c r="B5" t="s">
        <v>162</v>
      </c>
      <c r="C5" t="s">
        <v>74</v>
      </c>
      <c r="D5" t="s">
        <v>74</v>
      </c>
      <c r="E5" t="s">
        <v>163</v>
      </c>
      <c r="F5" t="s">
        <v>164</v>
      </c>
      <c r="G5" t="s">
        <v>74</v>
      </c>
      <c r="H5" t="s">
        <v>74</v>
      </c>
      <c r="I5" t="s">
        <v>165</v>
      </c>
      <c r="J5" t="s">
        <v>166</v>
      </c>
      <c r="K5" t="s">
        <v>167</v>
      </c>
      <c r="L5" t="s">
        <v>74</v>
      </c>
      <c r="M5" t="s">
        <v>78</v>
      </c>
      <c r="N5" t="s">
        <v>111</v>
      </c>
      <c r="O5" t="s">
        <v>168</v>
      </c>
      <c r="P5" t="s">
        <v>169</v>
      </c>
      <c r="Q5" t="s">
        <v>170</v>
      </c>
      <c r="R5" t="s">
        <v>163</v>
      </c>
      <c r="S5" t="s">
        <v>74</v>
      </c>
      <c r="T5" t="s">
        <v>74</v>
      </c>
      <c r="U5" t="s">
        <v>171</v>
      </c>
      <c r="V5" t="s">
        <v>172</v>
      </c>
      <c r="W5" t="s">
        <v>173</v>
      </c>
      <c r="X5" t="s">
        <v>174</v>
      </c>
      <c r="Y5" t="s">
        <v>175</v>
      </c>
      <c r="Z5" t="s">
        <v>74</v>
      </c>
      <c r="AA5" t="s">
        <v>74</v>
      </c>
      <c r="AB5" t="s">
        <v>74</v>
      </c>
      <c r="AC5" t="s">
        <v>74</v>
      </c>
      <c r="AD5" t="s">
        <v>74</v>
      </c>
      <c r="AE5" t="s">
        <v>74</v>
      </c>
      <c r="AF5" t="s">
        <v>74</v>
      </c>
      <c r="AG5">
        <v>20</v>
      </c>
      <c r="AH5">
        <v>0</v>
      </c>
      <c r="AI5">
        <v>0</v>
      </c>
      <c r="AJ5">
        <v>0</v>
      </c>
      <c r="AK5">
        <v>3</v>
      </c>
      <c r="AL5" t="s">
        <v>176</v>
      </c>
      <c r="AM5" t="s">
        <v>177</v>
      </c>
      <c r="AN5" t="s">
        <v>178</v>
      </c>
      <c r="AO5" t="s">
        <v>179</v>
      </c>
      <c r="AP5" t="s">
        <v>74</v>
      </c>
      <c r="AQ5" t="s">
        <v>74</v>
      </c>
      <c r="AR5" t="s">
        <v>180</v>
      </c>
      <c r="AS5" t="s">
        <v>74</v>
      </c>
      <c r="AT5" t="s">
        <v>74</v>
      </c>
      <c r="AU5">
        <v>2011</v>
      </c>
      <c r="AV5" t="s">
        <v>74</v>
      </c>
      <c r="AW5" t="s">
        <v>74</v>
      </c>
      <c r="AX5" t="s">
        <v>74</v>
      </c>
      <c r="AY5" t="s">
        <v>74</v>
      </c>
      <c r="AZ5" t="s">
        <v>74</v>
      </c>
      <c r="BA5" t="s">
        <v>74</v>
      </c>
      <c r="BB5" t="s">
        <v>74</v>
      </c>
      <c r="BC5" t="s">
        <v>74</v>
      </c>
      <c r="BD5" t="s">
        <v>74</v>
      </c>
      <c r="BE5" t="s">
        <v>74</v>
      </c>
      <c r="BF5" t="s">
        <v>74</v>
      </c>
      <c r="BG5" t="s">
        <v>74</v>
      </c>
      <c r="BH5" t="s">
        <v>74</v>
      </c>
      <c r="BI5">
        <v>18</v>
      </c>
      <c r="BJ5" t="s">
        <v>181</v>
      </c>
      <c r="BK5" t="s">
        <v>182</v>
      </c>
      <c r="BL5" t="s">
        <v>183</v>
      </c>
      <c r="BM5" t="s">
        <v>184</v>
      </c>
      <c r="BN5" t="s">
        <v>74</v>
      </c>
      <c r="BO5" t="s">
        <v>74</v>
      </c>
      <c r="BP5" t="s">
        <v>74</v>
      </c>
      <c r="BQ5" t="s">
        <v>74</v>
      </c>
      <c r="BR5" t="s">
        <v>103</v>
      </c>
      <c r="BS5" t="s">
        <v>185</v>
      </c>
      <c r="BT5" t="str">
        <f>HYPERLINK("https%3A%2F%2Fwww.webofscience.com%2Fwos%2Fwoscc%2Ffull-record%2FWOS:000378522708004","View Full Record in Web of Science")</f>
        <v>View Full Record in Web of Science</v>
      </c>
    </row>
    <row r="6" spans="1:72" x14ac:dyDescent="0.2">
      <c r="A6" t="s">
        <v>105</v>
      </c>
      <c r="B6" t="s">
        <v>186</v>
      </c>
      <c r="C6" t="s">
        <v>74</v>
      </c>
      <c r="D6" t="s">
        <v>74</v>
      </c>
      <c r="E6" t="s">
        <v>163</v>
      </c>
      <c r="F6" t="s">
        <v>187</v>
      </c>
      <c r="G6" t="s">
        <v>74</v>
      </c>
      <c r="H6" t="s">
        <v>74</v>
      </c>
      <c r="I6" t="s">
        <v>188</v>
      </c>
      <c r="J6" t="s">
        <v>189</v>
      </c>
      <c r="K6" t="s">
        <v>167</v>
      </c>
      <c r="L6" t="s">
        <v>74</v>
      </c>
      <c r="M6" t="s">
        <v>78</v>
      </c>
      <c r="N6" t="s">
        <v>111</v>
      </c>
      <c r="O6" t="s">
        <v>190</v>
      </c>
      <c r="P6" t="s">
        <v>191</v>
      </c>
      <c r="Q6" t="s">
        <v>192</v>
      </c>
      <c r="R6" t="s">
        <v>163</v>
      </c>
      <c r="S6" t="s">
        <v>74</v>
      </c>
      <c r="T6" t="s">
        <v>74</v>
      </c>
      <c r="U6" t="s">
        <v>74</v>
      </c>
      <c r="V6" t="s">
        <v>193</v>
      </c>
      <c r="W6" t="s">
        <v>194</v>
      </c>
      <c r="X6" t="s">
        <v>195</v>
      </c>
      <c r="Y6" t="s">
        <v>196</v>
      </c>
      <c r="Z6" t="s">
        <v>74</v>
      </c>
      <c r="AA6" t="s">
        <v>74</v>
      </c>
      <c r="AB6" t="s">
        <v>74</v>
      </c>
      <c r="AC6" t="s">
        <v>74</v>
      </c>
      <c r="AD6" t="s">
        <v>74</v>
      </c>
      <c r="AE6" t="s">
        <v>74</v>
      </c>
      <c r="AF6" t="s">
        <v>74</v>
      </c>
      <c r="AG6">
        <v>10</v>
      </c>
      <c r="AH6">
        <v>0</v>
      </c>
      <c r="AI6">
        <v>0</v>
      </c>
      <c r="AJ6">
        <v>0</v>
      </c>
      <c r="AK6">
        <v>1</v>
      </c>
      <c r="AL6" t="s">
        <v>176</v>
      </c>
      <c r="AM6" t="s">
        <v>177</v>
      </c>
      <c r="AN6" t="s">
        <v>178</v>
      </c>
      <c r="AO6" t="s">
        <v>179</v>
      </c>
      <c r="AP6" t="s">
        <v>74</v>
      </c>
      <c r="AQ6" t="s">
        <v>74</v>
      </c>
      <c r="AR6" t="s">
        <v>180</v>
      </c>
      <c r="AS6" t="s">
        <v>74</v>
      </c>
      <c r="AT6" t="s">
        <v>74</v>
      </c>
      <c r="AU6">
        <v>2013</v>
      </c>
      <c r="AV6" t="s">
        <v>74</v>
      </c>
      <c r="AW6" t="s">
        <v>74</v>
      </c>
      <c r="AX6" t="s">
        <v>74</v>
      </c>
      <c r="AY6" t="s">
        <v>74</v>
      </c>
      <c r="AZ6" t="s">
        <v>74</v>
      </c>
      <c r="BA6" t="s">
        <v>74</v>
      </c>
      <c r="BB6" t="s">
        <v>74</v>
      </c>
      <c r="BC6" t="s">
        <v>74</v>
      </c>
      <c r="BD6" t="s">
        <v>74</v>
      </c>
      <c r="BE6" t="s">
        <v>74</v>
      </c>
      <c r="BF6" t="s">
        <v>74</v>
      </c>
      <c r="BG6" t="s">
        <v>74</v>
      </c>
      <c r="BH6" t="s">
        <v>74</v>
      </c>
      <c r="BI6">
        <v>14</v>
      </c>
      <c r="BJ6" t="s">
        <v>181</v>
      </c>
      <c r="BK6" t="s">
        <v>182</v>
      </c>
      <c r="BL6" t="s">
        <v>183</v>
      </c>
      <c r="BM6" t="s">
        <v>197</v>
      </c>
      <c r="BN6" t="s">
        <v>74</v>
      </c>
      <c r="BO6" t="s">
        <v>74</v>
      </c>
      <c r="BP6" t="s">
        <v>74</v>
      </c>
      <c r="BQ6" t="s">
        <v>74</v>
      </c>
      <c r="BR6" t="s">
        <v>103</v>
      </c>
      <c r="BS6" t="s">
        <v>198</v>
      </c>
      <c r="BT6" t="str">
        <f>HYPERLINK("https%3A%2F%2Fwww.webofscience.com%2Fwos%2Fwoscc%2Ffull-record%2FWOS:000367454801064","View Full Record in Web of Science")</f>
        <v>View Full Record in Web of Science</v>
      </c>
    </row>
    <row r="7" spans="1:72" x14ac:dyDescent="0.2">
      <c r="A7" t="s">
        <v>72</v>
      </c>
      <c r="B7" t="s">
        <v>199</v>
      </c>
      <c r="C7" t="s">
        <v>74</v>
      </c>
      <c r="D7" t="s">
        <v>74</v>
      </c>
      <c r="E7" t="s">
        <v>74</v>
      </c>
      <c r="F7" t="s">
        <v>200</v>
      </c>
      <c r="G7" t="s">
        <v>74</v>
      </c>
      <c r="H7" t="s">
        <v>74</v>
      </c>
      <c r="I7" t="s">
        <v>201</v>
      </c>
      <c r="J7" t="s">
        <v>202</v>
      </c>
      <c r="K7" t="s">
        <v>74</v>
      </c>
      <c r="L7" t="s">
        <v>74</v>
      </c>
      <c r="M7" t="s">
        <v>78</v>
      </c>
      <c r="N7" t="s">
        <v>135</v>
      </c>
      <c r="O7" t="s">
        <v>74</v>
      </c>
      <c r="P7" t="s">
        <v>74</v>
      </c>
      <c r="Q7" t="s">
        <v>74</v>
      </c>
      <c r="R7" t="s">
        <v>74</v>
      </c>
      <c r="S7" t="s">
        <v>74</v>
      </c>
      <c r="T7" t="s">
        <v>203</v>
      </c>
      <c r="U7" t="s">
        <v>74</v>
      </c>
      <c r="V7" t="s">
        <v>204</v>
      </c>
      <c r="W7" t="s">
        <v>205</v>
      </c>
      <c r="X7" t="s">
        <v>206</v>
      </c>
      <c r="Y7" t="s">
        <v>207</v>
      </c>
      <c r="Z7" t="s">
        <v>74</v>
      </c>
      <c r="AA7" t="s">
        <v>208</v>
      </c>
      <c r="AB7" t="s">
        <v>74</v>
      </c>
      <c r="AC7" t="s">
        <v>74</v>
      </c>
      <c r="AD7" t="s">
        <v>74</v>
      </c>
      <c r="AE7" t="s">
        <v>74</v>
      </c>
      <c r="AF7" t="s">
        <v>74</v>
      </c>
      <c r="AG7">
        <v>36</v>
      </c>
      <c r="AH7">
        <v>1</v>
      </c>
      <c r="AI7">
        <v>1</v>
      </c>
      <c r="AJ7">
        <v>1</v>
      </c>
      <c r="AK7">
        <v>7</v>
      </c>
      <c r="AL7" t="s">
        <v>209</v>
      </c>
      <c r="AM7" t="s">
        <v>210</v>
      </c>
      <c r="AN7" t="s">
        <v>211</v>
      </c>
      <c r="AO7" t="s">
        <v>212</v>
      </c>
      <c r="AP7" t="s">
        <v>213</v>
      </c>
      <c r="AQ7" t="s">
        <v>74</v>
      </c>
      <c r="AR7" t="s">
        <v>214</v>
      </c>
      <c r="AS7" t="s">
        <v>215</v>
      </c>
      <c r="AT7" t="s">
        <v>216</v>
      </c>
      <c r="AU7">
        <v>2020</v>
      </c>
      <c r="AV7" t="s">
        <v>74</v>
      </c>
      <c r="AW7">
        <v>30</v>
      </c>
      <c r="AX7" t="s">
        <v>74</v>
      </c>
      <c r="AY7" t="s">
        <v>74</v>
      </c>
      <c r="AZ7" t="s">
        <v>74</v>
      </c>
      <c r="BA7" t="s">
        <v>74</v>
      </c>
      <c r="BB7">
        <v>115</v>
      </c>
      <c r="BC7">
        <v>130</v>
      </c>
      <c r="BD7" t="s">
        <v>74</v>
      </c>
      <c r="BE7" t="s">
        <v>74</v>
      </c>
      <c r="BF7" t="s">
        <v>74</v>
      </c>
      <c r="BG7" t="s">
        <v>74</v>
      </c>
      <c r="BH7" t="s">
        <v>74</v>
      </c>
      <c r="BI7">
        <v>16</v>
      </c>
      <c r="BJ7" t="s">
        <v>217</v>
      </c>
      <c r="BK7" t="s">
        <v>218</v>
      </c>
      <c r="BL7" t="s">
        <v>217</v>
      </c>
      <c r="BM7" t="s">
        <v>219</v>
      </c>
      <c r="BN7" t="s">
        <v>74</v>
      </c>
      <c r="BO7" t="s">
        <v>74</v>
      </c>
      <c r="BP7" t="s">
        <v>74</v>
      </c>
      <c r="BQ7" t="s">
        <v>74</v>
      </c>
      <c r="BR7" t="s">
        <v>103</v>
      </c>
      <c r="BS7" t="s">
        <v>220</v>
      </c>
      <c r="BT7" t="str">
        <f>HYPERLINK("https%3A%2F%2Fwww.webofscience.com%2Fwos%2Fwoscc%2Ffull-record%2FWOS:000530995100007","View Full Record in Web of Science")</f>
        <v>View Full Record in Web of Science</v>
      </c>
    </row>
    <row r="8" spans="1:72" x14ac:dyDescent="0.2">
      <c r="A8" t="s">
        <v>105</v>
      </c>
      <c r="B8" t="s">
        <v>221</v>
      </c>
      <c r="C8" t="s">
        <v>74</v>
      </c>
      <c r="D8" t="s">
        <v>222</v>
      </c>
      <c r="E8" t="s">
        <v>74</v>
      </c>
      <c r="F8" t="s">
        <v>223</v>
      </c>
      <c r="G8" t="s">
        <v>74</v>
      </c>
      <c r="H8" t="s">
        <v>74</v>
      </c>
      <c r="I8" t="s">
        <v>224</v>
      </c>
      <c r="J8" t="s">
        <v>225</v>
      </c>
      <c r="K8" t="s">
        <v>74</v>
      </c>
      <c r="L8" t="s">
        <v>74</v>
      </c>
      <c r="M8" t="s">
        <v>78</v>
      </c>
      <c r="N8" t="s">
        <v>111</v>
      </c>
      <c r="O8" t="s">
        <v>226</v>
      </c>
      <c r="P8" t="s">
        <v>227</v>
      </c>
      <c r="Q8" t="s">
        <v>228</v>
      </c>
      <c r="R8" t="s">
        <v>229</v>
      </c>
      <c r="S8" t="s">
        <v>74</v>
      </c>
      <c r="T8" t="s">
        <v>74</v>
      </c>
      <c r="U8" t="s">
        <v>230</v>
      </c>
      <c r="V8" t="s">
        <v>231</v>
      </c>
      <c r="W8" t="s">
        <v>232</v>
      </c>
      <c r="X8" t="s">
        <v>233</v>
      </c>
      <c r="Y8" t="s">
        <v>234</v>
      </c>
      <c r="Z8" t="s">
        <v>74</v>
      </c>
      <c r="AA8" t="s">
        <v>235</v>
      </c>
      <c r="AB8" t="s">
        <v>236</v>
      </c>
      <c r="AC8" t="s">
        <v>74</v>
      </c>
      <c r="AD8" t="s">
        <v>74</v>
      </c>
      <c r="AE8" t="s">
        <v>74</v>
      </c>
      <c r="AF8" t="s">
        <v>74</v>
      </c>
      <c r="AG8">
        <v>36</v>
      </c>
      <c r="AH8">
        <v>1</v>
      </c>
      <c r="AI8">
        <v>1</v>
      </c>
      <c r="AJ8">
        <v>0</v>
      </c>
      <c r="AK8">
        <v>15</v>
      </c>
      <c r="AL8" t="s">
        <v>237</v>
      </c>
      <c r="AM8" t="s">
        <v>238</v>
      </c>
      <c r="AN8" t="s">
        <v>239</v>
      </c>
      <c r="AO8" t="s">
        <v>74</v>
      </c>
      <c r="AP8" t="s">
        <v>74</v>
      </c>
      <c r="AQ8" t="s">
        <v>240</v>
      </c>
      <c r="AR8" t="s">
        <v>74</v>
      </c>
      <c r="AS8" t="s">
        <v>74</v>
      </c>
      <c r="AT8" t="s">
        <v>74</v>
      </c>
      <c r="AU8">
        <v>2019</v>
      </c>
      <c r="AV8" t="s">
        <v>74</v>
      </c>
      <c r="AW8" t="s">
        <v>74</v>
      </c>
      <c r="AX8" t="s">
        <v>74</v>
      </c>
      <c r="AY8" t="s">
        <v>74</v>
      </c>
      <c r="AZ8" t="s">
        <v>74</v>
      </c>
      <c r="BA8" t="s">
        <v>74</v>
      </c>
      <c r="BB8">
        <v>823</v>
      </c>
      <c r="BC8">
        <v>832</v>
      </c>
      <c r="BD8" t="s">
        <v>74</v>
      </c>
      <c r="BE8" t="s">
        <v>74</v>
      </c>
      <c r="BF8" t="s">
        <v>74</v>
      </c>
      <c r="BG8" t="s">
        <v>74</v>
      </c>
      <c r="BH8" t="s">
        <v>74</v>
      </c>
      <c r="BI8">
        <v>10</v>
      </c>
      <c r="BJ8" t="s">
        <v>241</v>
      </c>
      <c r="BK8" t="s">
        <v>127</v>
      </c>
      <c r="BL8" t="s">
        <v>242</v>
      </c>
      <c r="BM8" t="s">
        <v>243</v>
      </c>
      <c r="BN8" t="s">
        <v>74</v>
      </c>
      <c r="BO8" t="s">
        <v>74</v>
      </c>
      <c r="BP8" t="s">
        <v>74</v>
      </c>
      <c r="BQ8" t="s">
        <v>74</v>
      </c>
      <c r="BR8" t="s">
        <v>103</v>
      </c>
      <c r="BS8" t="s">
        <v>244</v>
      </c>
      <c r="BT8" t="str">
        <f>HYPERLINK("https%3A%2F%2Fwww.webofscience.com%2Fwos%2Fwoscc%2Ffull-record%2FWOS:000471120401009","View Full Record in Web of Science")</f>
        <v>View Full Record in Web of Science</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0B0FF-8E72-439D-8736-00B3DF4B1153}">
  <dimension ref="A1:A8"/>
  <sheetViews>
    <sheetView workbookViewId="0">
      <selection activeCell="D15" sqref="D15"/>
    </sheetView>
  </sheetViews>
  <sheetFormatPr defaultRowHeight="12.75" x14ac:dyDescent="0.2"/>
  <sheetData>
    <row r="1" spans="1:1" x14ac:dyDescent="0.2">
      <c r="A1" t="s">
        <v>245</v>
      </c>
    </row>
    <row r="2" spans="1:1" x14ac:dyDescent="0.2">
      <c r="A2" t="s">
        <v>246</v>
      </c>
    </row>
    <row r="3" spans="1:1" x14ac:dyDescent="0.2">
      <c r="A3" t="s">
        <v>247</v>
      </c>
    </row>
    <row r="4" spans="1:1" x14ac:dyDescent="0.2">
      <c r="A4" t="s">
        <v>248</v>
      </c>
    </row>
    <row r="5" spans="1:1" x14ac:dyDescent="0.2">
      <c r="A5" t="s">
        <v>249</v>
      </c>
    </row>
    <row r="6" spans="1:1" x14ac:dyDescent="0.2">
      <c r="A6" t="s">
        <v>250</v>
      </c>
    </row>
    <row r="7" spans="1:1" x14ac:dyDescent="0.2">
      <c r="A7" t="s">
        <v>251</v>
      </c>
    </row>
    <row r="8" spans="1:1" x14ac:dyDescent="0.2">
      <c r="A8"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savedrecs_4</vt:lpstr>
      <vt:lpstr>query_4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McAuliffe</dc:creator>
  <cp:lastModifiedBy>Graham McAuliffe</cp:lastModifiedBy>
  <dcterms:created xsi:type="dcterms:W3CDTF">2025-03-27T10:48:36Z</dcterms:created>
  <dcterms:modified xsi:type="dcterms:W3CDTF">2025-03-27T12:01:50Z</dcterms:modified>
</cp:coreProperties>
</file>