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 Code\vs2019\OwnerSpecReport\OwnerSpecReport\wwwroot\App_Data\"/>
    </mc:Choice>
  </mc:AlternateContent>
  <xr:revisionPtr revIDLastSave="0" documentId="13_ncr:1_{F04A1D22-42E6-4E2A-856D-0B3F0DCBBB90}" xr6:coauthVersionLast="47" xr6:coauthVersionMax="47" xr10:uidLastSave="{00000000-0000-0000-0000-000000000000}"/>
  <bookViews>
    <workbookView xWindow="-120" yWindow="-120" windowWidth="29040" windowHeight="15840" tabRatio="575" xr2:uid="{00000000-000D-0000-FFFF-FFFF00000000}"/>
  </bookViews>
  <sheets>
    <sheet name="Forma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0" l="1"/>
  <c r="I73" i="10" s="1"/>
  <c r="F65" i="10"/>
  <c r="I65" i="10" s="1"/>
  <c r="F58" i="10"/>
  <c r="I58" i="10" s="1"/>
  <c r="F37" i="10"/>
  <c r="I37" i="10" s="1"/>
  <c r="F30" i="10"/>
  <c r="H30" i="10" s="1"/>
  <c r="F23" i="10"/>
  <c r="I23" i="10" s="1"/>
  <c r="F14" i="10"/>
  <c r="I14" i="10" s="1"/>
  <c r="E23" i="10"/>
  <c r="E30" i="10"/>
  <c r="E37" i="10"/>
  <c r="E58" i="10"/>
  <c r="E65" i="10"/>
  <c r="H65" i="10" s="1"/>
  <c r="E73" i="10"/>
  <c r="G57" i="10"/>
  <c r="G67" i="10"/>
  <c r="G68" i="10"/>
  <c r="G69" i="10"/>
  <c r="G70" i="10"/>
  <c r="G71" i="10"/>
  <c r="G72" i="10"/>
  <c r="G61" i="10"/>
  <c r="G62" i="10"/>
  <c r="G63" i="10"/>
  <c r="G64" i="10"/>
  <c r="G32" i="10"/>
  <c r="G33" i="10"/>
  <c r="G34" i="10"/>
  <c r="G35" i="10"/>
  <c r="G36" i="10"/>
  <c r="G25" i="10"/>
  <c r="G26" i="10"/>
  <c r="G27" i="10"/>
  <c r="G28" i="10"/>
  <c r="G29" i="10"/>
  <c r="G20" i="10"/>
  <c r="G21" i="10"/>
  <c r="G22" i="10"/>
  <c r="G16" i="10"/>
  <c r="G17" i="10"/>
  <c r="G18" i="10"/>
  <c r="G1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H57" i="10"/>
  <c r="G59" i="10"/>
  <c r="H59" i="10"/>
  <c r="G60" i="10"/>
  <c r="H60" i="10"/>
  <c r="H61" i="10"/>
  <c r="H62" i="10"/>
  <c r="H63" i="10"/>
  <c r="H64" i="10"/>
  <c r="G66" i="10"/>
  <c r="H66" i="10"/>
  <c r="H67" i="10"/>
  <c r="H68" i="10"/>
  <c r="H69" i="10"/>
  <c r="H70" i="10"/>
  <c r="H71" i="10"/>
  <c r="H72" i="10"/>
  <c r="H73" i="10"/>
  <c r="G74" i="10"/>
  <c r="H74" i="10"/>
  <c r="G75" i="10"/>
  <c r="H75" i="10"/>
  <c r="G76" i="10"/>
  <c r="H76" i="10"/>
  <c r="G47" i="10"/>
  <c r="H47" i="10"/>
  <c r="G48" i="10"/>
  <c r="H48" i="10"/>
  <c r="H49" i="10"/>
  <c r="G49" i="10"/>
  <c r="G10" i="10"/>
  <c r="H10" i="10"/>
  <c r="G11" i="10"/>
  <c r="H11" i="10"/>
  <c r="G15" i="10"/>
  <c r="H15" i="10"/>
  <c r="H16" i="10"/>
  <c r="H17" i="10"/>
  <c r="H18" i="10"/>
  <c r="H19" i="10"/>
  <c r="H20" i="10"/>
  <c r="H21" i="10"/>
  <c r="H22" i="10"/>
  <c r="G24" i="10"/>
  <c r="H24" i="10"/>
  <c r="H25" i="10"/>
  <c r="H26" i="10"/>
  <c r="H27" i="10"/>
  <c r="H28" i="10"/>
  <c r="H29" i="10"/>
  <c r="G31" i="10"/>
  <c r="H31" i="10"/>
  <c r="H32" i="10"/>
  <c r="H33" i="10"/>
  <c r="H34" i="10"/>
  <c r="H35" i="10"/>
  <c r="H36" i="10"/>
  <c r="G9" i="10"/>
  <c r="H9" i="10"/>
  <c r="L42" i="10"/>
  <c r="L41" i="10"/>
  <c r="I42" i="10"/>
  <c r="I43" i="10"/>
  <c r="I41" i="10"/>
  <c r="C42" i="10"/>
  <c r="C43" i="10"/>
  <c r="C41" i="10"/>
  <c r="H58" i="10" l="1"/>
  <c r="G65" i="10"/>
  <c r="G37" i="10"/>
  <c r="E78" i="10"/>
  <c r="G23" i="10"/>
  <c r="H37" i="10"/>
  <c r="H23" i="10"/>
  <c r="G58" i="10"/>
  <c r="I30" i="10"/>
  <c r="G73" i="10"/>
  <c r="G30" i="10"/>
  <c r="F78" i="10"/>
  <c r="G78" i="10" s="1"/>
  <c r="H78" i="10" l="1"/>
</calcChain>
</file>

<file path=xl/sharedStrings.xml><?xml version="1.0" encoding="utf-8"?>
<sst xmlns="http://schemas.openxmlformats.org/spreadsheetml/2006/main" count="168" uniqueCount="105">
  <si>
    <t>SUB TOTAL</t>
  </si>
  <si>
    <t>DECK</t>
  </si>
  <si>
    <t>8244-14</t>
  </si>
  <si>
    <t xml:space="preserve"> </t>
  </si>
  <si>
    <t>SHIP'S CODE NO.</t>
  </si>
  <si>
    <t>M/E</t>
  </si>
  <si>
    <t>OTHER OIL</t>
  </si>
  <si>
    <t>NAME OF SHIP</t>
  </si>
  <si>
    <t>NAME OF MANAGER</t>
  </si>
  <si>
    <t>TOTAL</t>
  </si>
  <si>
    <t>OTHERS</t>
  </si>
  <si>
    <t>(1/2)</t>
  </si>
  <si>
    <t>FOR  THE  YEAR  OF</t>
  </si>
  <si>
    <t>NAME OF OWNER</t>
  </si>
  <si>
    <t>OWNER'S CODE NO.</t>
  </si>
  <si>
    <t>SUBMITTED  DATE</t>
  </si>
  <si>
    <t>MANAGER CODE NO.</t>
  </si>
  <si>
    <t>SIGNATURE</t>
  </si>
  <si>
    <t>ITEM</t>
  </si>
  <si>
    <t>CODE</t>
  </si>
  <si>
    <t>BUDGET</t>
  </si>
  <si>
    <t>VARIANCE</t>
  </si>
  <si>
    <t>%</t>
  </si>
  <si>
    <t>COMMENT</t>
  </si>
  <si>
    <t>(1)MONTHLY FUND</t>
  </si>
  <si>
    <t>3411-01</t>
  </si>
  <si>
    <t>(2)OWNER'S PAY/RECEIVED</t>
  </si>
  <si>
    <t>3510</t>
  </si>
  <si>
    <t>(3)OPERATING INCOME</t>
  </si>
  <si>
    <t>LOT/LOH</t>
  </si>
  <si>
    <t>OTHER INCOME</t>
  </si>
  <si>
    <t>8790</t>
  </si>
  <si>
    <t>(4)CREW EXPENSES</t>
  </si>
  <si>
    <t>8241</t>
  </si>
  <si>
    <t>JAPANESE WAGES</t>
  </si>
  <si>
    <t>11</t>
  </si>
  <si>
    <t>NON-JAPANESE WAGES</t>
  </si>
  <si>
    <t>12</t>
  </si>
  <si>
    <t>TRAVEL</t>
  </si>
  <si>
    <t>13</t>
  </si>
  <si>
    <t>MANNING EXPENSES</t>
  </si>
  <si>
    <t>14</t>
  </si>
  <si>
    <t>MEDICAL EXPENSES</t>
  </si>
  <si>
    <t>15</t>
  </si>
  <si>
    <t>PROVISIONS</t>
  </si>
  <si>
    <t>16</t>
  </si>
  <si>
    <t>99</t>
  </si>
  <si>
    <t>(5)STORES &amp; SUPPLIES</t>
  </si>
  <si>
    <t>8242</t>
  </si>
  <si>
    <t xml:space="preserve">DECK  </t>
  </si>
  <si>
    <t>PAINT</t>
  </si>
  <si>
    <t>01</t>
  </si>
  <si>
    <t>WIRE/ROPE</t>
  </si>
  <si>
    <t>02</t>
  </si>
  <si>
    <t>OTHER DECK STORES</t>
  </si>
  <si>
    <t>03</t>
  </si>
  <si>
    <t>ENG.</t>
  </si>
  <si>
    <t>04</t>
  </si>
  <si>
    <t>(6)INSURANCE PREMIUM</t>
  </si>
  <si>
    <t>8243</t>
  </si>
  <si>
    <t>HULL&amp;MACHINERY</t>
  </si>
  <si>
    <t>WAR RISK</t>
  </si>
  <si>
    <t>LOT</t>
  </si>
  <si>
    <t>P&amp;I</t>
  </si>
  <si>
    <t>(2/2)</t>
  </si>
  <si>
    <t>(7)REPAIR &amp; MAINTENANCE</t>
  </si>
  <si>
    <t>8244</t>
  </si>
  <si>
    <t>S.PARTS</t>
  </si>
  <si>
    <t>ENG.OTHERS</t>
  </si>
  <si>
    <t>R.REPAIR</t>
  </si>
  <si>
    <t>ENG.-M/E</t>
  </si>
  <si>
    <t>05</t>
  </si>
  <si>
    <t>ENG.-OTHERS</t>
  </si>
  <si>
    <t>06</t>
  </si>
  <si>
    <t>H/M DAMAGED REPAIR FROM UNSETTLED</t>
  </si>
  <si>
    <t>SURVEY AFLOAT</t>
  </si>
  <si>
    <t>(8)DOCK</t>
  </si>
  <si>
    <t>(9)LUBRICATION OIL</t>
  </si>
  <si>
    <t>8245</t>
  </si>
  <si>
    <t>M/E SYSTEM OIL</t>
  </si>
  <si>
    <t>M/E CYLINDER OIL</t>
  </si>
  <si>
    <t>D/G SYSTEM OIL</t>
  </si>
  <si>
    <t>(10)GENERAL EXPENSES</t>
  </si>
  <si>
    <t>8249</t>
  </si>
  <si>
    <t>COMMUNICATION</t>
  </si>
  <si>
    <t>PORT CHARGES</t>
  </si>
  <si>
    <t>SUPERVISORY TRAVEL</t>
  </si>
  <si>
    <t>OIL RECOVERY(TANKER)</t>
  </si>
  <si>
    <t>FLAG REGISTRATION</t>
  </si>
  <si>
    <t>(11)MANAGEMENT FEE</t>
  </si>
  <si>
    <t>8220</t>
  </si>
  <si>
    <t>(12)CAPITAL EXPENDITURE</t>
  </si>
  <si>
    <t>2270-01</t>
  </si>
  <si>
    <t>(13)PRE-OPERATING EXPENSES</t>
  </si>
  <si>
    <t>2270-02</t>
  </si>
  <si>
    <t>(14)CHARTERER'S EXPENSES</t>
  </si>
  <si>
    <t>1610-02</t>
  </si>
  <si>
    <t>AC-001-01</t>
  </si>
  <si>
    <t>ACTUAL ANNUAL EXPENSES</t>
  </si>
  <si>
    <t>ACTUAL</t>
  </si>
  <si>
    <t>YEN PORTION%</t>
  </si>
  <si>
    <t>8120-04</t>
  </si>
  <si>
    <t xml:space="preserve">                                                                                  </t>
  </si>
  <si>
    <t>WALLEM</t>
  </si>
  <si>
    <t>M220014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</si>
</sst>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%"/>
    <numFmt numFmtId="166" formatCode="#,##0.00_ ;[Red]\-#,##0.00\ "/>
    <numFmt numFmtId="167" formatCode="0.0\ %"/>
  </numFmts>
  <fonts count="22"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i/>
      <u/>
      <sz val="14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i/>
      <sz val="11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u/>
      <sz val="14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7"/>
      <name val="Times New Roman"/>
      <family val="1"/>
    </font>
    <font>
      <sz val="7"/>
      <name val="Times New Roman"/>
      <family val="1"/>
    </font>
    <font>
      <u/>
      <sz val="12"/>
      <name val="Times New Roman"/>
      <family val="1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indexed="9"/>
      </patternFill>
    </fill>
    <fill>
      <patternFill patternType="solid">
        <fgColor indexed="9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/>
  </cellStyleXfs>
  <cellXfs count="221">
    <xf numFmtId="0" fontId="0" fillId="0" borderId="0" xfId="0"/>
    <xf numFmtId="0" fontId="9" fillId="0" borderId="0" xfId="0" applyFont="1" applyProtection="1"/>
    <xf numFmtId="0" fontId="4" fillId="0" borderId="0" xfId="0" applyFont="1" applyProtection="1"/>
    <xf numFmtId="0" fontId="8" fillId="0" borderId="0" xfId="0" applyFont="1" applyProtection="1"/>
    <xf numFmtId="14" fontId="4" fillId="0" borderId="0" xfId="0" applyNumberFormat="1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2" fillId="0" borderId="0" xfId="0" applyFont="1" applyBorder="1" applyProtection="1"/>
    <xf numFmtId="0" fontId="2" fillId="0" borderId="0" xfId="0" applyFont="1" applyProtection="1"/>
    <xf numFmtId="0" fontId="14" fillId="0" borderId="1" xfId="0" applyFont="1" applyBorder="1" applyProtection="1"/>
    <xf numFmtId="0" fontId="16" fillId="0" borderId="0" xfId="0" applyFont="1" applyBorder="1" applyProtection="1"/>
    <xf numFmtId="0" fontId="6" fillId="0" borderId="0" xfId="0" applyFont="1" applyBorder="1" applyProtection="1"/>
    <xf numFmtId="0" fontId="7" fillId="0" borderId="0" xfId="0" applyFont="1" applyProtection="1"/>
    <xf numFmtId="0" fontId="13" fillId="0" borderId="0" xfId="0" applyFont="1" applyProtection="1"/>
    <xf numFmtId="0" fontId="3" fillId="0" borderId="0" xfId="0" applyFont="1" applyProtection="1"/>
    <xf numFmtId="0" fontId="14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left"/>
    </xf>
    <xf numFmtId="0" fontId="14" fillId="0" borderId="2" xfId="0" applyFont="1" applyBorder="1" applyProtection="1"/>
    <xf numFmtId="0" fontId="10" fillId="0" borderId="3" xfId="0" applyFont="1" applyBorder="1" applyProtection="1"/>
    <xf numFmtId="0" fontId="16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6" fillId="0" borderId="5" xfId="0" applyFont="1" applyBorder="1" applyAlignment="1" applyProtection="1">
      <alignment horizontal="center"/>
    </xf>
    <xf numFmtId="0" fontId="12" fillId="0" borderId="6" xfId="0" applyFont="1" applyBorder="1" applyProtection="1"/>
    <xf numFmtId="0" fontId="12" fillId="0" borderId="7" xfId="0" applyFont="1" applyBorder="1" applyProtection="1"/>
    <xf numFmtId="49" fontId="11" fillId="2" borderId="8" xfId="0" applyNumberFormat="1" applyFont="1" applyFill="1" applyBorder="1" applyAlignment="1" applyProtection="1">
      <alignment horizontal="left"/>
    </xf>
    <xf numFmtId="0" fontId="12" fillId="0" borderId="9" xfId="0" applyFont="1" applyBorder="1" applyProtection="1"/>
    <xf numFmtId="0" fontId="12" fillId="0" borderId="10" xfId="0" applyFont="1" applyBorder="1" applyProtection="1"/>
    <xf numFmtId="49" fontId="11" fillId="2" borderId="11" xfId="0" applyNumberFormat="1" applyFont="1" applyFill="1" applyBorder="1" applyAlignment="1" applyProtection="1">
      <alignment horizontal="left"/>
    </xf>
    <xf numFmtId="0" fontId="12" fillId="3" borderId="12" xfId="0" applyFont="1" applyFill="1" applyBorder="1" applyProtection="1"/>
    <xf numFmtId="0" fontId="12" fillId="3" borderId="13" xfId="0" applyFont="1" applyFill="1" applyBorder="1" applyProtection="1"/>
    <xf numFmtId="49" fontId="11" fillId="3" borderId="14" xfId="0" applyNumberFormat="1" applyFont="1" applyFill="1" applyBorder="1" applyAlignment="1" applyProtection="1">
      <alignment horizontal="left"/>
    </xf>
    <xf numFmtId="0" fontId="12" fillId="0" borderId="12" xfId="0" applyFont="1" applyBorder="1" applyProtection="1"/>
    <xf numFmtId="0" fontId="17" fillId="0" borderId="15" xfId="0" applyFont="1" applyBorder="1" applyProtection="1"/>
    <xf numFmtId="0" fontId="12" fillId="0" borderId="13" xfId="0" applyFont="1" applyBorder="1" applyProtection="1"/>
    <xf numFmtId="49" fontId="11" fillId="2" borderId="14" xfId="0" applyNumberFormat="1" applyFont="1" applyFill="1" applyBorder="1" applyAlignment="1" applyProtection="1">
      <alignment horizontal="left"/>
    </xf>
    <xf numFmtId="0" fontId="12" fillId="0" borderId="1" xfId="0" applyFont="1" applyBorder="1" applyProtection="1"/>
    <xf numFmtId="0" fontId="12" fillId="0" borderId="16" xfId="0" applyFont="1" applyBorder="1" applyProtection="1"/>
    <xf numFmtId="0" fontId="12" fillId="3" borderId="17" xfId="0" applyFont="1" applyFill="1" applyBorder="1" applyProtection="1"/>
    <xf numFmtId="49" fontId="11" fillId="3" borderId="18" xfId="0" applyNumberFormat="1" applyFont="1" applyFill="1" applyBorder="1" applyAlignment="1" applyProtection="1">
      <alignment horizontal="left"/>
    </xf>
    <xf numFmtId="0" fontId="17" fillId="0" borderId="15" xfId="0" applyFont="1" applyBorder="1" applyAlignment="1" applyProtection="1">
      <alignment horizontal="left"/>
    </xf>
    <xf numFmtId="0" fontId="12" fillId="0" borderId="17" xfId="0" applyFont="1" applyBorder="1" applyProtection="1"/>
    <xf numFmtId="49" fontId="11" fillId="2" borderId="18" xfId="0" applyNumberFormat="1" applyFont="1" applyFill="1" applyBorder="1" applyAlignment="1" applyProtection="1">
      <alignment horizontal="center"/>
    </xf>
    <xf numFmtId="0" fontId="12" fillId="0" borderId="19" xfId="0" applyFont="1" applyBorder="1" applyProtection="1"/>
    <xf numFmtId="49" fontId="11" fillId="2" borderId="8" xfId="0" applyNumberFormat="1" applyFont="1" applyFill="1" applyBorder="1" applyAlignment="1" applyProtection="1">
      <alignment horizontal="center"/>
    </xf>
    <xf numFmtId="0" fontId="17" fillId="0" borderId="12" xfId="0" applyFont="1" applyBorder="1" applyAlignment="1" applyProtection="1">
      <alignment horizontal="right"/>
    </xf>
    <xf numFmtId="0" fontId="17" fillId="0" borderId="17" xfId="0" applyFont="1" applyBorder="1" applyProtection="1"/>
    <xf numFmtId="0" fontId="17" fillId="0" borderId="20" xfId="0" applyFont="1" applyBorder="1" applyAlignment="1" applyProtection="1">
      <alignment horizontal="right"/>
    </xf>
    <xf numFmtId="49" fontId="11" fillId="0" borderId="18" xfId="0" applyNumberFormat="1" applyFont="1" applyBorder="1" applyAlignment="1" applyProtection="1">
      <alignment horizontal="center"/>
    </xf>
    <xf numFmtId="49" fontId="11" fillId="0" borderId="14" xfId="0" applyNumberFormat="1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/>
    </xf>
    <xf numFmtId="49" fontId="11" fillId="0" borderId="8" xfId="0" applyNumberFormat="1" applyFont="1" applyBorder="1" applyAlignment="1" applyProtection="1">
      <alignment horizontal="center"/>
    </xf>
    <xf numFmtId="0" fontId="12" fillId="3" borderId="12" xfId="0" applyFont="1" applyFill="1" applyBorder="1" applyAlignment="1" applyProtection="1">
      <alignment horizontal="left"/>
    </xf>
    <xf numFmtId="0" fontId="12" fillId="0" borderId="12" xfId="0" applyFont="1" applyBorder="1" applyAlignment="1" applyProtection="1">
      <alignment horizontal="left"/>
    </xf>
    <xf numFmtId="0" fontId="17" fillId="0" borderId="16" xfId="0" applyFont="1" applyBorder="1" applyProtection="1"/>
    <xf numFmtId="0" fontId="17" fillId="0" borderId="19" xfId="0" applyFont="1" applyBorder="1" applyProtection="1"/>
    <xf numFmtId="0" fontId="12" fillId="0" borderId="0" xfId="0" applyFont="1" applyBorder="1" applyAlignment="1" applyProtection="1">
      <alignment horizontal="left"/>
    </xf>
    <xf numFmtId="0" fontId="17" fillId="0" borderId="0" xfId="0" applyFont="1" applyBorder="1" applyProtection="1"/>
    <xf numFmtId="49" fontId="11" fillId="0" borderId="0" xfId="0" applyNumberFormat="1" applyFont="1" applyBorder="1" applyAlignment="1" applyProtection="1">
      <alignment horizontal="center"/>
    </xf>
    <xf numFmtId="0" fontId="14" fillId="0" borderId="21" xfId="0" applyFont="1" applyBorder="1" applyProtection="1"/>
    <xf numFmtId="0" fontId="12" fillId="0" borderId="20" xfId="0" applyFont="1" applyBorder="1" applyProtection="1"/>
    <xf numFmtId="0" fontId="6" fillId="0" borderId="16" xfId="0" applyFont="1" applyBorder="1" applyAlignment="1" applyProtection="1">
      <alignment horizontal="left"/>
    </xf>
    <xf numFmtId="0" fontId="12" fillId="0" borderId="16" xfId="0" applyFont="1" applyBorder="1" applyAlignment="1" applyProtection="1">
      <alignment horizontal="left"/>
    </xf>
    <xf numFmtId="0" fontId="12" fillId="3" borderId="13" xfId="0" applyFont="1" applyFill="1" applyBorder="1" applyAlignment="1" applyProtection="1">
      <alignment horizontal="left"/>
    </xf>
    <xf numFmtId="0" fontId="17" fillId="0" borderId="12" xfId="0" applyFont="1" applyBorder="1" applyProtection="1"/>
    <xf numFmtId="0" fontId="17" fillId="0" borderId="20" xfId="0" applyFont="1" applyBorder="1" applyProtection="1"/>
    <xf numFmtId="49" fontId="11" fillId="0" borderId="8" xfId="0" applyNumberFormat="1" applyFont="1" applyBorder="1" applyAlignment="1" applyProtection="1">
      <alignment horizontal="left"/>
    </xf>
    <xf numFmtId="49" fontId="11" fillId="0" borderId="18" xfId="0" applyNumberFormat="1" applyFont="1" applyBorder="1" applyAlignment="1" applyProtection="1">
      <alignment horizontal="left"/>
    </xf>
    <xf numFmtId="0" fontId="5" fillId="0" borderId="0" xfId="0" applyFont="1" applyBorder="1" applyProtection="1"/>
    <xf numFmtId="0" fontId="2" fillId="0" borderId="16" xfId="0" applyFont="1" applyBorder="1" applyProtection="1"/>
    <xf numFmtId="0" fontId="16" fillId="0" borderId="0" xfId="0" applyFont="1" applyProtection="1"/>
    <xf numFmtId="0" fontId="2" fillId="0" borderId="22" xfId="0" applyFont="1" applyBorder="1" applyProtection="1"/>
    <xf numFmtId="0" fontId="2" fillId="0" borderId="23" xfId="0" applyFont="1" applyBorder="1" applyProtection="1"/>
    <xf numFmtId="0" fontId="2" fillId="0" borderId="24" xfId="0" applyFont="1" applyBorder="1" applyProtection="1"/>
    <xf numFmtId="0" fontId="2" fillId="0" borderId="25" xfId="0" applyFont="1" applyBorder="1" applyProtection="1"/>
    <xf numFmtId="0" fontId="2" fillId="0" borderId="26" xfId="0" applyFont="1" applyBorder="1" applyProtection="1"/>
    <xf numFmtId="0" fontId="5" fillId="0" borderId="13" xfId="0" applyFont="1" applyBorder="1" applyProtection="1"/>
    <xf numFmtId="0" fontId="5" fillId="0" borderId="27" xfId="0" applyFont="1" applyBorder="1" applyProtection="1"/>
    <xf numFmtId="0" fontId="2" fillId="0" borderId="0" xfId="0" applyFont="1" applyFill="1" applyProtection="1"/>
    <xf numFmtId="0" fontId="14" fillId="0" borderId="28" xfId="0" applyFont="1" applyBorder="1" applyProtection="1"/>
    <xf numFmtId="0" fontId="9" fillId="0" borderId="29" xfId="0" applyFont="1" applyBorder="1" applyProtection="1"/>
    <xf numFmtId="0" fontId="5" fillId="0" borderId="30" xfId="0" applyFont="1" applyBorder="1" applyProtection="1"/>
    <xf numFmtId="0" fontId="14" fillId="0" borderId="31" xfId="0" applyFont="1" applyBorder="1" applyAlignment="1" applyProtection="1">
      <alignment horizontal="left"/>
    </xf>
    <xf numFmtId="0" fontId="14" fillId="0" borderId="30" xfId="0" applyFont="1" applyBorder="1" applyProtection="1"/>
    <xf numFmtId="0" fontId="15" fillId="0" borderId="29" xfId="0" applyFont="1" applyBorder="1" applyProtection="1"/>
    <xf numFmtId="0" fontId="5" fillId="0" borderId="32" xfId="0" applyFont="1" applyBorder="1" applyAlignment="1" applyProtection="1"/>
    <xf numFmtId="0" fontId="14" fillId="0" borderId="20" xfId="0" applyFont="1" applyBorder="1" applyProtection="1"/>
    <xf numFmtId="0" fontId="9" fillId="0" borderId="33" xfId="0" applyFont="1" applyBorder="1" applyProtection="1"/>
    <xf numFmtId="0" fontId="14" fillId="0" borderId="15" xfId="0" applyFont="1" applyBorder="1" applyAlignment="1" applyProtection="1">
      <alignment horizontal="left"/>
    </xf>
    <xf numFmtId="0" fontId="6" fillId="0" borderId="34" xfId="0" applyFont="1" applyBorder="1" applyProtection="1">
      <protection locked="0"/>
    </xf>
    <xf numFmtId="0" fontId="4" fillId="0" borderId="33" xfId="0" applyFont="1" applyBorder="1" applyAlignment="1" applyProtection="1">
      <alignment horizontal="right"/>
    </xf>
    <xf numFmtId="0" fontId="5" fillId="0" borderId="16" xfId="0" applyFont="1" applyBorder="1" applyProtection="1"/>
    <xf numFmtId="0" fontId="14" fillId="0" borderId="35" xfId="0" applyFont="1" applyBorder="1" applyAlignment="1" applyProtection="1">
      <alignment horizontal="left"/>
    </xf>
    <xf numFmtId="0" fontId="6" fillId="0" borderId="36" xfId="0" applyFont="1" applyBorder="1" applyProtection="1">
      <protection locked="0"/>
    </xf>
    <xf numFmtId="0" fontId="4" fillId="0" borderId="22" xfId="0" applyFont="1" applyBorder="1" applyAlignment="1" applyProtection="1">
      <alignment horizontal="right"/>
    </xf>
    <xf numFmtId="0" fontId="4" fillId="0" borderId="22" xfId="0" applyFont="1" applyBorder="1" applyProtection="1"/>
    <xf numFmtId="0" fontId="4" fillId="0" borderId="22" xfId="0" applyFont="1" applyBorder="1" applyAlignment="1" applyProtection="1">
      <alignment horizontal="left"/>
    </xf>
    <xf numFmtId="0" fontId="11" fillId="0" borderId="0" xfId="0" applyFont="1" applyBorder="1" applyProtection="1"/>
    <xf numFmtId="0" fontId="20" fillId="0" borderId="16" xfId="0" applyFont="1" applyBorder="1" applyAlignment="1" applyProtection="1">
      <protection locked="0"/>
    </xf>
    <xf numFmtId="0" fontId="4" fillId="0" borderId="16" xfId="0" applyFont="1" applyBorder="1" applyProtection="1"/>
    <xf numFmtId="0" fontId="4" fillId="0" borderId="16" xfId="0" applyFont="1" applyBorder="1" applyAlignment="1" applyProtection="1">
      <alignment horizontal="left"/>
    </xf>
    <xf numFmtId="0" fontId="17" fillId="2" borderId="4" xfId="0" applyFont="1" applyFill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0" fontId="17" fillId="2" borderId="3" xfId="0" applyFont="1" applyFill="1" applyBorder="1" applyAlignment="1" applyProtection="1">
      <alignment horizontal="center"/>
    </xf>
    <xf numFmtId="0" fontId="16" fillId="2" borderId="37" xfId="0" applyFont="1" applyFill="1" applyBorder="1" applyAlignment="1" applyProtection="1">
      <alignment horizontal="center"/>
    </xf>
    <xf numFmtId="166" fontId="11" fillId="2" borderId="38" xfId="0" applyNumberFormat="1" applyFont="1" applyFill="1" applyBorder="1" applyAlignment="1" applyProtection="1">
      <alignment shrinkToFit="1"/>
      <protection locked="0"/>
    </xf>
    <xf numFmtId="0" fontId="11" fillId="2" borderId="7" xfId="0" applyFont="1" applyFill="1" applyBorder="1" applyProtection="1"/>
    <xf numFmtId="0" fontId="11" fillId="2" borderId="39" xfId="0" applyFont="1" applyFill="1" applyBorder="1" applyProtection="1"/>
    <xf numFmtId="0" fontId="11" fillId="2" borderId="40" xfId="0" applyFont="1" applyFill="1" applyBorder="1" applyProtection="1"/>
    <xf numFmtId="0" fontId="11" fillId="2" borderId="41" xfId="0" applyFont="1" applyFill="1" applyBorder="1" applyProtection="1"/>
    <xf numFmtId="0" fontId="11" fillId="2" borderId="22" xfId="0" applyFont="1" applyFill="1" applyBorder="1" applyProtection="1"/>
    <xf numFmtId="0" fontId="11" fillId="2" borderId="26" xfId="0" applyFont="1" applyFill="1" applyBorder="1" applyProtection="1"/>
    <xf numFmtId="166" fontId="11" fillId="2" borderId="42" xfId="0" applyNumberFormat="1" applyFont="1" applyFill="1" applyBorder="1" applyAlignment="1" applyProtection="1">
      <alignment shrinkToFit="1"/>
    </xf>
    <xf numFmtId="0" fontId="11" fillId="2" borderId="27" xfId="0" applyFont="1" applyFill="1" applyBorder="1" applyProtection="1"/>
    <xf numFmtId="0" fontId="11" fillId="2" borderId="43" xfId="0" applyFont="1" applyFill="1" applyBorder="1" applyProtection="1"/>
    <xf numFmtId="0" fontId="18" fillId="0" borderId="15" xfId="0" applyFont="1" applyBorder="1" applyAlignment="1" applyProtection="1">
      <alignment horizontal="left"/>
    </xf>
    <xf numFmtId="0" fontId="17" fillId="0" borderId="16" xfId="0" applyFont="1" applyBorder="1" applyAlignment="1" applyProtection="1">
      <alignment horizontal="left"/>
    </xf>
    <xf numFmtId="0" fontId="17" fillId="0" borderId="20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</xf>
    <xf numFmtId="0" fontId="14" fillId="0" borderId="44" xfId="0" applyFont="1" applyBorder="1" applyProtection="1"/>
    <xf numFmtId="0" fontId="4" fillId="0" borderId="45" xfId="0" applyFont="1" applyBorder="1" applyAlignment="1" applyProtection="1">
      <alignment horizontal="right"/>
    </xf>
    <xf numFmtId="0" fontId="19" fillId="0" borderId="0" xfId="0" applyFont="1" applyBorder="1" applyAlignment="1" applyProtection="1">
      <alignment horizontal="left"/>
    </xf>
    <xf numFmtId="0" fontId="4" fillId="0" borderId="16" xfId="0" applyFont="1" applyBorder="1" applyAlignment="1" applyProtection="1">
      <alignment horizontal="right"/>
    </xf>
    <xf numFmtId="0" fontId="11" fillId="3" borderId="27" xfId="0" applyFont="1" applyFill="1" applyBorder="1" applyProtection="1"/>
    <xf numFmtId="0" fontId="11" fillId="3" borderId="43" xfId="0" applyFont="1" applyFill="1" applyBorder="1" applyProtection="1"/>
    <xf numFmtId="0" fontId="11" fillId="0" borderId="27" xfId="0" applyFont="1" applyBorder="1" applyProtection="1"/>
    <xf numFmtId="0" fontId="11" fillId="0" borderId="43" xfId="0" applyFont="1" applyBorder="1" applyProtection="1"/>
    <xf numFmtId="0" fontId="11" fillId="0" borderId="26" xfId="0" applyFont="1" applyBorder="1" applyProtection="1"/>
    <xf numFmtId="0" fontId="11" fillId="0" borderId="39" xfId="0" applyFont="1" applyBorder="1" applyProtection="1"/>
    <xf numFmtId="0" fontId="11" fillId="0" borderId="22" xfId="0" applyFont="1" applyBorder="1" applyProtection="1"/>
    <xf numFmtId="0" fontId="11" fillId="0" borderId="7" xfId="0" applyFont="1" applyBorder="1" applyProtection="1"/>
    <xf numFmtId="0" fontId="5" fillId="0" borderId="30" xfId="0" applyFont="1" applyBorder="1" applyProtection="1">
      <protection locked="0"/>
    </xf>
    <xf numFmtId="49" fontId="6" fillId="0" borderId="46" xfId="0" applyNumberFormat="1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13" xfId="0" applyFont="1" applyBorder="1" applyProtection="1">
      <protection locked="0"/>
    </xf>
    <xf numFmtId="164" fontId="5" fillId="0" borderId="27" xfId="0" applyNumberFormat="1" applyFont="1" applyBorder="1" applyAlignment="1" applyProtection="1">
      <alignment horizontal="left"/>
      <protection locked="0"/>
    </xf>
    <xf numFmtId="0" fontId="5" fillId="0" borderId="27" xfId="0" applyFont="1" applyBorder="1" applyAlignment="1" applyProtection="1"/>
    <xf numFmtId="0" fontId="5" fillId="0" borderId="43" xfId="0" applyFont="1" applyBorder="1" applyProtection="1"/>
    <xf numFmtId="0" fontId="5" fillId="0" borderId="16" xfId="0" applyFont="1" applyBorder="1" applyProtection="1">
      <protection locked="0"/>
    </xf>
    <xf numFmtId="0" fontId="14" fillId="0" borderId="47" xfId="0" applyFont="1" applyBorder="1" applyProtection="1"/>
    <xf numFmtId="0" fontId="14" fillId="0" borderId="0" xfId="0" applyFont="1" applyFill="1" applyBorder="1" applyAlignment="1" applyProtection="1">
      <alignment horizontal="left"/>
    </xf>
    <xf numFmtId="0" fontId="17" fillId="2" borderId="2" xfId="0" applyFont="1" applyFill="1" applyBorder="1" applyAlignment="1" applyProtection="1">
      <alignment horizontal="center"/>
    </xf>
    <xf numFmtId="165" fontId="11" fillId="2" borderId="38" xfId="1" applyNumberFormat="1" applyFont="1" applyFill="1" applyBorder="1" applyAlignment="1" applyProtection="1">
      <alignment shrinkToFit="1"/>
    </xf>
    <xf numFmtId="167" fontId="11" fillId="2" borderId="6" xfId="0" applyNumberFormat="1" applyFont="1" applyFill="1" applyBorder="1" applyAlignment="1" applyProtection="1">
      <alignment shrinkToFit="1"/>
      <protection locked="0"/>
    </xf>
    <xf numFmtId="165" fontId="11" fillId="2" borderId="48" xfId="1" applyNumberFormat="1" applyFont="1" applyFill="1" applyBorder="1" applyProtection="1">
      <protection locked="0"/>
    </xf>
    <xf numFmtId="166" fontId="11" fillId="4" borderId="49" xfId="0" applyNumberFormat="1" applyFont="1" applyFill="1" applyBorder="1" applyProtection="1"/>
    <xf numFmtId="166" fontId="11" fillId="3" borderId="50" xfId="0" applyNumberFormat="1" applyFont="1" applyFill="1" applyBorder="1" applyProtection="1"/>
    <xf numFmtId="165" fontId="11" fillId="3" borderId="49" xfId="1" applyNumberFormat="1" applyFont="1" applyFill="1" applyBorder="1" applyProtection="1"/>
    <xf numFmtId="167" fontId="11" fillId="3" borderId="51" xfId="0" applyNumberFormat="1" applyFont="1" applyFill="1" applyBorder="1" applyProtection="1"/>
    <xf numFmtId="0" fontId="11" fillId="2" borderId="52" xfId="0" applyFont="1" applyFill="1" applyBorder="1" applyProtection="1">
      <protection locked="0"/>
    </xf>
    <xf numFmtId="166" fontId="11" fillId="3" borderId="53" xfId="0" applyNumberFormat="1" applyFont="1" applyFill="1" applyBorder="1" applyProtection="1"/>
    <xf numFmtId="166" fontId="11" fillId="3" borderId="54" xfId="0" applyNumberFormat="1" applyFont="1" applyFill="1" applyBorder="1" applyProtection="1"/>
    <xf numFmtId="165" fontId="11" fillId="3" borderId="53" xfId="1" applyNumberFormat="1" applyFont="1" applyFill="1" applyBorder="1" applyProtection="1"/>
    <xf numFmtId="167" fontId="11" fillId="3" borderId="55" xfId="0" applyNumberFormat="1" applyFont="1" applyFill="1" applyBorder="1" applyProtection="1"/>
    <xf numFmtId="0" fontId="11" fillId="2" borderId="56" xfId="0" applyFont="1" applyFill="1" applyBorder="1" applyProtection="1">
      <protection locked="0"/>
    </xf>
    <xf numFmtId="166" fontId="11" fillId="2" borderId="53" xfId="0" applyNumberFormat="1" applyFont="1" applyFill="1" applyBorder="1" applyProtection="1">
      <protection locked="0"/>
    </xf>
    <xf numFmtId="167" fontId="11" fillId="2" borderId="55" xfId="0" applyNumberFormat="1" applyFont="1" applyFill="1" applyBorder="1" applyProtection="1">
      <protection locked="0"/>
    </xf>
    <xf numFmtId="166" fontId="11" fillId="3" borderId="38" xfId="0" applyNumberFormat="1" applyFont="1" applyFill="1" applyBorder="1" applyProtection="1"/>
    <xf numFmtId="166" fontId="11" fillId="2" borderId="38" xfId="0" applyNumberFormat="1" applyFont="1" applyFill="1" applyBorder="1" applyProtection="1"/>
    <xf numFmtId="166" fontId="11" fillId="3" borderId="42" xfId="0" applyNumberFormat="1" applyFont="1" applyFill="1" applyBorder="1" applyProtection="1"/>
    <xf numFmtId="165" fontId="11" fillId="3" borderId="38" xfId="1" applyNumberFormat="1" applyFont="1" applyFill="1" applyBorder="1" applyProtection="1"/>
    <xf numFmtId="0" fontId="11" fillId="2" borderId="48" xfId="0" applyFont="1" applyFill="1" applyBorder="1" applyProtection="1">
      <protection locked="0"/>
    </xf>
    <xf numFmtId="166" fontId="11" fillId="3" borderId="57" xfId="0" applyNumberFormat="1" applyFont="1" applyFill="1" applyBorder="1" applyProtection="1"/>
    <xf numFmtId="166" fontId="11" fillId="3" borderId="58" xfId="0" applyNumberFormat="1" applyFont="1" applyFill="1" applyBorder="1" applyProtection="1"/>
    <xf numFmtId="165" fontId="11" fillId="3" borderId="57" xfId="1" applyNumberFormat="1" applyFont="1" applyFill="1" applyBorder="1" applyProtection="1"/>
    <xf numFmtId="167" fontId="11" fillId="3" borderId="59" xfId="0" applyNumberFormat="1" applyFont="1" applyFill="1" applyBorder="1" applyProtection="1"/>
    <xf numFmtId="0" fontId="11" fillId="2" borderId="60" xfId="0" applyFont="1" applyFill="1" applyBorder="1" applyProtection="1">
      <protection locked="0"/>
    </xf>
    <xf numFmtId="166" fontId="11" fillId="2" borderId="57" xfId="0" applyNumberFormat="1" applyFont="1" applyFill="1" applyBorder="1" applyProtection="1">
      <protection locked="0"/>
    </xf>
    <xf numFmtId="166" fontId="11" fillId="2" borderId="58" xfId="0" applyNumberFormat="1" applyFont="1" applyFill="1" applyBorder="1" applyProtection="1"/>
    <xf numFmtId="165" fontId="11" fillId="2" borderId="57" xfId="1" applyNumberFormat="1" applyFont="1" applyFill="1" applyBorder="1" applyProtection="1"/>
    <xf numFmtId="167" fontId="11" fillId="2" borderId="59" xfId="0" applyNumberFormat="1" applyFont="1" applyFill="1" applyBorder="1" applyProtection="1">
      <protection locked="0"/>
    </xf>
    <xf numFmtId="166" fontId="11" fillId="2" borderId="42" xfId="0" applyNumberFormat="1" applyFont="1" applyFill="1" applyBorder="1" applyProtection="1"/>
    <xf numFmtId="165" fontId="11" fillId="2" borderId="38" xfId="1" applyNumberFormat="1" applyFont="1" applyFill="1" applyBorder="1" applyProtection="1"/>
    <xf numFmtId="166" fontId="11" fillId="0" borderId="57" xfId="0" applyNumberFormat="1" applyFont="1" applyBorder="1" applyProtection="1">
      <protection locked="0"/>
    </xf>
    <xf numFmtId="166" fontId="11" fillId="0" borderId="53" xfId="0" applyNumberFormat="1" applyFont="1" applyBorder="1" applyProtection="1">
      <protection locked="0"/>
    </xf>
    <xf numFmtId="166" fontId="11" fillId="2" borderId="54" xfId="0" applyNumberFormat="1" applyFont="1" applyFill="1" applyBorder="1" applyProtection="1"/>
    <xf numFmtId="165" fontId="11" fillId="2" borderId="53" xfId="1" applyNumberFormat="1" applyFont="1" applyFill="1" applyBorder="1" applyProtection="1"/>
    <xf numFmtId="166" fontId="11" fillId="0" borderId="38" xfId="0" applyNumberFormat="1" applyFont="1" applyBorder="1" applyProtection="1"/>
    <xf numFmtId="0" fontId="11" fillId="0" borderId="0" xfId="0" applyFont="1" applyFill="1" applyBorder="1" applyProtection="1"/>
    <xf numFmtId="0" fontId="6" fillId="0" borderId="46" xfId="0" applyFont="1" applyBorder="1" applyAlignment="1" applyProtection="1">
      <alignment horizontal="left"/>
    </xf>
    <xf numFmtId="0" fontId="5" fillId="0" borderId="30" xfId="0" applyFont="1" applyBorder="1" applyAlignment="1" applyProtection="1">
      <alignment horizontal="left"/>
    </xf>
    <xf numFmtId="0" fontId="6" fillId="0" borderId="34" xfId="0" applyFont="1" applyBorder="1" applyProtection="1"/>
    <xf numFmtId="164" fontId="5" fillId="0" borderId="0" xfId="0" applyNumberFormat="1" applyFont="1" applyBorder="1" applyProtection="1"/>
    <xf numFmtId="0" fontId="5" fillId="0" borderId="0" xfId="0" applyFont="1" applyBorder="1" applyAlignment="1" applyProtection="1"/>
    <xf numFmtId="0" fontId="5" fillId="0" borderId="23" xfId="0" applyFont="1" applyBorder="1" applyProtection="1"/>
    <xf numFmtId="0" fontId="6" fillId="0" borderId="36" xfId="0" applyFont="1" applyBorder="1" applyProtection="1"/>
    <xf numFmtId="0" fontId="14" fillId="0" borderId="61" xfId="0" applyFont="1" applyBorder="1" applyProtection="1"/>
    <xf numFmtId="0" fontId="14" fillId="0" borderId="62" xfId="0" applyFont="1" applyBorder="1" applyProtection="1"/>
    <xf numFmtId="0" fontId="17" fillId="2" borderId="2" xfId="0" applyFont="1" applyFill="1" applyBorder="1" applyAlignment="1" applyProtection="1">
      <alignment horizontal="left"/>
    </xf>
    <xf numFmtId="166" fontId="11" fillId="3" borderId="18" xfId="0" applyNumberFormat="1" applyFont="1" applyFill="1" applyBorder="1" applyProtection="1"/>
    <xf numFmtId="167" fontId="11" fillId="3" borderId="63" xfId="0" applyNumberFormat="1" applyFont="1" applyFill="1" applyBorder="1" applyProtection="1"/>
    <xf numFmtId="166" fontId="11" fillId="2" borderId="18" xfId="0" applyNumberFormat="1" applyFont="1" applyFill="1" applyBorder="1" applyProtection="1"/>
    <xf numFmtId="167" fontId="11" fillId="0" borderId="63" xfId="0" applyNumberFormat="1" applyFont="1" applyBorder="1" applyProtection="1">
      <protection locked="0"/>
    </xf>
    <xf numFmtId="0" fontId="11" fillId="0" borderId="60" xfId="0" applyFont="1" applyBorder="1" applyProtection="1">
      <protection locked="0"/>
    </xf>
    <xf numFmtId="166" fontId="11" fillId="4" borderId="57" xfId="0" applyNumberFormat="1" applyFont="1" applyFill="1" applyBorder="1" applyProtection="1"/>
    <xf numFmtId="166" fontId="11" fillId="5" borderId="57" xfId="0" applyNumberFormat="1" applyFont="1" applyFill="1" applyBorder="1" applyProtection="1">
      <protection locked="0"/>
    </xf>
    <xf numFmtId="167" fontId="11" fillId="0" borderId="64" xfId="0" applyNumberFormat="1" applyFont="1" applyBorder="1" applyProtection="1">
      <protection locked="0"/>
    </xf>
    <xf numFmtId="0" fontId="11" fillId="0" borderId="56" xfId="0" applyFont="1" applyBorder="1" applyProtection="1">
      <protection locked="0"/>
    </xf>
    <xf numFmtId="166" fontId="11" fillId="2" borderId="8" xfId="0" applyNumberFormat="1" applyFont="1" applyFill="1" applyBorder="1" applyProtection="1"/>
    <xf numFmtId="167" fontId="11" fillId="0" borderId="65" xfId="0" applyNumberFormat="1" applyFont="1" applyBorder="1" applyProtection="1">
      <protection locked="0"/>
    </xf>
    <xf numFmtId="0" fontId="11" fillId="0" borderId="48" xfId="0" applyFont="1" applyBorder="1" applyProtection="1">
      <protection locked="0"/>
    </xf>
    <xf numFmtId="166" fontId="11" fillId="0" borderId="38" xfId="0" applyNumberFormat="1" applyFont="1" applyBorder="1" applyProtection="1">
      <protection locked="0"/>
    </xf>
    <xf numFmtId="0" fontId="11" fillId="3" borderId="60" xfId="0" applyFont="1" applyFill="1" applyBorder="1" applyProtection="1"/>
    <xf numFmtId="166" fontId="11" fillId="2" borderId="14" xfId="0" applyNumberFormat="1" applyFont="1" applyFill="1" applyBorder="1" applyProtection="1"/>
    <xf numFmtId="0" fontId="11" fillId="0" borderId="15" xfId="0" applyFont="1" applyBorder="1" applyProtection="1"/>
    <xf numFmtId="167" fontId="11" fillId="2" borderId="55" xfId="0" applyNumberFormat="1" applyFont="1" applyFill="1" applyBorder="1" applyProtection="1"/>
    <xf numFmtId="167" fontId="11" fillId="2" borderId="6" xfId="0" applyNumberFormat="1" applyFont="1" applyFill="1" applyBorder="1" applyProtection="1"/>
    <xf numFmtId="167" fontId="11" fillId="0" borderId="65" xfId="0" applyNumberFormat="1" applyFont="1" applyBorder="1" applyProtection="1"/>
    <xf numFmtId="0" fontId="12" fillId="3" borderId="9" xfId="0" applyFont="1" applyFill="1" applyBorder="1" applyProtection="1"/>
    <xf numFmtId="0" fontId="12" fillId="3" borderId="10" xfId="0" applyFont="1" applyFill="1" applyBorder="1" applyProtection="1"/>
    <xf numFmtId="0" fontId="12" fillId="3" borderId="66" xfId="0" applyFont="1" applyFill="1" applyBorder="1" applyProtection="1"/>
    <xf numFmtId="49" fontId="11" fillId="3" borderId="11" xfId="0" applyNumberFormat="1" applyFont="1" applyFill="1" applyBorder="1" applyAlignment="1" applyProtection="1">
      <alignment horizontal="left"/>
    </xf>
    <xf numFmtId="0" fontId="11" fillId="3" borderId="40" xfId="0" applyFont="1" applyFill="1" applyBorder="1" applyProtection="1"/>
    <xf numFmtId="0" fontId="11" fillId="3" borderId="41" xfId="0" applyFont="1" applyFill="1" applyBorder="1" applyProtection="1"/>
    <xf numFmtId="166" fontId="11" fillId="3" borderId="11" xfId="0" applyNumberFormat="1" applyFont="1" applyFill="1" applyBorder="1" applyProtection="1"/>
    <xf numFmtId="167" fontId="11" fillId="3" borderId="67" xfId="0" applyNumberFormat="1" applyFont="1" applyFill="1" applyBorder="1" applyProtection="1"/>
    <xf numFmtId="0" fontId="11" fillId="3" borderId="52" xfId="0" applyFont="1" applyFill="1" applyBorder="1" applyProtection="1"/>
  </cellXfs>
  <cellStyles count="3">
    <cellStyle name="Normal" xfId="0" builtinId="0"/>
    <cellStyle name="Percent" xfId="1" builtinId="5"/>
    <cellStyle name="標準_新SH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78"/>
  <sheetViews>
    <sheetView showGridLines="0" tabSelected="1" zoomScaleNormal="100" workbookViewId="0">
      <selection activeCell="A3" sqref="A3"/>
    </sheetView>
  </sheetViews>
  <sheetFormatPr defaultRowHeight="15"/>
  <cols>
    <col min="1" max="3" width="9.375" style="8" customWidth="1"/>
    <col min="4" max="4" width="7.625" style="8" customWidth="1"/>
    <col min="5" max="7" width="10.375" style="8" customWidth="1"/>
    <col min="8" max="8" width="7.625" style="8" customWidth="1"/>
    <col min="9" max="9" width="11.375" style="8" customWidth="1"/>
    <col min="10" max="15" width="9.75" style="8" customWidth="1"/>
    <col min="16" max="16384" width="9" style="8"/>
  </cols>
  <sheetData>
    <row r="1" spans="1:105" ht="20.25" customHeight="1">
      <c r="A1" s="10" t="s">
        <v>97</v>
      </c>
      <c r="B1" s="12" t="s">
        <v>98</v>
      </c>
      <c r="C1" s="13"/>
      <c r="J1" s="14" t="s">
        <v>11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05" ht="4.5" customHeight="1" thickBot="1">
      <c r="A2" s="3"/>
      <c r="B2" s="1"/>
      <c r="C2" s="2"/>
      <c r="D2" s="2"/>
      <c r="E2" s="3"/>
      <c r="F2" s="3"/>
      <c r="G2" s="4"/>
      <c r="H2" s="4"/>
      <c r="I2" s="2"/>
      <c r="J2" s="2"/>
      <c r="K2" s="5"/>
      <c r="L2" s="2"/>
      <c r="M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05" ht="16.149999999999999" customHeight="1">
      <c r="A3" s="81" t="s">
        <v>7</v>
      </c>
      <c r="B3" s="82"/>
      <c r="C3" s="135"/>
      <c r="D3" s="83"/>
      <c r="E3" s="83"/>
      <c r="F3" s="83"/>
      <c r="G3" s="84" t="s">
        <v>4</v>
      </c>
      <c r="H3" s="121"/>
      <c r="I3" s="136"/>
      <c r="J3" s="61" t="s">
        <v>12</v>
      </c>
      <c r="K3" s="86"/>
      <c r="L3" s="137"/>
      <c r="M3" s="83"/>
      <c r="N3" s="83"/>
      <c r="O3" s="8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05" ht="16.149999999999999" customHeight="1">
      <c r="A4" s="88" t="s">
        <v>13</v>
      </c>
      <c r="B4" s="89"/>
      <c r="C4" s="138"/>
      <c r="D4" s="78"/>
      <c r="E4" s="78"/>
      <c r="F4" s="78"/>
      <c r="G4" s="90" t="s">
        <v>14</v>
      </c>
      <c r="H4" s="122"/>
      <c r="I4" s="91"/>
      <c r="J4" s="123" t="s">
        <v>15</v>
      </c>
      <c r="K4" s="124"/>
      <c r="L4" s="139"/>
      <c r="M4" s="140"/>
      <c r="N4" s="79"/>
      <c r="O4" s="14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05" ht="16.149999999999999" customHeight="1" thickBot="1">
      <c r="A5" s="9" t="s">
        <v>8</v>
      </c>
      <c r="B5" s="75"/>
      <c r="C5" s="142" t="s">
        <v>103</v>
      </c>
      <c r="D5" s="93"/>
      <c r="E5" s="93"/>
      <c r="F5" s="93"/>
      <c r="G5" s="94" t="s">
        <v>16</v>
      </c>
      <c r="H5" s="63"/>
      <c r="I5" s="95" t="s">
        <v>104</v>
      </c>
      <c r="J5" s="143"/>
      <c r="K5" s="17"/>
      <c r="L5" s="18"/>
      <c r="M5" s="19"/>
      <c r="N5" s="7"/>
      <c r="O5" s="7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05" ht="16.149999999999999" customHeight="1" thickBot="1">
      <c r="A6" s="15"/>
      <c r="B6" s="7"/>
      <c r="C6" s="70"/>
      <c r="D6" s="70"/>
      <c r="E6" s="70"/>
      <c r="F6" s="70"/>
      <c r="G6" s="144"/>
      <c r="H6" s="16"/>
      <c r="I6" s="11"/>
      <c r="J6" s="9" t="s">
        <v>17</v>
      </c>
      <c r="K6" s="100" t="s">
        <v>102</v>
      </c>
      <c r="L6" s="101"/>
      <c r="M6" s="102"/>
      <c r="N6" s="71"/>
      <c r="O6" s="7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05" ht="9" customHeight="1" thickBot="1">
      <c r="G7" s="80"/>
      <c r="I7" s="7"/>
      <c r="K7" s="17"/>
      <c r="L7" s="18"/>
      <c r="M7" s="19"/>
      <c r="N7" s="19"/>
    </row>
    <row r="8" spans="1:105" ht="14.45" customHeight="1" thickBot="1">
      <c r="A8" s="20" t="s">
        <v>18</v>
      </c>
      <c r="B8" s="21"/>
      <c r="C8" s="21"/>
      <c r="D8" s="22" t="s">
        <v>19</v>
      </c>
      <c r="E8" s="23" t="s">
        <v>20</v>
      </c>
      <c r="F8" s="23" t="s">
        <v>99</v>
      </c>
      <c r="G8" s="103" t="s">
        <v>21</v>
      </c>
      <c r="H8" s="24" t="s">
        <v>22</v>
      </c>
      <c r="I8" s="145" t="s">
        <v>100</v>
      </c>
      <c r="J8" s="104"/>
      <c r="K8" s="105"/>
      <c r="L8" s="105" t="s">
        <v>23</v>
      </c>
      <c r="M8" s="106"/>
      <c r="N8" s="106"/>
      <c r="O8" s="107"/>
    </row>
    <row r="9" spans="1:105" ht="14.45" customHeight="1" thickBot="1">
      <c r="A9" s="25" t="s">
        <v>24</v>
      </c>
      <c r="B9" s="26"/>
      <c r="C9" s="26"/>
      <c r="D9" s="27" t="s">
        <v>25</v>
      </c>
      <c r="E9" s="108"/>
      <c r="F9" s="108"/>
      <c r="G9" s="115" t="str">
        <f>IF(E9-F9=0,"",E9-F9)</f>
        <v/>
      </c>
      <c r="H9" s="146" t="str">
        <f>IF(ISERROR(F9/E9),"",F9/E9)</f>
        <v/>
      </c>
      <c r="I9" s="147"/>
      <c r="J9" s="148"/>
      <c r="K9" s="109"/>
      <c r="L9" s="109"/>
      <c r="M9" s="109"/>
      <c r="N9" s="109"/>
      <c r="O9" s="110"/>
    </row>
    <row r="10" spans="1:105" ht="14.45" customHeight="1" thickBot="1">
      <c r="A10" s="28" t="s">
        <v>26</v>
      </c>
      <c r="B10" s="29"/>
      <c r="C10" s="29"/>
      <c r="D10" s="30" t="s">
        <v>27</v>
      </c>
      <c r="E10" s="149"/>
      <c r="F10" s="149"/>
      <c r="G10" s="150" t="str">
        <f>IF(E10-F10=0,"",E10-F10)</f>
        <v/>
      </c>
      <c r="H10" s="151" t="str">
        <f>IF(ISERROR(F10/E10),"",F10/E10)</f>
        <v/>
      </c>
      <c r="I10" s="152"/>
      <c r="J10" s="153"/>
      <c r="K10" s="111"/>
      <c r="L10" s="111"/>
      <c r="M10" s="111"/>
      <c r="N10" s="111"/>
      <c r="O10" s="112"/>
    </row>
    <row r="11" spans="1:105" ht="14.45" customHeight="1" thickTop="1">
      <c r="A11" s="31" t="s">
        <v>28</v>
      </c>
      <c r="B11" s="32"/>
      <c r="C11" s="32"/>
      <c r="D11" s="33"/>
      <c r="E11" s="154"/>
      <c r="F11" s="154"/>
      <c r="G11" s="155" t="str">
        <f>IF(E11-F11=0,"",E11-F11)</f>
        <v/>
      </c>
      <c r="H11" s="156" t="str">
        <f>IF(ISERROR(F11/E11),"",F11/E11)</f>
        <v/>
      </c>
      <c r="I11" s="157"/>
      <c r="J11" s="158"/>
      <c r="K11" s="113"/>
      <c r="L11" s="113"/>
      <c r="M11" s="113"/>
      <c r="N11" s="113"/>
      <c r="O11" s="114"/>
    </row>
    <row r="12" spans="1:105" ht="14.45" customHeight="1">
      <c r="A12" s="34"/>
      <c r="B12" s="35" t="s">
        <v>29</v>
      </c>
      <c r="C12" s="36"/>
      <c r="D12" s="37" t="s">
        <v>101</v>
      </c>
      <c r="E12" s="154"/>
      <c r="F12" s="159"/>
      <c r="G12" s="155"/>
      <c r="H12" s="156"/>
      <c r="I12" s="160"/>
      <c r="J12" s="158"/>
      <c r="K12" s="113"/>
      <c r="L12" s="113"/>
      <c r="M12" s="113"/>
      <c r="N12" s="113"/>
      <c r="O12" s="114"/>
    </row>
    <row r="13" spans="1:105" ht="14.45" customHeight="1">
      <c r="A13" s="34"/>
      <c r="B13" s="35" t="s">
        <v>30</v>
      </c>
      <c r="C13" s="36"/>
      <c r="D13" s="37" t="s">
        <v>31</v>
      </c>
      <c r="E13" s="154"/>
      <c r="F13" s="159"/>
      <c r="G13" s="155"/>
      <c r="H13" s="156"/>
      <c r="I13" s="160"/>
      <c r="J13" s="158"/>
      <c r="K13" s="113"/>
      <c r="L13" s="113"/>
      <c r="M13" s="113"/>
      <c r="N13" s="113"/>
      <c r="O13" s="114"/>
    </row>
    <row r="14" spans="1:105" ht="14.45" customHeight="1" thickBot="1">
      <c r="A14" s="38" t="s">
        <v>0</v>
      </c>
      <c r="B14" s="39" t="s">
        <v>3</v>
      </c>
      <c r="C14" s="39"/>
      <c r="D14" s="27" t="s">
        <v>3</v>
      </c>
      <c r="E14" s="161"/>
      <c r="F14" s="162" t="str">
        <f>IF(SUBTOTAL(9,F12:F13)=0,"",SUBTOTAL(9,F12:F13))</f>
        <v/>
      </c>
      <c r="G14" s="163"/>
      <c r="H14" s="164"/>
      <c r="I14" s="209" t="str">
        <f>IF(ISERROR((F12*I12+F13*I13)/F14),"",(F12*I12+F13*I13)/F14)</f>
        <v/>
      </c>
      <c r="J14" s="165"/>
      <c r="K14" s="109"/>
      <c r="L14" s="109"/>
      <c r="M14" s="109"/>
      <c r="N14" s="109"/>
      <c r="O14" s="110"/>
    </row>
    <row r="15" spans="1:105" ht="14.45" customHeight="1">
      <c r="A15" s="31" t="s">
        <v>32</v>
      </c>
      <c r="B15" s="32"/>
      <c r="C15" s="40"/>
      <c r="D15" s="41" t="s">
        <v>33</v>
      </c>
      <c r="E15" s="166"/>
      <c r="F15" s="166"/>
      <c r="G15" s="167" t="str">
        <f t="shared" ref="G15:G22" si="0">IF(E15-F15=0,"",E15-F15)</f>
        <v/>
      </c>
      <c r="H15" s="168" t="str">
        <f t="shared" ref="H15:H37" si="1">IF(ISERROR(F15/E15),"",F15/E15)</f>
        <v/>
      </c>
      <c r="I15" s="169"/>
      <c r="J15" s="170"/>
      <c r="K15" s="116"/>
      <c r="L15" s="116"/>
      <c r="M15" s="116"/>
      <c r="N15" s="116"/>
      <c r="O15" s="117"/>
    </row>
    <row r="16" spans="1:105" ht="14.45" customHeight="1">
      <c r="A16" s="34"/>
      <c r="B16" s="42" t="s">
        <v>34</v>
      </c>
      <c r="C16" s="43"/>
      <c r="D16" s="44" t="s">
        <v>35</v>
      </c>
      <c r="E16" s="171"/>
      <c r="F16" s="171"/>
      <c r="G16" s="172" t="str">
        <f t="shared" si="0"/>
        <v/>
      </c>
      <c r="H16" s="173" t="str">
        <f t="shared" si="1"/>
        <v/>
      </c>
      <c r="I16" s="174"/>
      <c r="J16" s="170"/>
      <c r="K16" s="116"/>
      <c r="L16" s="116"/>
      <c r="M16" s="116"/>
      <c r="N16" s="116"/>
      <c r="O16" s="117"/>
    </row>
    <row r="17" spans="1:15" ht="14.45" customHeight="1">
      <c r="A17" s="34"/>
      <c r="B17" s="118" t="s">
        <v>36</v>
      </c>
      <c r="C17" s="43"/>
      <c r="D17" s="44" t="s">
        <v>37</v>
      </c>
      <c r="E17" s="171"/>
      <c r="F17" s="171"/>
      <c r="G17" s="172" t="str">
        <f t="shared" si="0"/>
        <v/>
      </c>
      <c r="H17" s="173" t="str">
        <f t="shared" si="1"/>
        <v/>
      </c>
      <c r="I17" s="174"/>
      <c r="J17" s="170"/>
      <c r="K17" s="116"/>
      <c r="L17" s="116"/>
      <c r="M17" s="116"/>
      <c r="N17" s="116"/>
      <c r="O17" s="117"/>
    </row>
    <row r="18" spans="1:15" ht="14.45" customHeight="1">
      <c r="A18" s="34"/>
      <c r="B18" s="42" t="s">
        <v>38</v>
      </c>
      <c r="C18" s="43"/>
      <c r="D18" s="44" t="s">
        <v>39</v>
      </c>
      <c r="E18" s="171"/>
      <c r="F18" s="171"/>
      <c r="G18" s="172" t="str">
        <f t="shared" si="0"/>
        <v/>
      </c>
      <c r="H18" s="173" t="str">
        <f t="shared" si="1"/>
        <v/>
      </c>
      <c r="I18" s="174"/>
      <c r="J18" s="170"/>
      <c r="K18" s="116"/>
      <c r="L18" s="116"/>
      <c r="M18" s="116"/>
      <c r="N18" s="116"/>
      <c r="O18" s="117"/>
    </row>
    <row r="19" spans="1:15" ht="14.45" customHeight="1">
      <c r="A19" s="34"/>
      <c r="B19" s="42" t="s">
        <v>40</v>
      </c>
      <c r="C19" s="43"/>
      <c r="D19" s="44" t="s">
        <v>41</v>
      </c>
      <c r="E19" s="171"/>
      <c r="F19" s="171"/>
      <c r="G19" s="172" t="str">
        <f t="shared" si="0"/>
        <v/>
      </c>
      <c r="H19" s="173" t="str">
        <f t="shared" si="1"/>
        <v/>
      </c>
      <c r="I19" s="174"/>
      <c r="J19" s="170"/>
      <c r="K19" s="116"/>
      <c r="L19" s="116"/>
      <c r="M19" s="116"/>
      <c r="N19" s="116"/>
      <c r="O19" s="117"/>
    </row>
    <row r="20" spans="1:15" ht="14.45" customHeight="1">
      <c r="A20" s="34"/>
      <c r="B20" s="42" t="s">
        <v>42</v>
      </c>
      <c r="C20" s="43"/>
      <c r="D20" s="44" t="s">
        <v>43</v>
      </c>
      <c r="E20" s="171"/>
      <c r="F20" s="171"/>
      <c r="G20" s="172" t="str">
        <f t="shared" si="0"/>
        <v/>
      </c>
      <c r="H20" s="173" t="str">
        <f t="shared" si="1"/>
        <v/>
      </c>
      <c r="I20" s="174"/>
      <c r="J20" s="170"/>
      <c r="K20" s="116"/>
      <c r="L20" s="116"/>
      <c r="M20" s="116"/>
      <c r="N20" s="116"/>
      <c r="O20" s="117"/>
    </row>
    <row r="21" spans="1:15" ht="14.45" customHeight="1">
      <c r="A21" s="34"/>
      <c r="B21" s="42" t="s">
        <v>44</v>
      </c>
      <c r="C21" s="43"/>
      <c r="D21" s="44" t="s">
        <v>45</v>
      </c>
      <c r="E21" s="171"/>
      <c r="F21" s="171"/>
      <c r="G21" s="172" t="str">
        <f t="shared" si="0"/>
        <v/>
      </c>
      <c r="H21" s="173" t="str">
        <f t="shared" si="1"/>
        <v/>
      </c>
      <c r="I21" s="174"/>
      <c r="J21" s="170"/>
      <c r="K21" s="116"/>
      <c r="L21" s="116"/>
      <c r="M21" s="116"/>
      <c r="N21" s="116"/>
      <c r="O21" s="117"/>
    </row>
    <row r="22" spans="1:15" ht="14.45" customHeight="1">
      <c r="A22" s="34"/>
      <c r="B22" s="42" t="s">
        <v>10</v>
      </c>
      <c r="C22" s="43"/>
      <c r="D22" s="44" t="s">
        <v>46</v>
      </c>
      <c r="E22" s="171"/>
      <c r="F22" s="171"/>
      <c r="G22" s="172" t="str">
        <f t="shared" si="0"/>
        <v/>
      </c>
      <c r="H22" s="173" t="str">
        <f t="shared" si="1"/>
        <v/>
      </c>
      <c r="I22" s="174"/>
      <c r="J22" s="170"/>
      <c r="K22" s="116"/>
      <c r="L22" s="116"/>
      <c r="M22" s="116"/>
      <c r="N22" s="116"/>
      <c r="O22" s="117"/>
    </row>
    <row r="23" spans="1:15" ht="14.45" customHeight="1" thickBot="1">
      <c r="A23" s="38" t="s">
        <v>0</v>
      </c>
      <c r="B23" s="119" t="s">
        <v>3</v>
      </c>
      <c r="C23" s="45"/>
      <c r="D23" s="46" t="s">
        <v>3</v>
      </c>
      <c r="E23" s="162" t="str">
        <f>IF(SUBTOTAL(9,E16:E22)=0,"",SUBTOTAL(9,E16:E22))</f>
        <v/>
      </c>
      <c r="F23" s="162" t="str">
        <f>IF(SUBTOTAL(9,F16:F22)=0,"",SUBTOTAL(9,F16:F22))</f>
        <v/>
      </c>
      <c r="G23" s="175" t="str">
        <f>IF(SUBTOTAL(9,G16:G22)=0,"",SUBTOTAL(9,G16:G22))</f>
        <v/>
      </c>
      <c r="H23" s="176" t="str">
        <f t="shared" si="1"/>
        <v/>
      </c>
      <c r="I23" s="210" t="str">
        <f>IF(ISERROR((F16*I16+F17*I17+F18*I18+F19*I19+F20*I20+F21*I21+F22*I22)/F23),"",(F16*I16+F17*I17+F18*I18+F19*I19+F20*I20+F21*I21+F22*I22)/F23)</f>
        <v/>
      </c>
      <c r="J23" s="165"/>
      <c r="K23" s="109"/>
      <c r="L23" s="109"/>
      <c r="M23" s="109"/>
      <c r="N23" s="109"/>
      <c r="O23" s="110"/>
    </row>
    <row r="24" spans="1:15" ht="14.45" customHeight="1">
      <c r="A24" s="31" t="s">
        <v>47</v>
      </c>
      <c r="B24" s="32"/>
      <c r="C24" s="40"/>
      <c r="D24" s="41" t="s">
        <v>48</v>
      </c>
      <c r="E24" s="166"/>
      <c r="F24" s="166"/>
      <c r="G24" s="167" t="str">
        <f t="shared" ref="G24:G29" si="2">IF(E24-F24=0,"",E24-F24)</f>
        <v/>
      </c>
      <c r="H24" s="168" t="str">
        <f t="shared" si="1"/>
        <v/>
      </c>
      <c r="I24" s="169"/>
      <c r="J24" s="170"/>
      <c r="K24" s="116"/>
      <c r="L24" s="116"/>
      <c r="M24" s="116"/>
      <c r="N24" s="116"/>
      <c r="O24" s="117"/>
    </row>
    <row r="25" spans="1:15" ht="14.45" customHeight="1">
      <c r="A25" s="47" t="s">
        <v>49</v>
      </c>
      <c r="B25" s="35" t="s">
        <v>50</v>
      </c>
      <c r="C25" s="48"/>
      <c r="D25" s="44" t="s">
        <v>51</v>
      </c>
      <c r="E25" s="171"/>
      <c r="F25" s="171"/>
      <c r="G25" s="172" t="str">
        <f t="shared" si="2"/>
        <v/>
      </c>
      <c r="H25" s="173" t="str">
        <f t="shared" si="1"/>
        <v/>
      </c>
      <c r="I25" s="174"/>
      <c r="J25" s="170"/>
      <c r="K25" s="116"/>
      <c r="L25" s="116"/>
      <c r="M25" s="116"/>
      <c r="N25" s="116"/>
      <c r="O25" s="117"/>
    </row>
    <row r="26" spans="1:15" ht="14.45" customHeight="1">
      <c r="A26" s="47"/>
      <c r="B26" s="35" t="s">
        <v>52</v>
      </c>
      <c r="C26" s="48"/>
      <c r="D26" s="44" t="s">
        <v>53</v>
      </c>
      <c r="E26" s="171"/>
      <c r="F26" s="171"/>
      <c r="G26" s="172" t="str">
        <f t="shared" si="2"/>
        <v/>
      </c>
      <c r="H26" s="173" t="str">
        <f t="shared" si="1"/>
        <v/>
      </c>
      <c r="I26" s="174"/>
      <c r="J26" s="170"/>
      <c r="K26" s="116"/>
      <c r="L26" s="116"/>
      <c r="M26" s="116"/>
      <c r="N26" s="116"/>
      <c r="O26" s="117"/>
    </row>
    <row r="27" spans="1:15" ht="14.45" customHeight="1">
      <c r="A27" s="49"/>
      <c r="B27" s="208" t="s">
        <v>54</v>
      </c>
      <c r="C27" s="48"/>
      <c r="D27" s="50" t="s">
        <v>55</v>
      </c>
      <c r="E27" s="177"/>
      <c r="F27" s="177"/>
      <c r="G27" s="172" t="str">
        <f t="shared" si="2"/>
        <v/>
      </c>
      <c r="H27" s="173" t="str">
        <f t="shared" si="1"/>
        <v/>
      </c>
      <c r="I27" s="174"/>
      <c r="J27" s="170"/>
      <c r="K27" s="116"/>
      <c r="L27" s="116"/>
      <c r="M27" s="116"/>
      <c r="N27" s="116"/>
      <c r="O27" s="117"/>
    </row>
    <row r="28" spans="1:15" ht="14.45" customHeight="1">
      <c r="A28" s="120" t="s">
        <v>56</v>
      </c>
      <c r="B28" s="36"/>
      <c r="C28" s="43"/>
      <c r="D28" s="50" t="s">
        <v>57</v>
      </c>
      <c r="E28" s="177"/>
      <c r="F28" s="177"/>
      <c r="G28" s="172" t="str">
        <f t="shared" si="2"/>
        <v/>
      </c>
      <c r="H28" s="173" t="str">
        <f t="shared" si="1"/>
        <v/>
      </c>
      <c r="I28" s="174"/>
      <c r="J28" s="170"/>
      <c r="K28" s="116"/>
      <c r="L28" s="116"/>
      <c r="M28" s="116"/>
      <c r="N28" s="116"/>
      <c r="O28" s="117"/>
    </row>
    <row r="29" spans="1:15" ht="14.45" customHeight="1">
      <c r="A29" s="120" t="s">
        <v>10</v>
      </c>
      <c r="B29" s="36"/>
      <c r="C29" s="43"/>
      <c r="D29" s="51" t="s">
        <v>46</v>
      </c>
      <c r="E29" s="178"/>
      <c r="F29" s="178"/>
      <c r="G29" s="179" t="str">
        <f t="shared" si="2"/>
        <v/>
      </c>
      <c r="H29" s="180" t="str">
        <f t="shared" si="1"/>
        <v/>
      </c>
      <c r="I29" s="160"/>
      <c r="J29" s="158"/>
      <c r="K29" s="113"/>
      <c r="L29" s="113"/>
      <c r="M29" s="113"/>
      <c r="N29" s="113"/>
      <c r="O29" s="114"/>
    </row>
    <row r="30" spans="1:15" ht="14.45" customHeight="1" thickBot="1">
      <c r="A30" s="52" t="s">
        <v>0</v>
      </c>
      <c r="B30" s="39"/>
      <c r="C30" s="45"/>
      <c r="D30" s="53" t="s">
        <v>3</v>
      </c>
      <c r="E30" s="181" t="str">
        <f>IF(SUBTOTAL(9,E25:E29)=0,"",SUBTOTAL(9,E25:E29))</f>
        <v/>
      </c>
      <c r="F30" s="181" t="str">
        <f>IF(SUBTOTAL(9,F25:F29)=0,"",SUBTOTAL(9,F25:F29))</f>
        <v/>
      </c>
      <c r="G30" s="175" t="str">
        <f>IF(SUBTOTAL(9,G25:G29)=0,"",SUBTOTAL(9,G25:G29))</f>
        <v/>
      </c>
      <c r="H30" s="176" t="str">
        <f t="shared" si="1"/>
        <v/>
      </c>
      <c r="I30" s="210" t="str">
        <f>IF(ISERROR((F25*I25+F26*I26+F27*I27+F28*I28+F29*I29)/F30),"",(F25*I25+F26*I26+F27*I27+F28*I28+F29*I29)/F30)</f>
        <v/>
      </c>
      <c r="J30" s="165"/>
      <c r="K30" s="109"/>
      <c r="L30" s="109"/>
      <c r="M30" s="109"/>
      <c r="N30" s="109"/>
      <c r="O30" s="110"/>
    </row>
    <row r="31" spans="1:15" ht="14.45" customHeight="1">
      <c r="A31" s="54" t="s">
        <v>58</v>
      </c>
      <c r="B31" s="32"/>
      <c r="C31" s="40"/>
      <c r="D31" s="41" t="s">
        <v>59</v>
      </c>
      <c r="E31" s="166"/>
      <c r="F31" s="166"/>
      <c r="G31" s="167" t="str">
        <f t="shared" ref="G31:G36" si="3">IF(E31-F31=0,"",E31-F31)</f>
        <v/>
      </c>
      <c r="H31" s="168" t="str">
        <f t="shared" si="1"/>
        <v/>
      </c>
      <c r="I31" s="169"/>
      <c r="J31" s="170"/>
      <c r="K31" s="116"/>
      <c r="L31" s="116"/>
      <c r="M31" s="116"/>
      <c r="N31" s="116"/>
      <c r="O31" s="117"/>
    </row>
    <row r="32" spans="1:15" ht="14.45" customHeight="1">
      <c r="A32" s="55"/>
      <c r="B32" s="35" t="s">
        <v>60</v>
      </c>
      <c r="C32" s="48"/>
      <c r="D32" s="50" t="s">
        <v>51</v>
      </c>
      <c r="E32" s="177"/>
      <c r="F32" s="177"/>
      <c r="G32" s="172" t="str">
        <f t="shared" si="3"/>
        <v/>
      </c>
      <c r="H32" s="173" t="str">
        <f t="shared" si="1"/>
        <v/>
      </c>
      <c r="I32" s="174"/>
      <c r="J32" s="170"/>
      <c r="K32" s="116"/>
      <c r="L32" s="116"/>
      <c r="M32" s="116"/>
      <c r="N32" s="116"/>
      <c r="O32" s="117"/>
    </row>
    <row r="33" spans="1:105" ht="14.45" customHeight="1">
      <c r="A33" s="55"/>
      <c r="B33" s="35" t="s">
        <v>61</v>
      </c>
      <c r="C33" s="48"/>
      <c r="D33" s="50" t="s">
        <v>53</v>
      </c>
      <c r="E33" s="177"/>
      <c r="F33" s="177"/>
      <c r="G33" s="172" t="str">
        <f t="shared" si="3"/>
        <v/>
      </c>
      <c r="H33" s="173" t="str">
        <f t="shared" si="1"/>
        <v/>
      </c>
      <c r="I33" s="174"/>
      <c r="J33" s="170"/>
      <c r="K33" s="116"/>
      <c r="L33" s="116"/>
      <c r="M33" s="116"/>
      <c r="N33" s="116"/>
      <c r="O33" s="117"/>
    </row>
    <row r="34" spans="1:105" ht="14.45" customHeight="1">
      <c r="A34" s="55"/>
      <c r="B34" s="35" t="s">
        <v>62</v>
      </c>
      <c r="C34" s="48"/>
      <c r="D34" s="50" t="s">
        <v>55</v>
      </c>
      <c r="E34" s="177"/>
      <c r="F34" s="177"/>
      <c r="G34" s="172" t="str">
        <f t="shared" si="3"/>
        <v/>
      </c>
      <c r="H34" s="173" t="str">
        <f t="shared" si="1"/>
        <v/>
      </c>
      <c r="I34" s="174"/>
      <c r="J34" s="170"/>
      <c r="K34" s="116"/>
      <c r="L34" s="116"/>
      <c r="M34" s="116"/>
      <c r="N34" s="116"/>
      <c r="O34" s="117"/>
    </row>
    <row r="35" spans="1:105" ht="14.45" customHeight="1">
      <c r="A35" s="55"/>
      <c r="B35" s="35" t="s">
        <v>63</v>
      </c>
      <c r="C35" s="48"/>
      <c r="D35" s="50" t="s">
        <v>57</v>
      </c>
      <c r="E35" s="177"/>
      <c r="F35" s="177"/>
      <c r="G35" s="172" t="str">
        <f t="shared" si="3"/>
        <v/>
      </c>
      <c r="H35" s="173" t="str">
        <f t="shared" si="1"/>
        <v/>
      </c>
      <c r="I35" s="174"/>
      <c r="J35" s="170"/>
      <c r="K35" s="116"/>
      <c r="L35" s="116"/>
      <c r="M35" s="116"/>
      <c r="N35" s="116"/>
      <c r="O35" s="117"/>
    </row>
    <row r="36" spans="1:105" ht="14.45" customHeight="1">
      <c r="A36" s="55"/>
      <c r="B36" s="35" t="s">
        <v>10</v>
      </c>
      <c r="C36" s="48"/>
      <c r="D36" s="51" t="s">
        <v>46</v>
      </c>
      <c r="E36" s="178"/>
      <c r="F36" s="178"/>
      <c r="G36" s="179" t="str">
        <f t="shared" si="3"/>
        <v/>
      </c>
      <c r="H36" s="180" t="str">
        <f t="shared" si="1"/>
        <v/>
      </c>
      <c r="I36" s="160"/>
      <c r="J36" s="158"/>
      <c r="K36" s="113"/>
      <c r="L36" s="113"/>
      <c r="M36" s="113"/>
      <c r="N36" s="113"/>
      <c r="O36" s="114"/>
    </row>
    <row r="37" spans="1:105" ht="14.45" customHeight="1" thickBot="1">
      <c r="A37" s="52" t="s">
        <v>0</v>
      </c>
      <c r="B37" s="56"/>
      <c r="C37" s="57"/>
      <c r="D37" s="53" t="s">
        <v>3</v>
      </c>
      <c r="E37" s="181" t="str">
        <f>IF(SUBTOTAL(9,E32:E36)=0,"",SUBTOTAL(9,E32:E36))</f>
        <v/>
      </c>
      <c r="F37" s="181" t="str">
        <f>IF(SUBTOTAL(9,F32:F36)=0,"",SUBTOTAL(9,F32:F36))</f>
        <v/>
      </c>
      <c r="G37" s="175" t="str">
        <f>IF(SUBTOTAL(9,G32:G36)=0,"",SUBTOTAL(9,G32:G36))</f>
        <v/>
      </c>
      <c r="H37" s="176" t="str">
        <f t="shared" si="1"/>
        <v/>
      </c>
      <c r="I37" s="210" t="str">
        <f>IF(ISERROR((F32*I32+F33*I33+F34*I34+F35*I35+F36*I36)/F37),"",(F32*I32+F33*I33+F34*I34+F35*I35+F36*I36)/F37)</f>
        <v/>
      </c>
      <c r="J37" s="165"/>
      <c r="K37" s="109"/>
      <c r="L37" s="109"/>
      <c r="M37" s="109"/>
      <c r="N37" s="109"/>
      <c r="O37" s="110"/>
    </row>
    <row r="38" spans="1:105">
      <c r="A38" s="58"/>
      <c r="B38" s="59"/>
      <c r="C38" s="59"/>
      <c r="D38" s="60"/>
      <c r="E38" s="99"/>
      <c r="F38" s="99"/>
      <c r="G38" s="182"/>
      <c r="H38" s="182"/>
      <c r="I38" s="99"/>
      <c r="J38" s="99"/>
      <c r="K38" s="99"/>
      <c r="L38" s="99"/>
      <c r="M38" s="99"/>
      <c r="N38" s="99"/>
      <c r="O38" s="99"/>
    </row>
    <row r="39" spans="1:105" ht="19.5">
      <c r="A39" s="72" t="s">
        <v>97</v>
      </c>
      <c r="B39" s="12" t="s">
        <v>98</v>
      </c>
      <c r="C39" s="13"/>
      <c r="G39" s="80"/>
      <c r="H39" s="80"/>
      <c r="J39" s="14" t="s">
        <v>64</v>
      </c>
    </row>
    <row r="40" spans="1:105" ht="4.5" customHeight="1" thickBot="1">
      <c r="A40" s="3"/>
      <c r="B40" s="1"/>
      <c r="C40" s="2"/>
      <c r="D40" s="2"/>
      <c r="E40" s="3"/>
      <c r="F40" s="3"/>
      <c r="G40" s="4"/>
      <c r="H40" s="4"/>
      <c r="I40" s="2"/>
      <c r="J40" s="2"/>
      <c r="K40" s="5"/>
      <c r="L40" s="2"/>
      <c r="M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</row>
    <row r="41" spans="1:105" ht="15.75">
      <c r="A41" s="81" t="s">
        <v>7</v>
      </c>
      <c r="B41" s="82"/>
      <c r="C41" s="83" t="str">
        <f>IF(C3=0,"",C3)</f>
        <v/>
      </c>
      <c r="D41" s="83"/>
      <c r="E41" s="83"/>
      <c r="F41" s="83"/>
      <c r="G41" s="84" t="s">
        <v>4</v>
      </c>
      <c r="H41" s="121"/>
      <c r="I41" s="183" t="str">
        <f>IF(I3=0,"",I3)</f>
        <v/>
      </c>
      <c r="J41" s="85" t="s">
        <v>12</v>
      </c>
      <c r="K41" s="86"/>
      <c r="L41" s="184" t="str">
        <f>IF(L3=0,"",L3)</f>
        <v/>
      </c>
      <c r="M41" s="83"/>
      <c r="N41" s="83"/>
      <c r="O41" s="8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</row>
    <row r="42" spans="1:105" ht="15.75">
      <c r="A42" s="88" t="s">
        <v>13</v>
      </c>
      <c r="B42" s="89"/>
      <c r="C42" s="78" t="str">
        <f>IF(C4=0,"",C4)</f>
        <v/>
      </c>
      <c r="D42" s="78"/>
      <c r="E42" s="78"/>
      <c r="F42" s="78"/>
      <c r="G42" s="90" t="s">
        <v>14</v>
      </c>
      <c r="H42" s="122"/>
      <c r="I42" s="185" t="str">
        <f>IF(I4=0,"",I4)</f>
        <v/>
      </c>
      <c r="J42" s="15" t="s">
        <v>15</v>
      </c>
      <c r="K42" s="92"/>
      <c r="L42" s="186" t="str">
        <f>IF(L4=0,"",L4)</f>
        <v/>
      </c>
      <c r="M42" s="187"/>
      <c r="N42" s="70"/>
      <c r="O42" s="18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</row>
    <row r="43" spans="1:105" ht="16.5" thickBot="1">
      <c r="A43" s="9" t="s">
        <v>8</v>
      </c>
      <c r="B43" s="75"/>
      <c r="C43" s="93" t="str">
        <f>IF(C5=0,"",C5)</f>
        <v>WALLEM</v>
      </c>
      <c r="D43" s="93"/>
      <c r="E43" s="93"/>
      <c r="F43" s="93"/>
      <c r="G43" s="94" t="s">
        <v>16</v>
      </c>
      <c r="H43" s="63"/>
      <c r="I43" s="189" t="str">
        <f>IF(I5=0,"",I5)</f>
        <v>M220014</v>
      </c>
      <c r="J43" s="190"/>
      <c r="K43" s="96"/>
      <c r="L43" s="97"/>
      <c r="M43" s="98"/>
      <c r="N43" s="73"/>
      <c r="O43" s="7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</row>
    <row r="44" spans="1:105" ht="16.5" thickBot="1">
      <c r="A44" s="61"/>
      <c r="B44" s="7"/>
      <c r="C44" s="70"/>
      <c r="D44" s="70"/>
      <c r="E44" s="70"/>
      <c r="F44" s="70"/>
      <c r="G44" s="125"/>
      <c r="H44" s="16"/>
      <c r="I44" s="11"/>
      <c r="J44" s="191" t="s">
        <v>17</v>
      </c>
      <c r="K44" s="126"/>
      <c r="L44" s="101"/>
      <c r="M44" s="102"/>
      <c r="N44" s="71"/>
      <c r="O44" s="7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</row>
    <row r="45" spans="1:105" ht="9" customHeight="1" thickBot="1">
      <c r="A45" s="64"/>
      <c r="B45" s="59"/>
      <c r="C45" s="59"/>
      <c r="D45" s="60"/>
      <c r="E45" s="99"/>
      <c r="F45" s="99"/>
      <c r="G45" s="182"/>
      <c r="H45" s="182"/>
      <c r="I45" s="99"/>
      <c r="J45" s="99"/>
      <c r="K45" s="99"/>
      <c r="L45" s="99"/>
      <c r="M45" s="99"/>
      <c r="N45" s="99"/>
      <c r="O45" s="99"/>
    </row>
    <row r="46" spans="1:105" ht="15.75" thickBot="1">
      <c r="A46" s="20" t="s">
        <v>18</v>
      </c>
      <c r="B46" s="21"/>
      <c r="C46" s="21"/>
      <c r="D46" s="22" t="s">
        <v>19</v>
      </c>
      <c r="E46" s="23" t="s">
        <v>20</v>
      </c>
      <c r="F46" s="23" t="s">
        <v>99</v>
      </c>
      <c r="G46" s="103" t="s">
        <v>21</v>
      </c>
      <c r="H46" s="24" t="s">
        <v>22</v>
      </c>
      <c r="I46" s="192" t="s">
        <v>100</v>
      </c>
      <c r="J46" s="104"/>
      <c r="K46" s="105"/>
      <c r="L46" s="105" t="s">
        <v>23</v>
      </c>
      <c r="M46" s="106"/>
      <c r="N46" s="106"/>
      <c r="O46" s="107"/>
    </row>
    <row r="47" spans="1:105" ht="14.45" customHeight="1">
      <c r="A47" s="31" t="s">
        <v>65</v>
      </c>
      <c r="B47" s="65"/>
      <c r="C47" s="40"/>
      <c r="D47" s="41" t="s">
        <v>66</v>
      </c>
      <c r="E47" s="166"/>
      <c r="F47" s="166"/>
      <c r="G47" s="193" t="str">
        <f t="shared" ref="G47:G55" si="4">IF(E47-F47=0,"",E47-F47)</f>
        <v/>
      </c>
      <c r="H47" s="168" t="str">
        <f t="shared" ref="H47:H55" si="5">IF(ISERROR(F47/E47),"",F47/E47)</f>
        <v/>
      </c>
      <c r="I47" s="194"/>
      <c r="J47" s="170"/>
      <c r="K47" s="116"/>
      <c r="L47" s="116"/>
      <c r="M47" s="116"/>
      <c r="N47" s="116"/>
      <c r="O47" s="117"/>
    </row>
    <row r="48" spans="1:105" ht="14.45" customHeight="1">
      <c r="A48" s="66" t="s">
        <v>67</v>
      </c>
      <c r="B48" s="42" t="s">
        <v>1</v>
      </c>
      <c r="C48" s="43"/>
      <c r="D48" s="50" t="s">
        <v>51</v>
      </c>
      <c r="E48" s="177"/>
      <c r="F48" s="177"/>
      <c r="G48" s="195" t="str">
        <f t="shared" si="4"/>
        <v/>
      </c>
      <c r="H48" s="173" t="str">
        <f t="shared" si="5"/>
        <v/>
      </c>
      <c r="I48" s="196"/>
      <c r="J48" s="197"/>
      <c r="K48" s="129"/>
      <c r="L48" s="116"/>
      <c r="M48" s="129"/>
      <c r="N48" s="129"/>
      <c r="O48" s="130"/>
    </row>
    <row r="49" spans="1:15" ht="14.45" customHeight="1">
      <c r="A49" s="34"/>
      <c r="B49" s="42" t="s">
        <v>5</v>
      </c>
      <c r="C49" s="43"/>
      <c r="D49" s="50" t="s">
        <v>53</v>
      </c>
      <c r="E49" s="177"/>
      <c r="F49" s="178"/>
      <c r="G49" s="179" t="str">
        <f t="shared" si="4"/>
        <v/>
      </c>
      <c r="H49" s="180" t="str">
        <f t="shared" si="5"/>
        <v/>
      </c>
      <c r="I49" s="196"/>
      <c r="J49" s="197"/>
      <c r="K49" s="129"/>
      <c r="L49" s="116"/>
      <c r="M49" s="129"/>
      <c r="N49" s="129"/>
      <c r="O49" s="130"/>
    </row>
    <row r="50" spans="1:15" ht="14.45" customHeight="1">
      <c r="A50" s="34"/>
      <c r="B50" s="35" t="s">
        <v>68</v>
      </c>
      <c r="C50" s="43"/>
      <c r="D50" s="50" t="s">
        <v>55</v>
      </c>
      <c r="E50" s="177"/>
      <c r="F50" s="177"/>
      <c r="G50" s="195" t="str">
        <f t="shared" si="4"/>
        <v/>
      </c>
      <c r="H50" s="173" t="str">
        <f t="shared" si="5"/>
        <v/>
      </c>
      <c r="I50" s="196"/>
      <c r="J50" s="197"/>
      <c r="K50" s="129"/>
      <c r="L50" s="116"/>
      <c r="M50" s="116"/>
      <c r="N50" s="116"/>
      <c r="O50" s="130"/>
    </row>
    <row r="51" spans="1:15" ht="14.45" customHeight="1">
      <c r="A51" s="62"/>
      <c r="B51" s="35" t="s">
        <v>10</v>
      </c>
      <c r="C51" s="43"/>
      <c r="D51" s="50" t="s">
        <v>35</v>
      </c>
      <c r="E51" s="177"/>
      <c r="F51" s="177"/>
      <c r="G51" s="195" t="str">
        <f t="shared" si="4"/>
        <v/>
      </c>
      <c r="H51" s="173" t="str">
        <f t="shared" si="5"/>
        <v/>
      </c>
      <c r="I51" s="196"/>
      <c r="J51" s="197"/>
      <c r="K51" s="129"/>
      <c r="L51" s="116"/>
      <c r="M51" s="116"/>
      <c r="N51" s="116"/>
      <c r="O51" s="130"/>
    </row>
    <row r="52" spans="1:15" ht="14.45" customHeight="1">
      <c r="A52" s="66" t="s">
        <v>69</v>
      </c>
      <c r="B52" s="35" t="s">
        <v>1</v>
      </c>
      <c r="C52" s="43"/>
      <c r="D52" s="50" t="s">
        <v>57</v>
      </c>
      <c r="E52" s="177"/>
      <c r="F52" s="177"/>
      <c r="G52" s="195" t="str">
        <f t="shared" si="4"/>
        <v/>
      </c>
      <c r="H52" s="173" t="str">
        <f t="shared" si="5"/>
        <v/>
      </c>
      <c r="I52" s="196"/>
      <c r="J52" s="197"/>
      <c r="K52" s="129"/>
      <c r="L52" s="116"/>
      <c r="M52" s="116"/>
      <c r="N52" s="116"/>
      <c r="O52" s="130"/>
    </row>
    <row r="53" spans="1:15" ht="14.45" customHeight="1">
      <c r="A53" s="34"/>
      <c r="B53" s="35" t="s">
        <v>70</v>
      </c>
      <c r="C53" s="43"/>
      <c r="D53" s="50" t="s">
        <v>71</v>
      </c>
      <c r="E53" s="177"/>
      <c r="F53" s="177"/>
      <c r="G53" s="195" t="str">
        <f t="shared" si="4"/>
        <v/>
      </c>
      <c r="H53" s="173" t="str">
        <f t="shared" si="5"/>
        <v/>
      </c>
      <c r="I53" s="196"/>
      <c r="J53" s="197"/>
      <c r="K53" s="129"/>
      <c r="L53" s="116"/>
      <c r="M53" s="116"/>
      <c r="N53" s="116"/>
      <c r="O53" s="130"/>
    </row>
    <row r="54" spans="1:15" ht="14.45" customHeight="1">
      <c r="A54" s="34"/>
      <c r="B54" s="35" t="s">
        <v>72</v>
      </c>
      <c r="C54" s="43"/>
      <c r="D54" s="50" t="s">
        <v>73</v>
      </c>
      <c r="E54" s="177"/>
      <c r="F54" s="177"/>
      <c r="G54" s="195" t="str">
        <f t="shared" si="4"/>
        <v/>
      </c>
      <c r="H54" s="173" t="str">
        <f t="shared" si="5"/>
        <v/>
      </c>
      <c r="I54" s="196"/>
      <c r="J54" s="197"/>
      <c r="K54" s="129"/>
      <c r="L54" s="116"/>
      <c r="M54" s="116"/>
      <c r="N54" s="116"/>
      <c r="O54" s="130"/>
    </row>
    <row r="55" spans="1:15" ht="14.45" customHeight="1">
      <c r="A55" s="62"/>
      <c r="B55" s="35" t="s">
        <v>10</v>
      </c>
      <c r="C55" s="43"/>
      <c r="D55" s="50" t="s">
        <v>37</v>
      </c>
      <c r="E55" s="177"/>
      <c r="F55" s="177"/>
      <c r="G55" s="195" t="str">
        <f t="shared" si="4"/>
        <v/>
      </c>
      <c r="H55" s="173" t="str">
        <f t="shared" si="5"/>
        <v/>
      </c>
      <c r="I55" s="196"/>
      <c r="J55" s="197"/>
      <c r="K55" s="129"/>
      <c r="L55" s="116"/>
      <c r="M55" s="116"/>
      <c r="N55" s="116"/>
      <c r="O55" s="130"/>
    </row>
    <row r="56" spans="1:15" ht="14.45" customHeight="1">
      <c r="A56" s="67" t="s">
        <v>74</v>
      </c>
      <c r="B56" s="36"/>
      <c r="C56" s="43"/>
      <c r="D56" s="50" t="s">
        <v>39</v>
      </c>
      <c r="E56" s="198"/>
      <c r="F56" s="199"/>
      <c r="G56" s="193"/>
      <c r="H56" s="168"/>
      <c r="I56" s="196"/>
      <c r="J56" s="197"/>
      <c r="K56" s="129"/>
      <c r="L56" s="116"/>
      <c r="M56" s="116"/>
      <c r="N56" s="116"/>
      <c r="O56" s="130"/>
    </row>
    <row r="57" spans="1:15" ht="14.45" customHeight="1">
      <c r="A57" s="67" t="s">
        <v>75</v>
      </c>
      <c r="B57" s="36"/>
      <c r="C57" s="43"/>
      <c r="D57" s="51" t="s">
        <v>43</v>
      </c>
      <c r="E57" s="178"/>
      <c r="F57" s="178"/>
      <c r="G57" s="195" t="str">
        <f>IF(E57-F57=0,"",E57-F57)</f>
        <v/>
      </c>
      <c r="H57" s="180" t="str">
        <f t="shared" ref="H57:H78" si="6">IF(ISERROR(F57/E57),"",F57/E57)</f>
        <v/>
      </c>
      <c r="I57" s="200"/>
      <c r="J57" s="201"/>
      <c r="K57" s="133"/>
      <c r="L57" s="113"/>
      <c r="M57" s="113"/>
      <c r="N57" s="113"/>
      <c r="O57" s="131"/>
    </row>
    <row r="58" spans="1:15" ht="14.45" customHeight="1" thickBot="1">
      <c r="A58" s="38" t="s">
        <v>0</v>
      </c>
      <c r="B58" s="39"/>
      <c r="C58" s="45"/>
      <c r="D58" s="53" t="s">
        <v>3</v>
      </c>
      <c r="E58" s="181" t="str">
        <f>IF(SUBTOTAL(9,E48:E57)=0,"",SUBTOTAL(9,E48:E57))</f>
        <v/>
      </c>
      <c r="F58" s="181" t="str">
        <f>IF(SUBTOTAL(9,F48:F57)=0,"",SUBTOTAL(9,F48:F57))</f>
        <v/>
      </c>
      <c r="G58" s="202" t="str">
        <f>IF(ISERROR(E58+F58),"",IF(E58-F58=0,"",E58-F58))</f>
        <v/>
      </c>
      <c r="H58" s="176" t="str">
        <f t="shared" si="6"/>
        <v/>
      </c>
      <c r="I58" s="211" t="str">
        <f>IF(ISERROR((F48*I48+F49*I49+F50*I50+F51*I51+F52*I52+F53*I53+F54*I54+F55*I55+F56*I56+F57*I57)/F58),"",(F48*I48+F49*I49+F50*I50+F51*I51+F52*I52+F53*I53+F54*I54+F55*I55+F56*I56+F57*I57)/F58)</f>
        <v/>
      </c>
      <c r="J58" s="204"/>
      <c r="K58" s="134"/>
      <c r="L58" s="109"/>
      <c r="M58" s="109"/>
      <c r="N58" s="109"/>
      <c r="O58" s="132"/>
    </row>
    <row r="59" spans="1:15" ht="14.45" customHeight="1" thickBot="1">
      <c r="A59" s="38" t="s">
        <v>76</v>
      </c>
      <c r="B59" s="39"/>
      <c r="C59" s="45"/>
      <c r="D59" s="68" t="s">
        <v>2</v>
      </c>
      <c r="E59" s="205"/>
      <c r="F59" s="205"/>
      <c r="G59" s="202" t="str">
        <f t="shared" ref="G59:G64" si="7">IF(E59-F59=0,"",E59-F59)</f>
        <v/>
      </c>
      <c r="H59" s="176" t="str">
        <f t="shared" si="6"/>
        <v/>
      </c>
      <c r="I59" s="203"/>
      <c r="J59" s="204"/>
      <c r="K59" s="134"/>
      <c r="L59" s="109"/>
      <c r="M59" s="109"/>
      <c r="N59" s="109"/>
      <c r="O59" s="132"/>
    </row>
    <row r="60" spans="1:15" ht="14.45" customHeight="1">
      <c r="A60" s="31" t="s">
        <v>77</v>
      </c>
      <c r="B60" s="32"/>
      <c r="C60" s="40"/>
      <c r="D60" s="41" t="s">
        <v>78</v>
      </c>
      <c r="E60" s="166"/>
      <c r="F60" s="166"/>
      <c r="G60" s="193" t="str">
        <f t="shared" si="7"/>
        <v/>
      </c>
      <c r="H60" s="168" t="str">
        <f t="shared" si="6"/>
        <v/>
      </c>
      <c r="I60" s="194"/>
      <c r="J60" s="206"/>
      <c r="K60" s="127"/>
      <c r="L60" s="127"/>
      <c r="M60" s="127"/>
      <c r="N60" s="127"/>
      <c r="O60" s="128"/>
    </row>
    <row r="61" spans="1:15" ht="14.45" customHeight="1">
      <c r="A61" s="34"/>
      <c r="B61" s="35" t="s">
        <v>79</v>
      </c>
      <c r="C61" s="43"/>
      <c r="D61" s="50" t="s">
        <v>51</v>
      </c>
      <c r="E61" s="177"/>
      <c r="F61" s="177"/>
      <c r="G61" s="195" t="str">
        <f t="shared" si="7"/>
        <v/>
      </c>
      <c r="H61" s="173" t="str">
        <f t="shared" si="6"/>
        <v/>
      </c>
      <c r="I61" s="196"/>
      <c r="J61" s="197"/>
      <c r="K61" s="129"/>
      <c r="L61" s="129"/>
      <c r="M61" s="116"/>
      <c r="N61" s="116"/>
      <c r="O61" s="130"/>
    </row>
    <row r="62" spans="1:15" ht="14.45" customHeight="1">
      <c r="A62" s="34"/>
      <c r="B62" s="35" t="s">
        <v>80</v>
      </c>
      <c r="C62" s="43"/>
      <c r="D62" s="50" t="s">
        <v>53</v>
      </c>
      <c r="E62" s="177"/>
      <c r="F62" s="177"/>
      <c r="G62" s="195" t="str">
        <f t="shared" si="7"/>
        <v/>
      </c>
      <c r="H62" s="173" t="str">
        <f t="shared" si="6"/>
        <v/>
      </c>
      <c r="I62" s="196"/>
      <c r="J62" s="197"/>
      <c r="K62" s="129"/>
      <c r="L62" s="129"/>
      <c r="M62" s="116"/>
      <c r="N62" s="116"/>
      <c r="O62" s="130"/>
    </row>
    <row r="63" spans="1:15" ht="14.45" customHeight="1">
      <c r="A63" s="34"/>
      <c r="B63" s="35" t="s">
        <v>81</v>
      </c>
      <c r="C63" s="43"/>
      <c r="D63" s="50" t="s">
        <v>55</v>
      </c>
      <c r="E63" s="177"/>
      <c r="F63" s="177"/>
      <c r="G63" s="195" t="str">
        <f t="shared" si="7"/>
        <v/>
      </c>
      <c r="H63" s="173" t="str">
        <f t="shared" si="6"/>
        <v/>
      </c>
      <c r="I63" s="196"/>
      <c r="J63" s="197"/>
      <c r="K63" s="129"/>
      <c r="L63" s="129"/>
      <c r="M63" s="116"/>
      <c r="N63" s="116"/>
      <c r="O63" s="130"/>
    </row>
    <row r="64" spans="1:15" ht="14.45" customHeight="1">
      <c r="A64" s="34"/>
      <c r="B64" s="35" t="s">
        <v>6</v>
      </c>
      <c r="C64" s="43"/>
      <c r="D64" s="51" t="s">
        <v>46</v>
      </c>
      <c r="E64" s="178"/>
      <c r="F64" s="178"/>
      <c r="G64" s="207" t="str">
        <f t="shared" si="7"/>
        <v/>
      </c>
      <c r="H64" s="180" t="str">
        <f t="shared" si="6"/>
        <v/>
      </c>
      <c r="I64" s="200"/>
      <c r="J64" s="201"/>
      <c r="K64" s="133"/>
      <c r="L64" s="113"/>
      <c r="M64" s="113"/>
      <c r="N64" s="113"/>
      <c r="O64" s="131"/>
    </row>
    <row r="65" spans="1:15" ht="14.45" customHeight="1" thickBot="1">
      <c r="A65" s="38" t="s">
        <v>0</v>
      </c>
      <c r="B65" s="56"/>
      <c r="C65" s="45"/>
      <c r="D65" s="53"/>
      <c r="E65" s="181" t="str">
        <f>IF(SUBTOTAL(9,E61:E64)=0,"",SUBTOTAL(9,E61:E64))</f>
        <v/>
      </c>
      <c r="F65" s="181" t="str">
        <f>IF(SUBTOTAL(9,F61:F64)=0,"",SUBTOTAL(9,F61:F64))</f>
        <v/>
      </c>
      <c r="G65" s="202" t="str">
        <f>IF(SUBTOTAL(9,G61:G64)=0,"",SUBTOTAL(9,G61:G64))</f>
        <v/>
      </c>
      <c r="H65" s="176" t="str">
        <f t="shared" si="6"/>
        <v/>
      </c>
      <c r="I65" s="211" t="str">
        <f>IF(ISERROR((F61*I61+F62*I62+F63*I63+F64*I64)/F65),"",(F61*I61+F62*I62+F63*I63+F64*I64)/F65)</f>
        <v/>
      </c>
      <c r="J65" s="204"/>
      <c r="K65" s="134"/>
      <c r="L65" s="109"/>
      <c r="M65" s="109"/>
      <c r="N65" s="109"/>
      <c r="O65" s="132"/>
    </row>
    <row r="66" spans="1:15" ht="14.45" customHeight="1">
      <c r="A66" s="31" t="s">
        <v>82</v>
      </c>
      <c r="B66" s="32"/>
      <c r="C66" s="40"/>
      <c r="D66" s="41" t="s">
        <v>83</v>
      </c>
      <c r="E66" s="166"/>
      <c r="F66" s="166"/>
      <c r="G66" s="193" t="str">
        <f t="shared" ref="G66:G72" si="8">IF(E66-F66=0,"",E66-F66)</f>
        <v/>
      </c>
      <c r="H66" s="168" t="str">
        <f t="shared" si="6"/>
        <v/>
      </c>
      <c r="I66" s="194"/>
      <c r="J66" s="206"/>
      <c r="K66" s="127"/>
      <c r="L66" s="127"/>
      <c r="M66" s="127"/>
      <c r="N66" s="127"/>
      <c r="O66" s="128"/>
    </row>
    <row r="67" spans="1:15" ht="14.45" customHeight="1">
      <c r="A67" s="34"/>
      <c r="B67" s="35" t="s">
        <v>84</v>
      </c>
      <c r="C67" s="43"/>
      <c r="D67" s="50" t="s">
        <v>51</v>
      </c>
      <c r="E67" s="177"/>
      <c r="F67" s="177"/>
      <c r="G67" s="195" t="str">
        <f t="shared" si="8"/>
        <v/>
      </c>
      <c r="H67" s="173" t="str">
        <f t="shared" si="6"/>
        <v/>
      </c>
      <c r="I67" s="196"/>
      <c r="J67" s="197"/>
      <c r="K67" s="129"/>
      <c r="L67" s="116"/>
      <c r="M67" s="116"/>
      <c r="N67" s="116"/>
      <c r="O67" s="130"/>
    </row>
    <row r="68" spans="1:15" ht="14.45" customHeight="1">
      <c r="A68" s="34"/>
      <c r="B68" s="35" t="s">
        <v>85</v>
      </c>
      <c r="C68" s="43"/>
      <c r="D68" s="50" t="s">
        <v>53</v>
      </c>
      <c r="E68" s="177"/>
      <c r="F68" s="177"/>
      <c r="G68" s="195" t="str">
        <f t="shared" si="8"/>
        <v/>
      </c>
      <c r="H68" s="173" t="str">
        <f t="shared" si="6"/>
        <v/>
      </c>
      <c r="I68" s="196"/>
      <c r="J68" s="197"/>
      <c r="K68" s="129"/>
      <c r="L68" s="116"/>
      <c r="M68" s="129"/>
      <c r="N68" s="129"/>
      <c r="O68" s="130"/>
    </row>
    <row r="69" spans="1:15" ht="14.45" customHeight="1">
      <c r="A69" s="34"/>
      <c r="B69" s="35" t="s">
        <v>86</v>
      </c>
      <c r="C69" s="43"/>
      <c r="D69" s="50" t="s">
        <v>57</v>
      </c>
      <c r="E69" s="177"/>
      <c r="F69" s="177"/>
      <c r="G69" s="195" t="str">
        <f t="shared" si="8"/>
        <v/>
      </c>
      <c r="H69" s="173" t="str">
        <f t="shared" si="6"/>
        <v/>
      </c>
      <c r="I69" s="196"/>
      <c r="J69" s="197"/>
      <c r="K69" s="129"/>
      <c r="L69" s="116"/>
      <c r="M69" s="129"/>
      <c r="N69" s="129"/>
      <c r="O69" s="130"/>
    </row>
    <row r="70" spans="1:15" ht="14.45" customHeight="1">
      <c r="A70" s="34"/>
      <c r="B70" s="35" t="s">
        <v>87</v>
      </c>
      <c r="C70" s="43"/>
      <c r="D70" s="50" t="s">
        <v>71</v>
      </c>
      <c r="E70" s="177"/>
      <c r="F70" s="177"/>
      <c r="G70" s="195" t="str">
        <f t="shared" si="8"/>
        <v/>
      </c>
      <c r="H70" s="173" t="str">
        <f t="shared" si="6"/>
        <v/>
      </c>
      <c r="I70" s="196"/>
      <c r="J70" s="197"/>
      <c r="K70" s="129"/>
      <c r="L70" s="116"/>
      <c r="M70" s="129"/>
      <c r="N70" s="129"/>
      <c r="O70" s="130"/>
    </row>
    <row r="71" spans="1:15" ht="14.45" customHeight="1">
      <c r="A71" s="34"/>
      <c r="B71" s="35" t="s">
        <v>88</v>
      </c>
      <c r="C71" s="43"/>
      <c r="D71" s="50" t="s">
        <v>73</v>
      </c>
      <c r="E71" s="177"/>
      <c r="F71" s="177"/>
      <c r="G71" s="195" t="str">
        <f t="shared" si="8"/>
        <v/>
      </c>
      <c r="H71" s="173" t="str">
        <f t="shared" si="6"/>
        <v/>
      </c>
      <c r="I71" s="196"/>
      <c r="J71" s="197"/>
      <c r="K71" s="129"/>
      <c r="L71" s="116"/>
      <c r="M71" s="129"/>
      <c r="N71" s="129"/>
      <c r="O71" s="130"/>
    </row>
    <row r="72" spans="1:15" ht="14.45" customHeight="1">
      <c r="A72" s="34"/>
      <c r="B72" s="35" t="s">
        <v>10</v>
      </c>
      <c r="C72" s="43"/>
      <c r="D72" s="51" t="s">
        <v>46</v>
      </c>
      <c r="E72" s="178"/>
      <c r="F72" s="178"/>
      <c r="G72" s="207" t="str">
        <f t="shared" si="8"/>
        <v/>
      </c>
      <c r="H72" s="180" t="str">
        <f t="shared" si="6"/>
        <v/>
      </c>
      <c r="I72" s="200"/>
      <c r="J72" s="201"/>
      <c r="K72" s="133"/>
      <c r="L72" s="113"/>
      <c r="M72" s="133"/>
      <c r="N72" s="133"/>
      <c r="O72" s="131"/>
    </row>
    <row r="73" spans="1:15" ht="14.45" customHeight="1" thickBot="1">
      <c r="A73" s="38" t="s">
        <v>0</v>
      </c>
      <c r="B73" s="56" t="s">
        <v>3</v>
      </c>
      <c r="C73" s="45"/>
      <c r="D73" s="53" t="s">
        <v>3</v>
      </c>
      <c r="E73" s="181" t="str">
        <f>IF(SUBTOTAL(9,E67:E72)=0,"",SUBTOTAL(9,E67:E72))</f>
        <v/>
      </c>
      <c r="F73" s="181" t="str">
        <f>IF(SUBTOTAL(9,F67:F72)=0,"",SUBTOTAL(9,F67:F72))</f>
        <v/>
      </c>
      <c r="G73" s="202" t="str">
        <f>IF(SUBTOTAL(9,G67:G72)=0,"",SUBTOTAL(9,G67:G72))</f>
        <v/>
      </c>
      <c r="H73" s="176" t="str">
        <f t="shared" si="6"/>
        <v/>
      </c>
      <c r="I73" s="211" t="str">
        <f>IF(ISERROR((F67*I67+F68*I68+F69*I69+F70*I70+F71*I71+F72*I72)/F73),"",(F67*I67+F68*I68+F69*I69+F70*I70+F71*I71+F72*I72)/F73)</f>
        <v/>
      </c>
      <c r="J73" s="204"/>
      <c r="K73" s="134"/>
      <c r="L73" s="109"/>
      <c r="M73" s="134"/>
      <c r="N73" s="134"/>
      <c r="O73" s="132"/>
    </row>
    <row r="74" spans="1:15" ht="14.45" customHeight="1">
      <c r="A74" s="62" t="s">
        <v>89</v>
      </c>
      <c r="B74" s="36"/>
      <c r="C74" s="43"/>
      <c r="D74" s="69" t="s">
        <v>90</v>
      </c>
      <c r="E74" s="199"/>
      <c r="F74" s="199"/>
      <c r="G74" s="195" t="str">
        <f>IF(E74-F74=0,"",E74-F74)</f>
        <v/>
      </c>
      <c r="H74" s="173" t="str">
        <f t="shared" si="6"/>
        <v/>
      </c>
      <c r="I74" s="196"/>
      <c r="J74" s="197"/>
      <c r="K74" s="129"/>
      <c r="L74" s="116"/>
      <c r="M74" s="129"/>
      <c r="N74" s="129"/>
      <c r="O74" s="130"/>
    </row>
    <row r="75" spans="1:15" ht="14.45" customHeight="1">
      <c r="A75" s="62" t="s">
        <v>91</v>
      </c>
      <c r="B75" s="36"/>
      <c r="C75" s="43"/>
      <c r="D75" s="69" t="s">
        <v>92</v>
      </c>
      <c r="E75" s="199"/>
      <c r="F75" s="199"/>
      <c r="G75" s="195" t="str">
        <f>IF(E75-F75=0,"",E75-F75)</f>
        <v/>
      </c>
      <c r="H75" s="173" t="str">
        <f t="shared" si="6"/>
        <v/>
      </c>
      <c r="I75" s="196"/>
      <c r="J75" s="197"/>
      <c r="K75" s="129"/>
      <c r="L75" s="116"/>
      <c r="M75" s="129"/>
      <c r="N75" s="129"/>
      <c r="O75" s="130"/>
    </row>
    <row r="76" spans="1:15" ht="14.45" customHeight="1">
      <c r="A76" s="62" t="s">
        <v>93</v>
      </c>
      <c r="B76" s="36"/>
      <c r="C76" s="43"/>
      <c r="D76" s="69" t="s">
        <v>94</v>
      </c>
      <c r="E76" s="199"/>
      <c r="F76" s="199"/>
      <c r="G76" s="195" t="str">
        <f>IF(E76-F76=0,"",E76-F76)</f>
        <v/>
      </c>
      <c r="H76" s="173" t="str">
        <f t="shared" si="6"/>
        <v/>
      </c>
      <c r="I76" s="196"/>
      <c r="J76" s="197"/>
      <c r="K76" s="129"/>
      <c r="L76" s="116"/>
      <c r="M76" s="129"/>
      <c r="N76" s="129"/>
      <c r="O76" s="130"/>
    </row>
    <row r="77" spans="1:15" ht="14.45" customHeight="1" thickBot="1">
      <c r="A77" s="212" t="s">
        <v>95</v>
      </c>
      <c r="B77" s="213"/>
      <c r="C77" s="214"/>
      <c r="D77" s="215" t="s">
        <v>96</v>
      </c>
      <c r="E77" s="149"/>
      <c r="F77" s="149"/>
      <c r="G77" s="218"/>
      <c r="H77" s="151"/>
      <c r="I77" s="219"/>
      <c r="J77" s="220"/>
      <c r="K77" s="216"/>
      <c r="L77" s="216"/>
      <c r="M77" s="216"/>
      <c r="N77" s="216"/>
      <c r="O77" s="217"/>
    </row>
    <row r="78" spans="1:15" ht="14.45" customHeight="1" thickTop="1" thickBot="1">
      <c r="A78" s="38" t="s">
        <v>9</v>
      </c>
      <c r="B78" s="39"/>
      <c r="C78" s="39"/>
      <c r="D78" s="68"/>
      <c r="E78" s="181" t="str">
        <f>IF(SUM(E14,E23,E30,E37,E58,E59,E65,E73,E74:E77)=0,"",SUM(E14,E23,E30,E37,E58,E59,E65,E73,E74:E77))</f>
        <v/>
      </c>
      <c r="F78" s="181" t="str">
        <f>IF(SUM(F14,F23,F30,F37,F58,F59,F65,F73,F74:F77)=0,"",SUM(F14,F23,F30,F37,F58,F59,F65,F73,F74:F77))</f>
        <v/>
      </c>
      <c r="G78" s="202" t="str">
        <f>IF(ISERROR(E78+F78),"",IF(E78-F78=0,"",E78-F78))</f>
        <v/>
      </c>
      <c r="H78" s="176" t="str">
        <f t="shared" si="6"/>
        <v/>
      </c>
      <c r="I78" s="203"/>
      <c r="J78" s="204"/>
      <c r="K78" s="134"/>
      <c r="L78" s="134"/>
      <c r="M78" s="134"/>
      <c r="N78" s="134"/>
      <c r="O78" s="132"/>
    </row>
  </sheetData>
  <sheetProtection password="E8E2" sheet="1" objects="1" scenarios="1"/>
  <phoneticPr fontId="0"/>
  <printOptions gridLinesSet="0"/>
  <pageMargins left="0.39370078740157483" right="0.39370078740157483" top="0.59055118110236227" bottom="0.48" header="0.31496062992125984" footer="0.31496062992125984"/>
  <pageSetup paperSize="9" scale="90" orientation="landscape" horizontalDpi="4294967292" r:id="rId1"/>
  <headerFooter alignWithMargins="0">
    <oddHeader xml:space="preserve">&amp;R&amp;"Times New Roman,斜体"&amp;8FORM NO. AC-001-01&amp;"明朝,斜体"
</oddHeader>
    <oddFooter>&amp;L&amp;"Times New Roman,斜体"&amp;8*TO BE SUBMITTED BY 10TH OF APRIL EVERY YEAR</oddFooter>
  </headerFooter>
  <rowBreaks count="1" manualBreakCount="1">
    <brk id="38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Yam</dc:creator>
  <cp:lastModifiedBy>Alex Kwan</cp:lastModifiedBy>
  <cp:lastPrinted>2021-06-21T02:28:58Z</cp:lastPrinted>
  <dcterms:created xsi:type="dcterms:W3CDTF">1998-03-12T04:32:09Z</dcterms:created>
  <dcterms:modified xsi:type="dcterms:W3CDTF">2021-06-21T02:29:01Z</dcterms:modified>
</cp:coreProperties>
</file>