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bookViews>
    <workbookView xWindow="0" yWindow="460" windowWidth="25600" windowHeight="14780" tabRatio="500"/>
  </bookViews>
  <sheets>
    <sheet name="Sheet1" sheetId="1" r:id="rId1"/>
  </sheets>
  <definedNames>
    <definedName name="solver_adj" localSheetId="0" hidden="1">Sheet1!$D$2:$D$6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Sheet1!$A$16</definedName>
    <definedName name="solver_lhs2" localSheetId="0" hidden="1">Sheet1!$D$7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Sheet1!$A$19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0.1</definedName>
    <definedName name="solver_rhs2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0" i="1"/>
  <c r="A19" i="1"/>
  <c r="D9" i="1"/>
  <c r="D11" i="1"/>
  <c r="D13" i="1"/>
  <c r="A16" i="1"/>
  <c r="D7" i="1"/>
  <c r="J10" i="1"/>
  <c r="J11" i="1"/>
  <c r="J12" i="1"/>
  <c r="J13" i="1"/>
  <c r="J9" i="1"/>
  <c r="I10" i="1"/>
  <c r="I11" i="1"/>
  <c r="I12" i="1"/>
  <c r="I13" i="1"/>
  <c r="I9" i="1"/>
  <c r="H10" i="1"/>
  <c r="H11" i="1"/>
  <c r="H12" i="1"/>
  <c r="H13" i="1"/>
  <c r="H9" i="1"/>
  <c r="G10" i="1"/>
  <c r="G11" i="1"/>
  <c r="G12" i="1"/>
  <c r="G13" i="1"/>
  <c r="G9" i="1"/>
  <c r="F10" i="1"/>
  <c r="F11" i="1"/>
  <c r="F12" i="1"/>
  <c r="F13" i="1"/>
  <c r="F9" i="1"/>
</calcChain>
</file>

<file path=xl/sharedStrings.xml><?xml version="1.0" encoding="utf-8"?>
<sst xmlns="http://schemas.openxmlformats.org/spreadsheetml/2006/main" count="9" uniqueCount="9">
  <si>
    <t>index</t>
    <phoneticPr fontId="1" type="noConversion"/>
  </si>
  <si>
    <t>stock</t>
    <phoneticPr fontId="1" type="noConversion"/>
  </si>
  <si>
    <t>bond</t>
    <phoneticPr fontId="1" type="noConversion"/>
  </si>
  <si>
    <t xml:space="preserve">call </t>
    <phoneticPr fontId="1" type="noConversion"/>
  </si>
  <si>
    <t>put</t>
    <phoneticPr fontId="1" type="noConversion"/>
  </si>
  <si>
    <t>obejctvie function</t>
    <phoneticPr fontId="1" type="noConversion"/>
  </si>
  <si>
    <t>return</t>
    <phoneticPr fontId="1" type="noConversion"/>
  </si>
  <si>
    <t>weight</t>
    <phoneticPr fontId="1" type="noConversion"/>
  </si>
  <si>
    <t>risk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</si>
</sst>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Monaco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15" sqref="F15"/>
    </sheetView>
  </sheetViews>
  <sheetFormatPr baseColWidth="10" defaultRowHeight="16" x14ac:dyDescent="0.2"/>
  <cols>
    <col min="4" max="4" width="13.83203125" bestFit="1" customWidth="1"/>
    <col min="6" max="6" width="12.1640625" bestFit="1" customWidth="1"/>
  </cols>
  <sheetData>
    <row r="1" spans="1:10" x14ac:dyDescent="0.2">
      <c r="B1" t="s">
        <v>6</v>
      </c>
      <c r="C1" t="s">
        <v>8</v>
      </c>
      <c r="D1" t="s">
        <v>7</v>
      </c>
    </row>
    <row r="2" spans="1:10" x14ac:dyDescent="0.2">
      <c r="A2" t="s">
        <v>0</v>
      </c>
      <c r="B2">
        <v>3.4481669999999999E-2</v>
      </c>
      <c r="C2">
        <v>5.0975600000000003E-2</v>
      </c>
      <c r="D2">
        <v>0</v>
      </c>
      <c r="F2" s="2">
        <v>2.5985119999999999E-3</v>
      </c>
      <c r="G2" s="2">
        <v>1.122802E-2</v>
      </c>
      <c r="H2" s="2">
        <v>5.0385979999999999E-6</v>
      </c>
      <c r="I2" s="1">
        <v>8.4835327899999993E-2</v>
      </c>
      <c r="J2" s="1">
        <v>-5.9754255499999999E-2</v>
      </c>
    </row>
    <row r="3" spans="1:10" x14ac:dyDescent="0.2">
      <c r="A3" t="s">
        <v>1</v>
      </c>
      <c r="B3">
        <v>3.5172519999999999E-2</v>
      </c>
      <c r="C3">
        <v>0.2202625</v>
      </c>
      <c r="D3">
        <v>0.45256663278171771</v>
      </c>
      <c r="F3" s="3">
        <v>1.122802E-2</v>
      </c>
      <c r="G3" s="2">
        <v>4.8515580000000003E-2</v>
      </c>
      <c r="H3" s="2">
        <v>2.1771479999999998E-5</v>
      </c>
      <c r="I3">
        <v>0.36656836180000002</v>
      </c>
      <c r="J3" s="1">
        <v>-0.25819455289999999</v>
      </c>
    </row>
    <row r="4" spans="1:10" x14ac:dyDescent="0.2">
      <c r="A4" t="s">
        <v>2</v>
      </c>
      <c r="B4">
        <v>1.8306119999999999E-2</v>
      </c>
      <c r="C4" s="2">
        <v>9.8856380000000003E-5</v>
      </c>
      <c r="D4">
        <v>0</v>
      </c>
      <c r="F4" s="3">
        <v>5.0385979999999999E-6</v>
      </c>
      <c r="G4" s="2">
        <v>2.1771479999999998E-5</v>
      </c>
      <c r="H4" s="2">
        <v>9.7725840000000006E-9</v>
      </c>
      <c r="I4">
        <v>1.6306090000000001E-4</v>
      </c>
      <c r="J4" s="1">
        <v>-1.1650630000000001E-4</v>
      </c>
    </row>
    <row r="5" spans="1:10" x14ac:dyDescent="0.2">
      <c r="A5" t="s">
        <v>3</v>
      </c>
      <c r="B5">
        <v>0.52050839999999998</v>
      </c>
      <c r="C5">
        <v>1.900436</v>
      </c>
      <c r="D5">
        <v>0.17356871574423463</v>
      </c>
      <c r="F5" s="3">
        <v>8.483533E-2</v>
      </c>
      <c r="G5" s="2">
        <v>0.36656840000000002</v>
      </c>
      <c r="H5" s="2">
        <v>1.6306090000000001E-4</v>
      </c>
      <c r="I5">
        <v>3.6116552248999998</v>
      </c>
      <c r="J5" s="1">
        <v>-1.5773185273000001</v>
      </c>
    </row>
    <row r="6" spans="1:10" x14ac:dyDescent="0.2">
      <c r="A6" t="s">
        <v>4</v>
      </c>
      <c r="B6">
        <v>0.48261199999999999</v>
      </c>
      <c r="C6">
        <v>1.2424010000000001</v>
      </c>
      <c r="D6">
        <v>0.37386465147404774</v>
      </c>
      <c r="F6" s="3">
        <v>-5.9754259999999997E-2</v>
      </c>
      <c r="G6" s="2">
        <v>-0.2581946</v>
      </c>
      <c r="H6" s="2">
        <v>-1.1650630000000001E-4</v>
      </c>
      <c r="I6">
        <v>-1.5773185273000001</v>
      </c>
      <c r="J6" s="1">
        <v>1.5435600061999999</v>
      </c>
    </row>
    <row r="7" spans="1:10" x14ac:dyDescent="0.2">
      <c r="D7">
        <f>SUM(D2:D6)</f>
        <v>1</v>
      </c>
    </row>
    <row r="9" spans="1:10" x14ac:dyDescent="0.2">
      <c r="D9">
        <f>SUMPRODUCT(D2:D6,F2:F6)</f>
        <v>-2.5338191069455077E-3</v>
      </c>
      <c r="F9" s="2">
        <f>F2*252</f>
        <v>0.65482502399999998</v>
      </c>
      <c r="G9" s="2">
        <f>G2*252</f>
        <v>2.82946104</v>
      </c>
      <c r="H9" s="2">
        <f>H2*252</f>
        <v>1.2697266959999999E-3</v>
      </c>
      <c r="I9">
        <f>I2*252</f>
        <v>21.3785026308</v>
      </c>
      <c r="J9" s="2">
        <f>J2*252</f>
        <v>-15.058072385999999</v>
      </c>
    </row>
    <row r="10" spans="1:10" x14ac:dyDescent="0.2">
      <c r="D10">
        <f>SUMPRODUCT(D2:D6,G2:G6)</f>
        <v>-1.0948495043010223E-2</v>
      </c>
      <c r="F10" s="2">
        <f t="shared" ref="F10:J13" si="0">F3*252</f>
        <v>2.82946104</v>
      </c>
      <c r="G10" s="2">
        <f t="shared" si="0"/>
        <v>12.22592616</v>
      </c>
      <c r="H10" s="2">
        <f t="shared" si="0"/>
        <v>5.4864129599999992E-3</v>
      </c>
      <c r="I10">
        <f t="shared" si="0"/>
        <v>92.37522717360001</v>
      </c>
      <c r="J10" s="2">
        <f t="shared" si="0"/>
        <v>-65.065027330799992</v>
      </c>
    </row>
    <row r="11" spans="1:10" x14ac:dyDescent="0.2">
      <c r="D11">
        <f>SUMPRODUCT(D2:D6,H2:H6)</f>
        <v>-5.4022708486572705E-6</v>
      </c>
      <c r="F11" s="2">
        <f t="shared" si="0"/>
        <v>1.2697266959999999E-3</v>
      </c>
      <c r="G11" s="2">
        <f t="shared" si="0"/>
        <v>5.4864129599999992E-3</v>
      </c>
      <c r="H11" s="2">
        <f t="shared" si="0"/>
        <v>2.4626911680000003E-6</v>
      </c>
      <c r="I11">
        <f t="shared" si="0"/>
        <v>4.1091346800000005E-2</v>
      </c>
      <c r="J11" s="2">
        <f t="shared" si="0"/>
        <v>-2.9359587600000001E-2</v>
      </c>
    </row>
    <row r="12" spans="1:10" x14ac:dyDescent="0.2">
      <c r="D12">
        <f>SUMPRODUCT(D2:D6,I2:I6)</f>
        <v>0.20306332680841155</v>
      </c>
      <c r="F12" s="2">
        <f t="shared" si="0"/>
        <v>21.378503160000001</v>
      </c>
      <c r="G12" s="2">
        <f t="shared" si="0"/>
        <v>92.37523680000001</v>
      </c>
      <c r="H12" s="2">
        <f t="shared" si="0"/>
        <v>4.1091346800000005E-2</v>
      </c>
      <c r="I12">
        <f t="shared" si="0"/>
        <v>910.13711667479993</v>
      </c>
      <c r="J12" s="2">
        <f t="shared" si="0"/>
        <v>-397.48426887960005</v>
      </c>
    </row>
    <row r="13" spans="1:10" x14ac:dyDescent="0.2">
      <c r="D13">
        <f>SUMPRODUCT(D2:D6,J2:J6)</f>
        <v>0.18645913323565932</v>
      </c>
      <c r="F13" s="2">
        <f t="shared" si="0"/>
        <v>-15.058073519999999</v>
      </c>
      <c r="G13" s="2">
        <f t="shared" si="0"/>
        <v>-65.065039200000001</v>
      </c>
      <c r="H13" s="2">
        <f t="shared" si="0"/>
        <v>-2.9359587600000001E-2</v>
      </c>
      <c r="I13">
        <f t="shared" si="0"/>
        <v>-397.48426887960005</v>
      </c>
      <c r="J13" s="2">
        <f t="shared" si="0"/>
        <v>388.97712156239999</v>
      </c>
    </row>
    <row r="15" spans="1:10" x14ac:dyDescent="0.2">
      <c r="F15" s="1"/>
    </row>
    <row r="16" spans="1:10" x14ac:dyDescent="0.2">
      <c r="A16">
        <f>D2*D9+D3*D10+D4*D11+D5*D12+D6*D13</f>
        <v>0.10000099617454813</v>
      </c>
    </row>
    <row r="18" spans="1:1" x14ac:dyDescent="0.2">
      <c r="A18" t="s">
        <v>5</v>
      </c>
    </row>
    <row r="19" spans="1:1" x14ac:dyDescent="0.2">
      <c r="A19">
        <f>SUMPRODUCT(B2:B6,D2:D6)</f>
        <v>0.28669345064212709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2017-12-11T02:55:01Z</dcterms:created>
  <dcterms:modified xsi:type="dcterms:W3CDTF">2017-12-11T05:05:22Z</dcterms:modified>
</cp:coreProperties>
</file>