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鯛車カップ\第５回鯛車H29\鯛車申込み・案内\"/>
    </mc:Choice>
  </mc:AlternateContent>
  <bookViews>
    <workbookView xWindow="600" yWindow="120" windowWidth="19395" windowHeight="7830"/>
  </bookViews>
  <sheets>
    <sheet name="懇親会参加者" sheetId="1" r:id="rId1"/>
    <sheet name="部屋割り" sheetId="2" r:id="rId2"/>
  </sheets>
  <calcPr calcId="152511"/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42" i="1"/>
  <c r="K42" i="1" l="1"/>
  <c r="C30" i="2"/>
  <c r="D42" i="1" l="1"/>
  <c r="F42" i="1"/>
  <c r="G42" i="1"/>
  <c r="I42" i="1"/>
  <c r="J42" i="1"/>
  <c r="L42" i="1"/>
  <c r="M42" i="1"/>
  <c r="N42" i="1"/>
  <c r="E42" i="1"/>
  <c r="O42" i="1" l="1"/>
  <c r="A42" i="1"/>
</calcChain>
</file>

<file path=xl/sharedStrings.xml><?xml version="1.0" encoding="utf-8"?>
<sst xmlns="http://schemas.openxmlformats.org/spreadsheetml/2006/main" count="91" uniqueCount="83">
  <si>
    <t>チーム名</t>
    <rPh sb="3" eb="4">
      <t>メイ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</si>
  <si>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</si>
  <si>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</si>
  <si>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</si>
  <si>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</si>
  <si>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レッドサン東</t>
    <rPh sb="5" eb="6">
      <t>ヒガシ</t>
    </rPh>
    <phoneticPr fontId="1"/>
  </si>
  <si>
    <t>朝日MAX'S</t>
    <rPh sb="0" eb="2">
      <t>アサヒ</t>
    </rPh>
    <phoneticPr fontId="2"/>
  </si>
  <si>
    <t>栃尾ウィザーズ</t>
  </si>
  <si>
    <t>沼垂鏡太</t>
    <rPh sb="0" eb="4">
      <t>ヌッタリキョウタ</t>
    </rPh>
    <phoneticPr fontId="2"/>
  </si>
  <si>
    <t>巻JUSTICE</t>
    <rPh sb="0" eb="1">
      <t>マキ</t>
    </rPh>
    <phoneticPr fontId="1"/>
  </si>
  <si>
    <t>愛宕ヴァルクス</t>
    <rPh sb="0" eb="2">
      <t>アタゴ</t>
    </rPh>
    <phoneticPr fontId="1"/>
  </si>
  <si>
    <t>Jヒート三条</t>
    <rPh sb="4" eb="6">
      <t>サンジョウ</t>
    </rPh>
    <phoneticPr fontId="1"/>
  </si>
  <si>
    <t>東わかくさ</t>
    <rPh sb="0" eb="1">
      <t>ヒガシ</t>
    </rPh>
    <phoneticPr fontId="1"/>
  </si>
  <si>
    <t>ヴィクトリーファイター南</t>
    <rPh sb="11" eb="12">
      <t>ミナミ</t>
    </rPh>
    <phoneticPr fontId="1"/>
  </si>
  <si>
    <t>木戸ブルーサンダース</t>
  </si>
  <si>
    <t>附属サンダース</t>
  </si>
  <si>
    <t>朝日フェニックス</t>
  </si>
  <si>
    <t>ラッキーガールズ竹尾</t>
    <rPh sb="8" eb="10">
      <t>タケオ</t>
    </rPh>
    <phoneticPr fontId="1"/>
  </si>
  <si>
    <t>黒埼アクエリアス</t>
    <rPh sb="0" eb="2">
      <t>クロサキ</t>
    </rPh>
    <phoneticPr fontId="1"/>
  </si>
  <si>
    <t>女池グローリーガールズ</t>
    <rPh sb="0" eb="1">
      <t>メ</t>
    </rPh>
    <rPh sb="1" eb="2">
      <t>イケ</t>
    </rPh>
    <phoneticPr fontId="3"/>
  </si>
  <si>
    <t>マリンシューターズ真砂</t>
    <rPh sb="9" eb="11">
      <t>マサゴ</t>
    </rPh>
    <phoneticPr fontId="3"/>
  </si>
  <si>
    <t>比角ミルキーウェイズ</t>
    <rPh sb="0" eb="2">
      <t>ヒスミ</t>
    </rPh>
    <phoneticPr fontId="3"/>
  </si>
  <si>
    <t>五泉シティガールズ</t>
    <rPh sb="0" eb="2">
      <t>ゴセン</t>
    </rPh>
    <phoneticPr fontId="2"/>
  </si>
  <si>
    <t>ルーキーズ三条</t>
    <rPh sb="5" eb="7">
      <t>サンジョウ</t>
    </rPh>
    <phoneticPr fontId="1"/>
  </si>
  <si>
    <t>愛宕エンジェル</t>
    <rPh sb="0" eb="2">
      <t>アタゴ</t>
    </rPh>
    <phoneticPr fontId="3"/>
  </si>
  <si>
    <t>京ヶ瀬コスモス</t>
    <rPh sb="0" eb="3">
      <t>キョウガセ</t>
    </rPh>
    <phoneticPr fontId="1"/>
  </si>
  <si>
    <t>宿泊者
（朝食なし）</t>
    <rPh sb="0" eb="2">
      <t>シュクハク</t>
    </rPh>
    <rPh sb="2" eb="3">
      <t>シャ</t>
    </rPh>
    <rPh sb="5" eb="7">
      <t>チョウショク</t>
    </rPh>
    <phoneticPr fontId="1"/>
  </si>
  <si>
    <t>懇親会
参加者</t>
    <rPh sb="0" eb="2">
      <t>コンシン</t>
    </rPh>
    <rPh sb="2" eb="3">
      <t>カイ</t>
    </rPh>
    <rPh sb="4" eb="7">
      <t>サンカシャ</t>
    </rPh>
    <phoneticPr fontId="1"/>
  </si>
  <si>
    <t>中条ミニバス少年団</t>
    <phoneticPr fontId="1"/>
  </si>
  <si>
    <t>第５回鯛車カップ徴収金額一覧表</t>
    <rPh sb="0" eb="1">
      <t>ダイ</t>
    </rPh>
    <rPh sb="2" eb="3">
      <t>カイ</t>
    </rPh>
    <rPh sb="3" eb="4">
      <t>タイ</t>
    </rPh>
    <rPh sb="4" eb="5">
      <t>グルマ</t>
    </rPh>
    <rPh sb="8" eb="10">
      <t>チョウシュウ</t>
    </rPh>
    <rPh sb="10" eb="12">
      <t>キンガク</t>
    </rPh>
    <rPh sb="12" eb="14">
      <t>イチラン</t>
    </rPh>
    <rPh sb="14" eb="15">
      <t>ヒョウ</t>
    </rPh>
    <phoneticPr fontId="1"/>
  </si>
  <si>
    <t>宿泊子供
（夕・朝付）</t>
    <rPh sb="0" eb="2">
      <t>シュクハク</t>
    </rPh>
    <rPh sb="2" eb="4">
      <t>コドモ</t>
    </rPh>
    <rPh sb="6" eb="7">
      <t>ユウ</t>
    </rPh>
    <rPh sb="8" eb="9">
      <t>アサ</t>
    </rPh>
    <rPh sb="9" eb="10">
      <t>ツ</t>
    </rPh>
    <phoneticPr fontId="1"/>
  </si>
  <si>
    <t>宿泊者
（朝食のみ）</t>
    <rPh sb="0" eb="2">
      <t>シュクハク</t>
    </rPh>
    <rPh sb="2" eb="3">
      <t>シャ</t>
    </rPh>
    <rPh sb="5" eb="7">
      <t>チョウショク</t>
    </rPh>
    <phoneticPr fontId="1"/>
  </si>
  <si>
    <t>宿泊者
（夕・朝付）</t>
    <rPh sb="0" eb="2">
      <t>シュクハク</t>
    </rPh>
    <rPh sb="2" eb="3">
      <t>シャ</t>
    </rPh>
    <rPh sb="5" eb="6">
      <t>ユウ</t>
    </rPh>
    <rPh sb="7" eb="8">
      <t>アサ</t>
    </rPh>
    <rPh sb="8" eb="9">
      <t>ツ</t>
    </rPh>
    <phoneticPr fontId="1"/>
  </si>
  <si>
    <t>大人内訳</t>
    <rPh sb="0" eb="2">
      <t>オトナ</t>
    </rPh>
    <rPh sb="2" eb="4">
      <t>ウチワケ</t>
    </rPh>
    <phoneticPr fontId="1"/>
  </si>
  <si>
    <t>子供内訳</t>
    <rPh sb="0" eb="2">
      <t>コドモ</t>
    </rPh>
    <rPh sb="2" eb="4">
      <t>ウチワケ</t>
    </rPh>
    <phoneticPr fontId="1"/>
  </si>
  <si>
    <t>横越ハリケーンキッズ</t>
    <rPh sb="0" eb="2">
      <t>ヨコゴシ</t>
    </rPh>
    <phoneticPr fontId="1"/>
  </si>
  <si>
    <t>分水ブンバー</t>
    <rPh sb="0" eb="2">
      <t>ブンスイ</t>
    </rPh>
    <phoneticPr fontId="1"/>
  </si>
  <si>
    <t>保原</t>
    <rPh sb="0" eb="2">
      <t>ホバラ</t>
    </rPh>
    <phoneticPr fontId="1"/>
  </si>
  <si>
    <t>笹谷</t>
    <rPh sb="0" eb="2">
      <t>ササヤ</t>
    </rPh>
    <phoneticPr fontId="1"/>
  </si>
  <si>
    <t>柏﨑MBT RED SHARKS</t>
    <rPh sb="0" eb="2">
      <t>カシワザキ</t>
    </rPh>
    <phoneticPr fontId="2"/>
  </si>
  <si>
    <t>鎌田イーグルス</t>
    <rPh sb="0" eb="2">
      <t>カマタ</t>
    </rPh>
    <phoneticPr fontId="1"/>
  </si>
  <si>
    <t>アストライアＭＢＣ</t>
    <phoneticPr fontId="1"/>
  </si>
  <si>
    <t>遠藤</t>
    <rPh sb="0" eb="2">
      <t>エンドウ</t>
    </rPh>
    <phoneticPr fontId="1"/>
  </si>
  <si>
    <t>樋口</t>
    <rPh sb="0" eb="2">
      <t>ヒグチ</t>
    </rPh>
    <phoneticPr fontId="1"/>
  </si>
  <si>
    <t>袋原女子</t>
    <rPh sb="0" eb="2">
      <t>フクロハラ</t>
    </rPh>
    <rPh sb="2" eb="4">
      <t>ジョシ</t>
    </rPh>
    <phoneticPr fontId="1"/>
  </si>
  <si>
    <t>袋原男子</t>
    <rPh sb="0" eb="2">
      <t>フクロハラ</t>
    </rPh>
    <rPh sb="2" eb="4">
      <t>ダンシ</t>
    </rPh>
    <phoneticPr fontId="1"/>
  </si>
  <si>
    <t>荒浜ＭＢＣ</t>
    <rPh sb="0" eb="2">
      <t>アラハマ</t>
    </rPh>
    <phoneticPr fontId="1"/>
  </si>
  <si>
    <t>【大人】浴衣×、歯ブラシ〇、ミニタオル〇、バスタオル×</t>
    <rPh sb="1" eb="3">
      <t>オトナ</t>
    </rPh>
    <rPh sb="4" eb="6">
      <t>ユカタ</t>
    </rPh>
    <rPh sb="8" eb="9">
      <t>ハ</t>
    </rPh>
    <phoneticPr fontId="1"/>
  </si>
  <si>
    <t>部屋</t>
    <rPh sb="0" eb="2">
      <t>ヘヤ</t>
    </rPh>
    <phoneticPr fontId="1"/>
  </si>
  <si>
    <t>人数</t>
    <rPh sb="0" eb="2">
      <t>ニンズウ</t>
    </rPh>
    <phoneticPr fontId="1"/>
  </si>
  <si>
    <t>2階大部屋</t>
    <rPh sb="1" eb="2">
      <t>カイ</t>
    </rPh>
    <rPh sb="2" eb="5">
      <t>オオベヤ</t>
    </rPh>
    <phoneticPr fontId="1"/>
  </si>
  <si>
    <t>袋原女子</t>
    <rPh sb="0" eb="1">
      <t>フクロ</t>
    </rPh>
    <rPh sb="1" eb="2">
      <t>ハラ</t>
    </rPh>
    <rPh sb="2" eb="4">
      <t>ジョシ</t>
    </rPh>
    <phoneticPr fontId="1"/>
  </si>
  <si>
    <t>女性コーチ</t>
    <rPh sb="0" eb="2">
      <t>ジョセイ</t>
    </rPh>
    <phoneticPr fontId="1"/>
  </si>
  <si>
    <t>笹谷1、レッドサン1、竹尾1</t>
    <rPh sb="0" eb="2">
      <t>ササヤ</t>
    </rPh>
    <rPh sb="11" eb="13">
      <t>タケオ</t>
    </rPh>
    <phoneticPr fontId="1"/>
  </si>
  <si>
    <t>袋原女子
12名</t>
    <rPh sb="0" eb="1">
      <t>フクロ</t>
    </rPh>
    <rPh sb="1" eb="2">
      <t>ハラ</t>
    </rPh>
    <rPh sb="2" eb="4">
      <t>ジョシ</t>
    </rPh>
    <rPh sb="7" eb="8">
      <t>メイ</t>
    </rPh>
    <phoneticPr fontId="1"/>
  </si>
  <si>
    <t>ホテル　ヴァイス部屋割り</t>
    <rPh sb="8" eb="11">
      <t>ヘヤワ</t>
    </rPh>
    <phoneticPr fontId="1"/>
  </si>
  <si>
    <t>連絡事項</t>
    <rPh sb="0" eb="2">
      <t>レンラク</t>
    </rPh>
    <rPh sb="2" eb="4">
      <t>ジコウ</t>
    </rPh>
    <phoneticPr fontId="1"/>
  </si>
  <si>
    <t>子供12</t>
    <rPh sb="0" eb="2">
      <t>コドモ</t>
    </rPh>
    <phoneticPr fontId="1"/>
  </si>
  <si>
    <t>袋原男子コーチ3、女子コーチ1、女子保護者1</t>
    <rPh sb="0" eb="1">
      <t>フクロ</t>
    </rPh>
    <rPh sb="1" eb="2">
      <t>ハラ</t>
    </rPh>
    <rPh sb="2" eb="4">
      <t>ダンシ</t>
    </rPh>
    <rPh sb="9" eb="11">
      <t>ジョシ</t>
    </rPh>
    <rPh sb="16" eb="18">
      <t>ジョシ</t>
    </rPh>
    <rPh sb="18" eb="21">
      <t>ホゴシャ</t>
    </rPh>
    <phoneticPr fontId="1"/>
  </si>
  <si>
    <t>袋原</t>
    <rPh sb="0" eb="1">
      <t>フクロ</t>
    </rPh>
    <rPh sb="1" eb="2">
      <t>ハラ</t>
    </rPh>
    <phoneticPr fontId="1"/>
  </si>
  <si>
    <t>鎌田男子</t>
    <rPh sb="0" eb="2">
      <t>カマタ</t>
    </rPh>
    <rPh sb="2" eb="4">
      <t>ダンシ</t>
    </rPh>
    <phoneticPr fontId="1"/>
  </si>
  <si>
    <t>鎌田男子
12名</t>
    <rPh sb="0" eb="2">
      <t>カマタ</t>
    </rPh>
    <rPh sb="2" eb="4">
      <t>ダンシ</t>
    </rPh>
    <rPh sb="7" eb="8">
      <t>メイ</t>
    </rPh>
    <phoneticPr fontId="1"/>
  </si>
  <si>
    <t>保護者（女性5）</t>
    <rPh sb="0" eb="3">
      <t>ホゴシャ</t>
    </rPh>
    <rPh sb="4" eb="6">
      <t>ジョセイ</t>
    </rPh>
    <phoneticPr fontId="1"/>
  </si>
  <si>
    <t>保護者
（女性8）</t>
    <rPh sb="0" eb="3">
      <t>ホゴシャ</t>
    </rPh>
    <rPh sb="5" eb="7">
      <t>ジョセイ</t>
    </rPh>
    <phoneticPr fontId="1"/>
  </si>
  <si>
    <t>コーチ3</t>
    <phoneticPr fontId="1"/>
  </si>
  <si>
    <t>袋原男子</t>
    <rPh sb="0" eb="1">
      <t>フクロ</t>
    </rPh>
    <rPh sb="1" eb="2">
      <t>ハラ</t>
    </rPh>
    <rPh sb="2" eb="4">
      <t>ダンシ</t>
    </rPh>
    <phoneticPr fontId="1"/>
  </si>
  <si>
    <t>袋原男子
13名</t>
    <rPh sb="0" eb="1">
      <t>フクロ</t>
    </rPh>
    <rPh sb="1" eb="2">
      <t>ハラ</t>
    </rPh>
    <rPh sb="2" eb="4">
      <t>ダンシ</t>
    </rPh>
    <rPh sb="7" eb="8">
      <t>メイ</t>
    </rPh>
    <phoneticPr fontId="1"/>
  </si>
  <si>
    <t>子供13</t>
    <rPh sb="0" eb="2">
      <t>コドモ</t>
    </rPh>
    <phoneticPr fontId="1"/>
  </si>
  <si>
    <t>保護者（男性7）</t>
    <rPh sb="0" eb="3">
      <t>ホゴシャ</t>
    </rPh>
    <rPh sb="4" eb="6">
      <t>ダンセイ</t>
    </rPh>
    <phoneticPr fontId="1"/>
  </si>
  <si>
    <t>宿泊者</t>
    <rPh sb="0" eb="2">
      <t>シュクハク</t>
    </rPh>
    <rPh sb="2" eb="3">
      <t>シャ</t>
    </rPh>
    <phoneticPr fontId="1"/>
  </si>
  <si>
    <t>【子供】浴衣×、アメニティ×、ミニタオル×、バスタオル×</t>
    <rPh sb="1" eb="3">
      <t>コドモ</t>
    </rPh>
    <rPh sb="4" eb="6">
      <t>ユカタ</t>
    </rPh>
    <phoneticPr fontId="1"/>
  </si>
  <si>
    <t>巻2、横越1、レッドサン1、中条2、朝日1
栃尾2、柏崎1、愛宕2、保原2
笹谷1、遠藤、樋口</t>
    <rPh sb="0" eb="1">
      <t>マキ</t>
    </rPh>
    <rPh sb="3" eb="5">
      <t>ヨコゴシ</t>
    </rPh>
    <rPh sb="14" eb="16">
      <t>ナカジョウ</t>
    </rPh>
    <rPh sb="18" eb="20">
      <t>アサヒ</t>
    </rPh>
    <rPh sb="22" eb="24">
      <t>トチオ</t>
    </rPh>
    <rPh sb="26" eb="28">
      <t>カシワザキ</t>
    </rPh>
    <rPh sb="30" eb="32">
      <t>アタゴ</t>
    </rPh>
    <rPh sb="34" eb="36">
      <t>ホバラ</t>
    </rPh>
    <rPh sb="38" eb="40">
      <t>ササヤ</t>
    </rPh>
    <rPh sb="42" eb="44">
      <t>エンドウ</t>
    </rPh>
    <rPh sb="45" eb="47">
      <t>ヒグチ</t>
    </rPh>
    <phoneticPr fontId="1"/>
  </si>
  <si>
    <t>男子コーチ
17名</t>
    <rPh sb="0" eb="2">
      <t>ダンシ</t>
    </rPh>
    <rPh sb="8" eb="9">
      <t>メイ</t>
    </rPh>
    <phoneticPr fontId="1"/>
  </si>
  <si>
    <t>女子コーチ
11名</t>
    <rPh sb="0" eb="2">
      <t>ジョシ</t>
    </rPh>
    <rPh sb="8" eb="9">
      <t>メイ</t>
    </rPh>
    <phoneticPr fontId="1"/>
  </si>
  <si>
    <t>わかくさ1、五泉1、竹尾1、女池1、木戸2
真砂1、南中野山1、愛宕女子2、黒埼1</t>
    <rPh sb="6" eb="8">
      <t>ゴセン</t>
    </rPh>
    <rPh sb="10" eb="12">
      <t>タケオ</t>
    </rPh>
    <rPh sb="14" eb="16">
      <t>メイケ</t>
    </rPh>
    <rPh sb="18" eb="20">
      <t>キド</t>
    </rPh>
    <rPh sb="22" eb="24">
      <t>マサゴ</t>
    </rPh>
    <rPh sb="26" eb="27">
      <t>ミナミ</t>
    </rPh>
    <rPh sb="27" eb="30">
      <t>ナカノヤマ</t>
    </rPh>
    <rPh sb="32" eb="34">
      <t>アタゴ</t>
    </rPh>
    <rPh sb="34" eb="36">
      <t>ジョシ</t>
    </rPh>
    <rPh sb="38" eb="40">
      <t>クロサキ</t>
    </rPh>
    <phoneticPr fontId="1"/>
  </si>
  <si>
    <t>12/3現在</t>
    <rPh sb="4" eb="6">
      <t>ゲンザイ</t>
    </rPh>
    <phoneticPr fontId="1"/>
  </si>
  <si>
    <t>合計</t>
    <rPh sb="0" eb="2">
      <t>ゴウケイ</t>
    </rPh>
    <phoneticPr fontId="1"/>
  </si>
  <si>
    <t>受付時徴収
参加費</t>
    <rPh sb="0" eb="2">
      <t>ウケツケ</t>
    </rPh>
    <rPh sb="2" eb="3">
      <t>ジ</t>
    </rPh>
    <rPh sb="3" eb="5">
      <t>チョウシュウ</t>
    </rPh>
    <rPh sb="6" eb="9">
      <t>サンカヒ</t>
    </rPh>
    <phoneticPr fontId="1"/>
  </si>
  <si>
    <t>懇親会会場
徴収金額</t>
    <rPh sb="0" eb="3">
      <t>コンシンカイ</t>
    </rPh>
    <rPh sb="3" eb="5">
      <t>カイジョウ</t>
    </rPh>
    <rPh sb="6" eb="8">
      <t>チョウシュウ</t>
    </rPh>
    <rPh sb="8" eb="10">
      <t>キンガク</t>
    </rPh>
    <phoneticPr fontId="1"/>
  </si>
  <si>
    <t>宿へ直接
精算金額</t>
    <rPh sb="0" eb="1">
      <t>ヤド</t>
    </rPh>
    <rPh sb="2" eb="4">
      <t>チョクセツ</t>
    </rPh>
    <rPh sb="5" eb="7">
      <t>セイサン</t>
    </rPh>
    <rPh sb="7" eb="9">
      <t>キンガク</t>
    </rPh>
    <phoneticPr fontId="1"/>
  </si>
  <si>
    <t>※大会初日、各体育館受付で大会参加費を徴収いたします。</t>
    <rPh sb="1" eb="3">
      <t>タイカイ</t>
    </rPh>
    <rPh sb="3" eb="5">
      <t>ショニチ</t>
    </rPh>
    <rPh sb="6" eb="7">
      <t>カク</t>
    </rPh>
    <rPh sb="7" eb="10">
      <t>タイイクカン</t>
    </rPh>
    <rPh sb="10" eb="12">
      <t>ウケツケ</t>
    </rPh>
    <rPh sb="13" eb="15">
      <t>タイカイ</t>
    </rPh>
    <rPh sb="15" eb="18">
      <t>サンカヒ</t>
    </rPh>
    <rPh sb="19" eb="21">
      <t>チョウシュウ</t>
    </rPh>
    <phoneticPr fontId="1"/>
  </si>
  <si>
    <t>※懇親会会場受付で懇親会費とコーチ陣宿泊費を徴収いたします。</t>
    <rPh sb="1" eb="6">
      <t>コンシンカイカイジョウ</t>
    </rPh>
    <rPh sb="6" eb="8">
      <t>ウケツケ</t>
    </rPh>
    <rPh sb="9" eb="11">
      <t>コンシン</t>
    </rPh>
    <rPh sb="11" eb="13">
      <t>カイヒ</t>
    </rPh>
    <rPh sb="12" eb="13">
      <t>ヒ</t>
    </rPh>
    <rPh sb="17" eb="18">
      <t>ジン</t>
    </rPh>
    <rPh sb="18" eb="21">
      <t>シュクハクヒ</t>
    </rPh>
    <rPh sb="22" eb="24">
      <t>チョウシュウ</t>
    </rPh>
    <phoneticPr fontId="1"/>
  </si>
  <si>
    <t>※保護者宿泊費と子供宿泊費は宿へ直接お支払い願います。</t>
    <rPh sb="1" eb="4">
      <t>ホゴシャ</t>
    </rPh>
    <rPh sb="4" eb="7">
      <t>シュクハクヒ</t>
    </rPh>
    <rPh sb="8" eb="10">
      <t>コドモ</t>
    </rPh>
    <rPh sb="10" eb="13">
      <t>シュクハクヒ</t>
    </rPh>
    <rPh sb="14" eb="15">
      <t>ヤド</t>
    </rPh>
    <rPh sb="16" eb="18">
      <t>チョクセツ</t>
    </rPh>
    <rPh sb="19" eb="21">
      <t>シハラ</t>
    </rPh>
    <rPh sb="22" eb="23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</si>
</sst>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4"/>
      <color rgb="FF0070C0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1" applyFont="1" applyFill="1">
      <alignment vertical="center"/>
    </xf>
    <xf numFmtId="38" fontId="0" fillId="0" borderId="10" xfId="1" applyFont="1" applyBorder="1">
      <alignment vertical="center"/>
    </xf>
    <xf numFmtId="38" fontId="0" fillId="0" borderId="5" xfId="1" applyFont="1" applyFill="1" applyBorder="1" applyAlignment="1">
      <alignment vertical="center"/>
    </xf>
    <xf numFmtId="38" fontId="0" fillId="0" borderId="6" xfId="1" applyFont="1" applyFill="1" applyBorder="1" applyAlignment="1">
      <alignment vertical="center"/>
    </xf>
    <xf numFmtId="38" fontId="0" fillId="0" borderId="7" xfId="1" applyFont="1" applyFill="1" applyBorder="1" applyAlignment="1">
      <alignment vertical="center" textRotation="255"/>
    </xf>
    <xf numFmtId="38" fontId="0" fillId="0" borderId="11" xfId="1" applyFont="1" applyBorder="1" applyAlignment="1">
      <alignment vertical="center"/>
    </xf>
    <xf numFmtId="38" fontId="0" fillId="0" borderId="11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4" xfId="1" applyFont="1" applyBorder="1" applyAlignment="1">
      <alignment vertical="center"/>
    </xf>
    <xf numFmtId="38" fontId="4" fillId="0" borderId="0" xfId="1" applyFont="1">
      <alignment vertical="center"/>
    </xf>
    <xf numFmtId="38" fontId="4" fillId="0" borderId="0" xfId="1" applyFont="1" applyFill="1">
      <alignment vertical="center"/>
    </xf>
    <xf numFmtId="38" fontId="0" fillId="0" borderId="17" xfId="1" applyFont="1" applyFill="1" applyBorder="1" applyAlignment="1">
      <alignment vertical="center"/>
    </xf>
    <xf numFmtId="38" fontId="0" fillId="0" borderId="13" xfId="1" applyFont="1" applyBorder="1" applyAlignment="1">
      <alignment horizontal="center" vertical="center" shrinkToFit="1"/>
    </xf>
    <xf numFmtId="38" fontId="0" fillId="0" borderId="1" xfId="1" applyFont="1" applyFill="1" applyBorder="1" applyAlignment="1">
      <alignment horizontal="center" vertical="center" shrinkToFit="1"/>
    </xf>
    <xf numFmtId="38" fontId="0" fillId="0" borderId="3" xfId="1" applyFont="1" applyFill="1" applyBorder="1" applyAlignment="1">
      <alignment vertical="center" shrinkToFit="1"/>
    </xf>
    <xf numFmtId="38" fontId="0" fillId="0" borderId="8" xfId="1" applyFont="1" applyFill="1" applyBorder="1" applyAlignment="1">
      <alignment vertical="center" shrinkToFit="1"/>
    </xf>
    <xf numFmtId="38" fontId="0" fillId="0" borderId="3" xfId="1" applyFont="1" applyFill="1" applyBorder="1" applyAlignment="1">
      <alignment horizontal="right" vertical="center" shrinkToFit="1"/>
    </xf>
    <xf numFmtId="38" fontId="0" fillId="0" borderId="1" xfId="1" applyFont="1" applyFill="1" applyBorder="1" applyAlignment="1">
      <alignment vertical="center" shrinkToFit="1"/>
    </xf>
    <xf numFmtId="38" fontId="0" fillId="0" borderId="13" xfId="1" applyFont="1" applyFill="1" applyBorder="1" applyAlignment="1">
      <alignment vertical="center" shrinkToFit="1"/>
    </xf>
    <xf numFmtId="38" fontId="0" fillId="0" borderId="1" xfId="1" applyFont="1" applyFill="1" applyBorder="1" applyAlignment="1">
      <alignment horizontal="right" vertical="center" shrinkToFit="1"/>
    </xf>
    <xf numFmtId="38" fontId="0" fillId="0" borderId="18" xfId="1" applyFont="1" applyFill="1" applyBorder="1" applyAlignment="1">
      <alignment vertical="center" shrinkToFit="1"/>
    </xf>
    <xf numFmtId="38" fontId="0" fillId="0" borderId="19" xfId="1" applyFont="1" applyFill="1" applyBorder="1" applyAlignment="1">
      <alignment vertical="center" shrinkToFit="1"/>
    </xf>
    <xf numFmtId="38" fontId="0" fillId="0" borderId="18" xfId="1" applyFont="1" applyFill="1" applyBorder="1" applyAlignment="1">
      <alignment horizontal="right" vertical="center" shrinkToFit="1"/>
    </xf>
    <xf numFmtId="38" fontId="0" fillId="0" borderId="2" xfId="1" applyFont="1" applyFill="1" applyBorder="1" applyAlignment="1">
      <alignment vertical="center" shrinkToFit="1"/>
    </xf>
    <xf numFmtId="38" fontId="0" fillId="0" borderId="14" xfId="1" applyFont="1" applyFill="1" applyBorder="1" applyAlignment="1">
      <alignment vertical="center" shrinkToFit="1"/>
    </xf>
    <xf numFmtId="38" fontId="0" fillId="0" borderId="2" xfId="1" applyFont="1" applyFill="1" applyBorder="1" applyAlignment="1">
      <alignment horizontal="right" vertical="center" shrinkToFit="1"/>
    </xf>
    <xf numFmtId="38" fontId="0" fillId="0" borderId="12" xfId="1" applyFont="1" applyFill="1" applyBorder="1" applyAlignment="1">
      <alignment horizontal="center" vertical="center" textRotation="255"/>
    </xf>
    <xf numFmtId="38" fontId="0" fillId="0" borderId="15" xfId="1" applyFont="1" applyFill="1" applyBorder="1" applyAlignment="1">
      <alignment vertical="center" shrinkToFit="1"/>
    </xf>
    <xf numFmtId="38" fontId="0" fillId="0" borderId="12" xfId="1" applyFont="1" applyFill="1" applyBorder="1" applyAlignment="1">
      <alignment vertical="center" shrinkToFit="1"/>
    </xf>
    <xf numFmtId="38" fontId="0" fillId="0" borderId="15" xfId="1" applyFont="1" applyFill="1" applyBorder="1" applyAlignment="1">
      <alignment horizontal="right" vertical="center" shrinkToFit="1"/>
    </xf>
    <xf numFmtId="38" fontId="0" fillId="0" borderId="21" xfId="1" applyFont="1" applyFill="1" applyBorder="1" applyAlignment="1">
      <alignment vertical="center"/>
    </xf>
    <xf numFmtId="38" fontId="0" fillId="0" borderId="22" xfId="1" applyFont="1" applyFill="1" applyBorder="1" applyAlignment="1">
      <alignment vertical="center" shrinkToFit="1"/>
    </xf>
    <xf numFmtId="38" fontId="0" fillId="0" borderId="23" xfId="1" applyFont="1" applyFill="1" applyBorder="1" applyAlignment="1">
      <alignment vertical="center" shrinkToFit="1"/>
    </xf>
    <xf numFmtId="38" fontId="0" fillId="0" borderId="22" xfId="1" applyFont="1" applyFill="1" applyBorder="1" applyAlignment="1">
      <alignment horizontal="right" vertical="center" shrinkToFit="1"/>
    </xf>
    <xf numFmtId="38" fontId="0" fillId="0" borderId="24" xfId="1" applyFont="1" applyFill="1" applyBorder="1" applyAlignment="1">
      <alignment vertical="center" shrinkToFit="1"/>
    </xf>
    <xf numFmtId="38" fontId="4" fillId="0" borderId="0" xfId="1" applyFont="1" applyAlignment="1">
      <alignment vertical="center" shrinkToFit="1"/>
    </xf>
    <xf numFmtId="38" fontId="5" fillId="2" borderId="27" xfId="1" applyFont="1" applyFill="1" applyBorder="1" applyAlignment="1">
      <alignment vertical="center" shrinkToFit="1"/>
    </xf>
    <xf numFmtId="38" fontId="5" fillId="2" borderId="34" xfId="1" applyFont="1" applyFill="1" applyBorder="1" applyAlignment="1">
      <alignment vertical="center" shrinkToFit="1"/>
    </xf>
    <xf numFmtId="38" fontId="5" fillId="2" borderId="26" xfId="1" applyFont="1" applyFill="1" applyBorder="1" applyAlignment="1">
      <alignment vertical="center" shrinkToFit="1"/>
    </xf>
    <xf numFmtId="38" fontId="5" fillId="2" borderId="28" xfId="1" applyFont="1" applyFill="1" applyBorder="1" applyAlignment="1">
      <alignment vertical="center" shrinkToFit="1"/>
    </xf>
    <xf numFmtId="38" fontId="5" fillId="2" borderId="30" xfId="1" applyFont="1" applyFill="1" applyBorder="1" applyAlignment="1">
      <alignment vertical="center" shrinkToFit="1"/>
    </xf>
    <xf numFmtId="38" fontId="5" fillId="2" borderId="31" xfId="1" applyFont="1" applyFill="1" applyBorder="1" applyAlignment="1">
      <alignment vertical="center" shrinkToFit="1"/>
    </xf>
    <xf numFmtId="38" fontId="6" fillId="0" borderId="0" xfId="1" applyFont="1">
      <alignment vertical="center"/>
    </xf>
    <xf numFmtId="38" fontId="0" fillId="0" borderId="1" xfId="1" applyFont="1" applyBorder="1" applyAlignment="1">
      <alignment horizontal="center" vertical="center" shrinkToFit="1"/>
    </xf>
    <xf numFmtId="38" fontId="0" fillId="0" borderId="33" xfId="1" applyFont="1" applyFill="1" applyBorder="1" applyAlignment="1">
      <alignment horizontal="right" vertical="center"/>
    </xf>
    <xf numFmtId="38" fontId="0" fillId="0" borderId="25" xfId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38" fontId="0" fillId="0" borderId="37" xfId="1" applyFont="1" applyFill="1" applyBorder="1" applyAlignment="1">
      <alignment horizontal="center" vertical="center" shrinkToFit="1"/>
    </xf>
    <xf numFmtId="38" fontId="0" fillId="0" borderId="36" xfId="1" applyFont="1" applyFill="1" applyBorder="1" applyAlignment="1">
      <alignment horizontal="right" vertical="center" shrinkToFit="1"/>
    </xf>
    <xf numFmtId="38" fontId="0" fillId="0" borderId="37" xfId="1" applyFont="1" applyFill="1" applyBorder="1" applyAlignment="1">
      <alignment horizontal="right" vertical="center" shrinkToFit="1"/>
    </xf>
    <xf numFmtId="38" fontId="0" fillId="0" borderId="38" xfId="1" applyFont="1" applyFill="1" applyBorder="1" applyAlignment="1">
      <alignment horizontal="right" vertical="center" shrinkToFit="1"/>
    </xf>
    <xf numFmtId="38" fontId="0" fillId="0" borderId="39" xfId="1" applyFont="1" applyFill="1" applyBorder="1" applyAlignment="1">
      <alignment horizontal="right" vertical="center" shrinkToFit="1"/>
    </xf>
    <xf numFmtId="38" fontId="0" fillId="0" borderId="40" xfId="1" applyFont="1" applyFill="1" applyBorder="1" applyAlignment="1">
      <alignment horizontal="right" vertical="center" shrinkToFit="1"/>
    </xf>
    <xf numFmtId="38" fontId="0" fillId="0" borderId="41" xfId="1" applyFont="1" applyFill="1" applyBorder="1" applyAlignment="1">
      <alignment horizontal="right" vertical="center" shrinkToFit="1"/>
    </xf>
    <xf numFmtId="38" fontId="0" fillId="0" borderId="42" xfId="1" applyFont="1" applyFill="1" applyBorder="1" applyAlignment="1">
      <alignment vertical="center" shrinkToFit="1"/>
    </xf>
    <xf numFmtId="38" fontId="0" fillId="0" borderId="0" xfId="1" applyFont="1" applyAlignment="1">
      <alignment vertical="center" shrinkToFit="1"/>
    </xf>
    <xf numFmtId="38" fontId="5" fillId="0" borderId="0" xfId="1" applyFont="1" applyAlignment="1">
      <alignment vertical="center" shrinkToFit="1"/>
    </xf>
    <xf numFmtId="38" fontId="7" fillId="0" borderId="0" xfId="1" applyFont="1" applyFill="1" applyAlignment="1">
      <alignment vertical="center" shrinkToFit="1"/>
    </xf>
    <xf numFmtId="38" fontId="0" fillId="0" borderId="0" xfId="1" applyFont="1" applyFill="1" applyAlignment="1">
      <alignment vertical="center" shrinkToFit="1"/>
    </xf>
    <xf numFmtId="38" fontId="6" fillId="0" borderId="0" xfId="1" applyFont="1" applyFill="1" applyAlignment="1">
      <alignment vertical="center" shrinkToFit="1"/>
    </xf>
    <xf numFmtId="38" fontId="0" fillId="0" borderId="43" xfId="1" applyFont="1" applyBorder="1" applyAlignment="1">
      <alignment horizontal="center" vertical="center" shrinkToFit="1"/>
    </xf>
    <xf numFmtId="38" fontId="0" fillId="0" borderId="4" xfId="1" applyFont="1" applyFill="1" applyBorder="1" applyAlignment="1">
      <alignment vertical="center" shrinkToFit="1"/>
    </xf>
    <xf numFmtId="38" fontId="0" fillId="0" borderId="43" xfId="1" applyFont="1" applyFill="1" applyBorder="1" applyAlignment="1">
      <alignment vertical="center" shrinkToFit="1"/>
    </xf>
    <xf numFmtId="38" fontId="0" fillId="0" borderId="44" xfId="1" applyFont="1" applyFill="1" applyBorder="1" applyAlignment="1">
      <alignment vertical="center" shrinkToFit="1"/>
    </xf>
    <xf numFmtId="38" fontId="0" fillId="0" borderId="45" xfId="1" applyFont="1" applyFill="1" applyBorder="1" applyAlignment="1">
      <alignment vertical="center" shrinkToFit="1"/>
    </xf>
    <xf numFmtId="38" fontId="0" fillId="0" borderId="5" xfId="1" applyFont="1" applyFill="1" applyBorder="1" applyAlignment="1">
      <alignment vertical="center" shrinkToFit="1"/>
    </xf>
    <xf numFmtId="38" fontId="0" fillId="0" borderId="46" xfId="1" applyFont="1" applyFill="1" applyBorder="1" applyAlignment="1">
      <alignment vertical="center" shrinkToFit="1"/>
    </xf>
    <xf numFmtId="38" fontId="0" fillId="0" borderId="25" xfId="1" applyFont="1" applyFill="1" applyBorder="1" applyAlignment="1">
      <alignment vertical="center" shrinkToFit="1"/>
    </xf>
    <xf numFmtId="38" fontId="0" fillId="0" borderId="33" xfId="1" applyFont="1" applyFill="1" applyBorder="1" applyAlignment="1">
      <alignment vertical="center" shrinkToFit="1"/>
    </xf>
    <xf numFmtId="38" fontId="5" fillId="3" borderId="27" xfId="1" applyFont="1" applyFill="1" applyBorder="1" applyAlignment="1">
      <alignment vertical="center" shrinkToFit="1"/>
    </xf>
    <xf numFmtId="38" fontId="5" fillId="3" borderId="28" xfId="1" applyFont="1" applyFill="1" applyBorder="1" applyAlignment="1">
      <alignment vertical="center" shrinkToFit="1"/>
    </xf>
    <xf numFmtId="38" fontId="5" fillId="3" borderId="47" xfId="1" applyFont="1" applyFill="1" applyBorder="1" applyAlignment="1">
      <alignment vertical="center" shrinkToFit="1"/>
    </xf>
    <xf numFmtId="38" fontId="5" fillId="3" borderId="26" xfId="1" applyFont="1" applyFill="1" applyBorder="1" applyAlignment="1">
      <alignment vertical="center" shrinkToFit="1"/>
    </xf>
    <xf numFmtId="38" fontId="5" fillId="3" borderId="29" xfId="1" applyFont="1" applyFill="1" applyBorder="1" applyAlignment="1">
      <alignment vertical="center" shrinkToFit="1"/>
    </xf>
    <xf numFmtId="38" fontId="5" fillId="3" borderId="30" xfId="1" applyFont="1" applyFill="1" applyBorder="1" applyAlignment="1">
      <alignment vertical="center" shrinkToFit="1"/>
    </xf>
    <xf numFmtId="38" fontId="5" fillId="3" borderId="34" xfId="1" applyFont="1" applyFill="1" applyBorder="1" applyAlignment="1">
      <alignment vertical="center" shrinkToFit="1"/>
    </xf>
    <xf numFmtId="38" fontId="5" fillId="4" borderId="27" xfId="1" applyFont="1" applyFill="1" applyBorder="1" applyAlignment="1">
      <alignment vertical="center" shrinkToFit="1"/>
    </xf>
    <xf numFmtId="38" fontId="5" fillId="4" borderId="28" xfId="1" applyFont="1" applyFill="1" applyBorder="1" applyAlignment="1">
      <alignment vertical="center" shrinkToFit="1"/>
    </xf>
    <xf numFmtId="38" fontId="5" fillId="4" borderId="47" xfId="1" applyFont="1" applyFill="1" applyBorder="1" applyAlignment="1">
      <alignment vertical="center" shrinkToFit="1"/>
    </xf>
    <xf numFmtId="38" fontId="5" fillId="4" borderId="26" xfId="1" applyFont="1" applyFill="1" applyBorder="1" applyAlignment="1">
      <alignment vertical="center" shrinkToFit="1"/>
    </xf>
    <xf numFmtId="38" fontId="5" fillId="4" borderId="29" xfId="1" applyFont="1" applyFill="1" applyBorder="1" applyAlignment="1">
      <alignment vertical="center" shrinkToFit="1"/>
    </xf>
    <xf numFmtId="38" fontId="5" fillId="4" borderId="30" xfId="1" applyFont="1" applyFill="1" applyBorder="1" applyAlignment="1">
      <alignment vertical="center" shrinkToFit="1"/>
    </xf>
    <xf numFmtId="38" fontId="5" fillId="4" borderId="31" xfId="1" applyFont="1" applyFill="1" applyBorder="1" applyAlignment="1">
      <alignment vertical="center" shrinkToFit="1"/>
    </xf>
    <xf numFmtId="38" fontId="5" fillId="0" borderId="0" xfId="1" applyFont="1" applyFill="1" applyAlignment="1">
      <alignment vertical="center" shrinkToFit="1"/>
    </xf>
    <xf numFmtId="38" fontId="5" fillId="2" borderId="32" xfId="1" applyFont="1" applyFill="1" applyBorder="1" applyAlignment="1">
      <alignment horizontal="center" vertical="center" wrapText="1" shrinkToFit="1"/>
    </xf>
    <xf numFmtId="38" fontId="5" fillId="2" borderId="29" xfId="1" applyFont="1" applyFill="1" applyBorder="1" applyAlignment="1">
      <alignment horizontal="center" vertical="center" shrinkToFit="1"/>
    </xf>
    <xf numFmtId="38" fontId="5" fillId="2" borderId="27" xfId="1" applyFont="1" applyFill="1" applyBorder="1" applyAlignment="1">
      <alignment horizontal="center" vertical="center" shrinkToFit="1"/>
    </xf>
    <xf numFmtId="38" fontId="0" fillId="0" borderId="10" xfId="1" applyFont="1" applyBorder="1" applyAlignment="1">
      <alignment horizontal="center" vertical="center" wrapText="1" shrinkToFit="1"/>
    </xf>
    <xf numFmtId="38" fontId="0" fillId="0" borderId="8" xfId="1" applyFont="1" applyBorder="1" applyAlignment="1">
      <alignment horizontal="center" vertical="center" shrinkToFit="1"/>
    </xf>
    <xf numFmtId="38" fontId="0" fillId="0" borderId="9" xfId="1" applyFont="1" applyBorder="1" applyAlignment="1">
      <alignment horizontal="center" vertical="center" wrapText="1" shrinkToFit="1"/>
    </xf>
    <xf numFmtId="38" fontId="0" fillId="0" borderId="3" xfId="1" applyFont="1" applyBorder="1" applyAlignment="1">
      <alignment horizontal="center" vertical="center" shrinkToFit="1"/>
    </xf>
    <xf numFmtId="38" fontId="0" fillId="0" borderId="20" xfId="1" applyFont="1" applyFill="1" applyBorder="1" applyAlignment="1">
      <alignment horizontal="center" vertical="center" textRotation="255"/>
    </xf>
    <xf numFmtId="38" fontId="0" fillId="0" borderId="12" xfId="1" applyFont="1" applyFill="1" applyBorder="1" applyAlignment="1">
      <alignment horizontal="center" vertical="center" textRotation="255"/>
    </xf>
    <xf numFmtId="38" fontId="0" fillId="0" borderId="16" xfId="1" applyFont="1" applyFill="1" applyBorder="1" applyAlignment="1">
      <alignment horizontal="center" vertical="center" textRotation="255"/>
    </xf>
    <xf numFmtId="38" fontId="0" fillId="0" borderId="9" xfId="1" applyFont="1" applyFill="1" applyBorder="1" applyAlignment="1">
      <alignment horizontal="center" vertical="center" shrinkToFit="1"/>
    </xf>
    <xf numFmtId="38" fontId="0" fillId="0" borderId="35" xfId="1" applyFont="1" applyFill="1" applyBorder="1" applyAlignment="1">
      <alignment horizontal="center" vertical="center" shrinkToFit="1"/>
    </xf>
    <xf numFmtId="38" fontId="0" fillId="0" borderId="3" xfId="1" applyFont="1" applyFill="1" applyBorder="1" applyAlignment="1">
      <alignment horizontal="center" vertical="center" shrinkToFit="1"/>
    </xf>
    <xf numFmtId="38" fontId="0" fillId="0" borderId="36" xfId="1" applyFont="1" applyFill="1" applyBorder="1" applyAlignment="1">
      <alignment horizontal="center" vertical="center" shrinkToFit="1"/>
    </xf>
    <xf numFmtId="38" fontId="0" fillId="0" borderId="11" xfId="1" applyFont="1" applyBorder="1" applyAlignment="1">
      <alignment horizontal="center" vertical="center" wrapText="1" shrinkToFit="1"/>
    </xf>
    <xf numFmtId="38" fontId="0" fillId="0" borderId="4" xfId="1" applyFont="1" applyBorder="1" applyAlignment="1">
      <alignment horizontal="center" vertical="center" shrinkToFit="1"/>
    </xf>
    <xf numFmtId="38" fontId="0" fillId="0" borderId="13" xfId="1" applyFont="1" applyBorder="1" applyAlignment="1">
      <alignment horizontal="center" vertical="center" shrinkToFit="1"/>
    </xf>
    <xf numFmtId="38" fontId="10" fillId="4" borderId="32" xfId="1" applyFont="1" applyFill="1" applyBorder="1" applyAlignment="1">
      <alignment horizontal="center" vertical="center" wrapText="1" shrinkToFit="1"/>
    </xf>
    <xf numFmtId="38" fontId="10" fillId="4" borderId="29" xfId="1" applyFont="1" applyFill="1" applyBorder="1" applyAlignment="1">
      <alignment horizontal="center" vertical="center" shrinkToFit="1"/>
    </xf>
    <xf numFmtId="38" fontId="10" fillId="4" borderId="27" xfId="1" applyFont="1" applyFill="1" applyBorder="1" applyAlignment="1">
      <alignment horizontal="center" vertical="center" shrinkToFit="1"/>
    </xf>
    <xf numFmtId="38" fontId="10" fillId="3" borderId="32" xfId="1" applyFont="1" applyFill="1" applyBorder="1" applyAlignment="1">
      <alignment horizontal="center" vertical="center" wrapText="1" shrinkToFit="1"/>
    </xf>
    <xf numFmtId="38" fontId="10" fillId="3" borderId="29" xfId="1" applyFont="1" applyFill="1" applyBorder="1" applyAlignment="1">
      <alignment horizontal="center" vertical="center" shrinkToFit="1"/>
    </xf>
    <xf numFmtId="38" fontId="10" fillId="3" borderId="27" xfId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Normal="100" workbookViewId="0">
      <pane ySplit="6" topLeftCell="A25" activePane="bottomLeft" state="frozen"/>
      <selection pane="bottomLeft" activeCell="I44" sqref="I44:O45"/>
    </sheetView>
  </sheetViews>
  <sheetFormatPr defaultRowHeight="13.5" x14ac:dyDescent="0.15"/>
  <cols>
    <col min="1" max="2" width="3.375" style="1" customWidth="1"/>
    <col min="3" max="3" width="20.125" style="1" customWidth="1"/>
    <col min="4" max="10" width="10.625" style="1" customWidth="1"/>
    <col min="11" max="12" width="6.125" style="1" customWidth="1"/>
    <col min="13" max="14" width="6.125" style="2" customWidth="1"/>
    <col min="15" max="15" width="12" style="1" customWidth="1"/>
    <col min="16" max="16" width="9" style="1" customWidth="1"/>
    <col min="17" max="16384" width="9" style="1"/>
  </cols>
  <sheetData>
    <row r="1" spans="1:15" s="11" customFormat="1" ht="21" customHeight="1" x14ac:dyDescent="0.15">
      <c r="A1" s="11" t="s">
        <v>29</v>
      </c>
      <c r="F1" s="11" t="s">
        <v>80</v>
      </c>
      <c r="M1" s="12"/>
      <c r="N1" s="12"/>
      <c r="O1" s="37"/>
    </row>
    <row r="2" spans="1:15" ht="21" customHeight="1" x14ac:dyDescent="0.15">
      <c r="F2" s="11" t="s">
        <v>81</v>
      </c>
      <c r="K2" s="44"/>
    </row>
    <row r="3" spans="1:15" s="67" customFormat="1" ht="21" customHeight="1" thickBot="1" x14ac:dyDescent="0.2">
      <c r="C3" s="68" t="s">
        <v>75</v>
      </c>
      <c r="D3" s="95"/>
      <c r="E3" s="69"/>
      <c r="F3" s="11" t="s">
        <v>82</v>
      </c>
      <c r="G3" s="70"/>
      <c r="H3" s="70"/>
      <c r="I3" s="70"/>
      <c r="J3" s="70"/>
      <c r="K3" s="71"/>
      <c r="M3" s="70"/>
      <c r="N3" s="70"/>
    </row>
    <row r="4" spans="1:15" ht="13.5" customHeight="1" x14ac:dyDescent="0.15">
      <c r="A4" s="3"/>
      <c r="B4" s="8"/>
      <c r="C4" s="14"/>
      <c r="D4" s="116" t="s">
        <v>77</v>
      </c>
      <c r="E4" s="72">
        <v>5000</v>
      </c>
      <c r="F4" s="45">
        <v>6000</v>
      </c>
      <c r="G4" s="14">
        <v>4500</v>
      </c>
      <c r="H4" s="113" t="s">
        <v>78</v>
      </c>
      <c r="I4" s="72">
        <v>7500</v>
      </c>
      <c r="J4" s="45">
        <v>4500</v>
      </c>
      <c r="K4" s="106" t="s">
        <v>33</v>
      </c>
      <c r="L4" s="106"/>
      <c r="M4" s="106" t="s">
        <v>34</v>
      </c>
      <c r="N4" s="107"/>
      <c r="O4" s="96" t="s">
        <v>79</v>
      </c>
    </row>
    <row r="5" spans="1:15" ht="13.5" customHeight="1" x14ac:dyDescent="0.15">
      <c r="A5" s="3"/>
      <c r="B5" s="7"/>
      <c r="C5" s="112" t="s">
        <v>0</v>
      </c>
      <c r="D5" s="117"/>
      <c r="E5" s="110" t="s">
        <v>27</v>
      </c>
      <c r="F5" s="101" t="s">
        <v>31</v>
      </c>
      <c r="G5" s="99" t="s">
        <v>26</v>
      </c>
      <c r="H5" s="114"/>
      <c r="I5" s="110" t="s">
        <v>32</v>
      </c>
      <c r="J5" s="101" t="s">
        <v>30</v>
      </c>
      <c r="K5" s="108"/>
      <c r="L5" s="108"/>
      <c r="M5" s="108"/>
      <c r="N5" s="109"/>
      <c r="O5" s="97"/>
    </row>
    <row r="6" spans="1:15" x14ac:dyDescent="0.15">
      <c r="A6" s="9"/>
      <c r="B6" s="10"/>
      <c r="C6" s="112"/>
      <c r="D6" s="118"/>
      <c r="E6" s="111"/>
      <c r="F6" s="102"/>
      <c r="G6" s="100"/>
      <c r="H6" s="115"/>
      <c r="I6" s="111"/>
      <c r="J6" s="102"/>
      <c r="K6" s="15" t="s">
        <v>3</v>
      </c>
      <c r="L6" s="15" t="s">
        <v>4</v>
      </c>
      <c r="M6" s="15" t="s">
        <v>1</v>
      </c>
      <c r="N6" s="59" t="s">
        <v>2</v>
      </c>
      <c r="O6" s="98"/>
    </row>
    <row r="7" spans="1:15" x14ac:dyDescent="0.15">
      <c r="A7" s="104" t="s">
        <v>1</v>
      </c>
      <c r="B7" s="4">
        <v>1</v>
      </c>
      <c r="C7" s="17" t="s">
        <v>5</v>
      </c>
      <c r="D7" s="81">
        <v>7500</v>
      </c>
      <c r="E7" s="73">
        <v>2</v>
      </c>
      <c r="F7" s="16"/>
      <c r="G7" s="17">
        <v>2</v>
      </c>
      <c r="H7" s="88">
        <f>$E$4*E7+$F$4*F7+$G$4*G7</f>
        <v>19000</v>
      </c>
      <c r="I7" s="73"/>
      <c r="J7" s="16"/>
      <c r="K7" s="18">
        <v>1</v>
      </c>
      <c r="L7" s="18">
        <v>1</v>
      </c>
      <c r="M7" s="18"/>
      <c r="N7" s="60"/>
      <c r="O7" s="38">
        <f t="shared" ref="O7:O12" si="0">$I$4*I7+$J$4*J7</f>
        <v>0</v>
      </c>
    </row>
    <row r="8" spans="1:15" x14ac:dyDescent="0.15">
      <c r="A8" s="104"/>
      <c r="B8" s="4">
        <v>2</v>
      </c>
      <c r="C8" s="20" t="s">
        <v>6</v>
      </c>
      <c r="D8" s="82">
        <v>7500</v>
      </c>
      <c r="E8" s="74">
        <v>1</v>
      </c>
      <c r="F8" s="19">
        <v>1</v>
      </c>
      <c r="G8" s="20"/>
      <c r="H8" s="89">
        <f t="shared" ref="H8:H41" si="1">$E$4*E8+$F$4*F8+$G$4*G8</f>
        <v>11000</v>
      </c>
      <c r="I8" s="74"/>
      <c r="J8" s="19"/>
      <c r="K8" s="21">
        <v>1</v>
      </c>
      <c r="L8" s="21"/>
      <c r="M8" s="21"/>
      <c r="N8" s="61"/>
      <c r="O8" s="38">
        <f t="shared" si="0"/>
        <v>0</v>
      </c>
    </row>
    <row r="9" spans="1:15" x14ac:dyDescent="0.15">
      <c r="A9" s="104"/>
      <c r="B9" s="4">
        <v>3</v>
      </c>
      <c r="C9" s="20" t="s">
        <v>7</v>
      </c>
      <c r="D9" s="82">
        <v>7500</v>
      </c>
      <c r="E9" s="74">
        <v>2</v>
      </c>
      <c r="F9" s="19"/>
      <c r="G9" s="20">
        <v>2</v>
      </c>
      <c r="H9" s="89">
        <f t="shared" si="1"/>
        <v>19000</v>
      </c>
      <c r="I9" s="74"/>
      <c r="J9" s="19"/>
      <c r="K9" s="21">
        <v>2</v>
      </c>
      <c r="L9" s="21"/>
      <c r="M9" s="21"/>
      <c r="N9" s="61"/>
      <c r="O9" s="38">
        <f t="shared" si="0"/>
        <v>0</v>
      </c>
    </row>
    <row r="10" spans="1:15" x14ac:dyDescent="0.15">
      <c r="A10" s="104"/>
      <c r="B10" s="4">
        <v>4</v>
      </c>
      <c r="C10" s="20" t="s">
        <v>8</v>
      </c>
      <c r="D10" s="82">
        <v>7500</v>
      </c>
      <c r="E10" s="74">
        <v>0</v>
      </c>
      <c r="F10" s="19"/>
      <c r="G10" s="20"/>
      <c r="H10" s="89">
        <f t="shared" si="1"/>
        <v>0</v>
      </c>
      <c r="I10" s="74"/>
      <c r="J10" s="19"/>
      <c r="K10" s="21"/>
      <c r="L10" s="21"/>
      <c r="M10" s="21"/>
      <c r="N10" s="61"/>
      <c r="O10" s="38">
        <f t="shared" si="0"/>
        <v>0</v>
      </c>
    </row>
    <row r="11" spans="1:15" x14ac:dyDescent="0.15">
      <c r="A11" s="104"/>
      <c r="B11" s="4">
        <v>5</v>
      </c>
      <c r="C11" s="20" t="s">
        <v>39</v>
      </c>
      <c r="D11" s="82">
        <v>7500</v>
      </c>
      <c r="E11" s="74">
        <v>1</v>
      </c>
      <c r="F11" s="19">
        <v>1</v>
      </c>
      <c r="G11" s="20"/>
      <c r="H11" s="89">
        <f t="shared" si="1"/>
        <v>11000</v>
      </c>
      <c r="I11" s="74"/>
      <c r="J11" s="19"/>
      <c r="K11" s="21">
        <v>1</v>
      </c>
      <c r="L11" s="21"/>
      <c r="M11" s="21"/>
      <c r="N11" s="61"/>
      <c r="O11" s="38">
        <f t="shared" si="0"/>
        <v>0</v>
      </c>
    </row>
    <row r="12" spans="1:15" x14ac:dyDescent="0.15">
      <c r="A12" s="104"/>
      <c r="B12" s="4">
        <v>6</v>
      </c>
      <c r="C12" s="20" t="s">
        <v>28</v>
      </c>
      <c r="D12" s="82">
        <v>7500</v>
      </c>
      <c r="E12" s="74">
        <v>2</v>
      </c>
      <c r="F12" s="19"/>
      <c r="G12" s="20">
        <v>2</v>
      </c>
      <c r="H12" s="89">
        <f t="shared" si="1"/>
        <v>19000</v>
      </c>
      <c r="I12" s="74"/>
      <c r="J12" s="19"/>
      <c r="K12" s="21">
        <v>2</v>
      </c>
      <c r="L12" s="21"/>
      <c r="M12" s="21"/>
      <c r="N12" s="61"/>
      <c r="O12" s="38">
        <f t="shared" si="0"/>
        <v>0</v>
      </c>
    </row>
    <row r="13" spans="1:15" x14ac:dyDescent="0.15">
      <c r="A13" s="104"/>
      <c r="B13" s="4">
        <v>7</v>
      </c>
      <c r="C13" s="20" t="s">
        <v>9</v>
      </c>
      <c r="D13" s="82">
        <v>7500</v>
      </c>
      <c r="E13" s="74">
        <v>12</v>
      </c>
      <c r="F13" s="19"/>
      <c r="G13" s="20">
        <v>2</v>
      </c>
      <c r="H13" s="89">
        <f t="shared" si="1"/>
        <v>69000</v>
      </c>
      <c r="I13" s="74"/>
      <c r="J13" s="19"/>
      <c r="K13" s="21">
        <v>2</v>
      </c>
      <c r="L13" s="21"/>
      <c r="M13" s="21"/>
      <c r="N13" s="61"/>
      <c r="O13" s="38">
        <f>$I$4*I13+$J$4*J13</f>
        <v>0</v>
      </c>
    </row>
    <row r="14" spans="1:15" x14ac:dyDescent="0.15">
      <c r="A14" s="104"/>
      <c r="B14" s="4">
        <v>8</v>
      </c>
      <c r="C14" s="20" t="s">
        <v>10</v>
      </c>
      <c r="D14" s="81">
        <v>7500</v>
      </c>
      <c r="E14" s="73">
        <v>2</v>
      </c>
      <c r="F14" s="16">
        <v>2</v>
      </c>
      <c r="G14" s="17"/>
      <c r="H14" s="88">
        <f t="shared" si="1"/>
        <v>22000</v>
      </c>
      <c r="I14" s="73"/>
      <c r="J14" s="16"/>
      <c r="K14" s="21">
        <v>2</v>
      </c>
      <c r="L14" s="21"/>
      <c r="M14" s="21"/>
      <c r="N14" s="61"/>
      <c r="O14" s="38">
        <f t="shared" ref="O14:O41" si="2">$I$4*I14+$J$4*J14</f>
        <v>0</v>
      </c>
    </row>
    <row r="15" spans="1:15" x14ac:dyDescent="0.15">
      <c r="A15" s="104"/>
      <c r="B15" s="4">
        <v>9</v>
      </c>
      <c r="C15" s="20" t="s">
        <v>11</v>
      </c>
      <c r="D15" s="82">
        <v>7500</v>
      </c>
      <c r="E15" s="74">
        <v>1</v>
      </c>
      <c r="F15" s="19"/>
      <c r="G15" s="20"/>
      <c r="H15" s="89">
        <f t="shared" si="1"/>
        <v>5000</v>
      </c>
      <c r="I15" s="74"/>
      <c r="J15" s="19"/>
      <c r="K15" s="21"/>
      <c r="L15" s="21"/>
      <c r="M15" s="21"/>
      <c r="N15" s="61"/>
      <c r="O15" s="38">
        <f t="shared" si="2"/>
        <v>0</v>
      </c>
    </row>
    <row r="16" spans="1:15" x14ac:dyDescent="0.15">
      <c r="A16" s="104"/>
      <c r="B16" s="4">
        <v>10</v>
      </c>
      <c r="C16" s="20" t="s">
        <v>25</v>
      </c>
      <c r="D16" s="82">
        <v>7500</v>
      </c>
      <c r="E16" s="74">
        <v>3</v>
      </c>
      <c r="F16" s="19"/>
      <c r="G16" s="20"/>
      <c r="H16" s="89">
        <f t="shared" si="1"/>
        <v>15000</v>
      </c>
      <c r="I16" s="74"/>
      <c r="J16" s="19"/>
      <c r="K16" s="21"/>
      <c r="L16" s="21"/>
      <c r="M16" s="21"/>
      <c r="N16" s="61"/>
      <c r="O16" s="38">
        <f t="shared" si="2"/>
        <v>0</v>
      </c>
    </row>
    <row r="17" spans="1:15" x14ac:dyDescent="0.15">
      <c r="A17" s="104"/>
      <c r="B17" s="4">
        <v>11</v>
      </c>
      <c r="C17" s="20" t="s">
        <v>35</v>
      </c>
      <c r="D17" s="82">
        <v>7500</v>
      </c>
      <c r="E17" s="74">
        <v>1</v>
      </c>
      <c r="F17" s="19">
        <v>1</v>
      </c>
      <c r="G17" s="20"/>
      <c r="H17" s="89">
        <f t="shared" si="1"/>
        <v>11000</v>
      </c>
      <c r="I17" s="74"/>
      <c r="J17" s="19"/>
      <c r="K17" s="21">
        <v>1</v>
      </c>
      <c r="L17" s="21"/>
      <c r="M17" s="21"/>
      <c r="N17" s="61"/>
      <c r="O17" s="38">
        <f t="shared" si="2"/>
        <v>0</v>
      </c>
    </row>
    <row r="18" spans="1:15" x14ac:dyDescent="0.15">
      <c r="A18" s="104"/>
      <c r="B18" s="4">
        <v>12</v>
      </c>
      <c r="C18" s="20" t="s">
        <v>36</v>
      </c>
      <c r="D18" s="82">
        <v>7500</v>
      </c>
      <c r="E18" s="74">
        <v>3</v>
      </c>
      <c r="F18" s="19"/>
      <c r="G18" s="20"/>
      <c r="H18" s="89">
        <f t="shared" si="1"/>
        <v>15000</v>
      </c>
      <c r="I18" s="74"/>
      <c r="J18" s="19"/>
      <c r="K18" s="21"/>
      <c r="L18" s="21"/>
      <c r="M18" s="21"/>
      <c r="N18" s="61"/>
      <c r="O18" s="38">
        <f t="shared" si="2"/>
        <v>0</v>
      </c>
    </row>
    <row r="19" spans="1:15" x14ac:dyDescent="0.15">
      <c r="A19" s="104"/>
      <c r="B19" s="4">
        <v>13</v>
      </c>
      <c r="C19" s="20" t="s">
        <v>46</v>
      </c>
      <c r="D19" s="82">
        <v>7500</v>
      </c>
      <c r="E19" s="74">
        <v>0</v>
      </c>
      <c r="F19" s="19"/>
      <c r="G19" s="20"/>
      <c r="H19" s="89">
        <f t="shared" si="1"/>
        <v>0</v>
      </c>
      <c r="I19" s="74"/>
      <c r="J19" s="19"/>
      <c r="K19" s="21"/>
      <c r="L19" s="21"/>
      <c r="M19" s="21"/>
      <c r="N19" s="61"/>
      <c r="O19" s="38">
        <f t="shared" si="2"/>
        <v>0</v>
      </c>
    </row>
    <row r="20" spans="1:15" x14ac:dyDescent="0.15">
      <c r="A20" s="104"/>
      <c r="B20" s="4">
        <v>14</v>
      </c>
      <c r="C20" s="20" t="s">
        <v>45</v>
      </c>
      <c r="D20" s="82">
        <v>7000</v>
      </c>
      <c r="E20" s="74">
        <v>10</v>
      </c>
      <c r="F20" s="19">
        <v>10</v>
      </c>
      <c r="G20" s="20"/>
      <c r="H20" s="89">
        <f t="shared" si="1"/>
        <v>110000</v>
      </c>
      <c r="I20" s="74">
        <v>8</v>
      </c>
      <c r="J20" s="19">
        <v>13</v>
      </c>
      <c r="K20" s="21">
        <v>10</v>
      </c>
      <c r="L20" s="21">
        <v>8</v>
      </c>
      <c r="M20" s="21">
        <v>13</v>
      </c>
      <c r="N20" s="61"/>
      <c r="O20" s="38">
        <f t="shared" si="2"/>
        <v>118500</v>
      </c>
    </row>
    <row r="21" spans="1:15" x14ac:dyDescent="0.15">
      <c r="A21" s="104"/>
      <c r="B21" s="4">
        <v>15</v>
      </c>
      <c r="C21" s="20" t="s">
        <v>37</v>
      </c>
      <c r="D21" s="82">
        <v>7000</v>
      </c>
      <c r="E21" s="74">
        <v>2</v>
      </c>
      <c r="F21" s="19">
        <v>2</v>
      </c>
      <c r="G21" s="20"/>
      <c r="H21" s="89">
        <f t="shared" si="1"/>
        <v>22000</v>
      </c>
      <c r="I21" s="74"/>
      <c r="J21" s="19"/>
      <c r="K21" s="21">
        <v>2</v>
      </c>
      <c r="L21" s="21"/>
      <c r="M21" s="21"/>
      <c r="N21" s="61"/>
      <c r="O21" s="38">
        <f t="shared" si="2"/>
        <v>0</v>
      </c>
    </row>
    <row r="22" spans="1:15" ht="14.25" thickBot="1" x14ac:dyDescent="0.2">
      <c r="A22" s="105"/>
      <c r="B22" s="13">
        <v>16</v>
      </c>
      <c r="C22" s="23" t="s">
        <v>40</v>
      </c>
      <c r="D22" s="83">
        <v>7000</v>
      </c>
      <c r="E22" s="75">
        <v>3</v>
      </c>
      <c r="F22" s="22">
        <v>3</v>
      </c>
      <c r="G22" s="23"/>
      <c r="H22" s="90">
        <f t="shared" si="1"/>
        <v>33000</v>
      </c>
      <c r="I22" s="75">
        <v>8</v>
      </c>
      <c r="J22" s="22">
        <v>12</v>
      </c>
      <c r="K22" s="24">
        <v>3</v>
      </c>
      <c r="L22" s="24">
        <v>8</v>
      </c>
      <c r="M22" s="24">
        <v>12</v>
      </c>
      <c r="N22" s="62"/>
      <c r="O22" s="39">
        <f t="shared" si="2"/>
        <v>114000</v>
      </c>
    </row>
    <row r="23" spans="1:15" ht="13.5" customHeight="1" x14ac:dyDescent="0.15">
      <c r="A23" s="103" t="s">
        <v>2</v>
      </c>
      <c r="B23" s="32">
        <v>1</v>
      </c>
      <c r="C23" s="34" t="s">
        <v>12</v>
      </c>
      <c r="D23" s="84">
        <v>7500</v>
      </c>
      <c r="E23" s="76">
        <v>1</v>
      </c>
      <c r="F23" s="33">
        <v>1</v>
      </c>
      <c r="G23" s="34"/>
      <c r="H23" s="91">
        <f t="shared" si="1"/>
        <v>11000</v>
      </c>
      <c r="I23" s="76"/>
      <c r="J23" s="33"/>
      <c r="K23" s="35">
        <v>1</v>
      </c>
      <c r="L23" s="35"/>
      <c r="M23" s="35"/>
      <c r="N23" s="63"/>
      <c r="O23" s="40">
        <f t="shared" si="2"/>
        <v>0</v>
      </c>
    </row>
    <row r="24" spans="1:15" x14ac:dyDescent="0.15">
      <c r="A24" s="104"/>
      <c r="B24" s="4">
        <v>2</v>
      </c>
      <c r="C24" s="20" t="s">
        <v>18</v>
      </c>
      <c r="D24" s="82">
        <v>7500</v>
      </c>
      <c r="E24" s="74">
        <v>1</v>
      </c>
      <c r="F24" s="19">
        <v>1</v>
      </c>
      <c r="G24" s="20"/>
      <c r="H24" s="89">
        <f t="shared" si="1"/>
        <v>11000</v>
      </c>
      <c r="I24" s="74"/>
      <c r="J24" s="19"/>
      <c r="K24" s="21">
        <v>1</v>
      </c>
      <c r="L24" s="21"/>
      <c r="M24" s="21"/>
      <c r="N24" s="61"/>
      <c r="O24" s="38">
        <f t="shared" si="2"/>
        <v>0</v>
      </c>
    </row>
    <row r="25" spans="1:15" x14ac:dyDescent="0.15">
      <c r="A25" s="104"/>
      <c r="B25" s="4">
        <v>3</v>
      </c>
      <c r="C25" s="20" t="s">
        <v>21</v>
      </c>
      <c r="D25" s="82">
        <v>7500</v>
      </c>
      <c r="E25" s="74">
        <v>0</v>
      </c>
      <c r="F25" s="19"/>
      <c r="G25" s="20"/>
      <c r="H25" s="89">
        <f t="shared" si="1"/>
        <v>0</v>
      </c>
      <c r="I25" s="74"/>
      <c r="J25" s="19"/>
      <c r="K25" s="21"/>
      <c r="L25" s="21"/>
      <c r="M25" s="21"/>
      <c r="N25" s="61"/>
      <c r="O25" s="38">
        <f t="shared" si="2"/>
        <v>0</v>
      </c>
    </row>
    <row r="26" spans="1:15" x14ac:dyDescent="0.15">
      <c r="A26" s="104"/>
      <c r="B26" s="4">
        <v>4</v>
      </c>
      <c r="C26" s="20" t="s">
        <v>17</v>
      </c>
      <c r="D26" s="82">
        <v>7500</v>
      </c>
      <c r="E26" s="74">
        <v>2</v>
      </c>
      <c r="F26" s="19">
        <v>2</v>
      </c>
      <c r="G26" s="20"/>
      <c r="H26" s="89">
        <f t="shared" si="1"/>
        <v>22000</v>
      </c>
      <c r="I26" s="74"/>
      <c r="J26" s="19"/>
      <c r="K26" s="21">
        <v>1</v>
      </c>
      <c r="L26" s="21">
        <v>1</v>
      </c>
      <c r="M26" s="21"/>
      <c r="N26" s="61"/>
      <c r="O26" s="38">
        <f t="shared" si="2"/>
        <v>0</v>
      </c>
    </row>
    <row r="27" spans="1:15" x14ac:dyDescent="0.15">
      <c r="A27" s="104"/>
      <c r="B27" s="4">
        <v>5</v>
      </c>
      <c r="C27" s="20" t="s">
        <v>13</v>
      </c>
      <c r="D27" s="82">
        <v>7500</v>
      </c>
      <c r="E27" s="74">
        <v>1</v>
      </c>
      <c r="F27" s="19">
        <v>1</v>
      </c>
      <c r="G27" s="20"/>
      <c r="H27" s="89">
        <f t="shared" si="1"/>
        <v>11000</v>
      </c>
      <c r="I27" s="74"/>
      <c r="J27" s="19"/>
      <c r="K27" s="21">
        <v>1</v>
      </c>
      <c r="L27" s="21"/>
      <c r="M27" s="21"/>
      <c r="N27" s="61"/>
      <c r="O27" s="38">
        <f t="shared" si="2"/>
        <v>0</v>
      </c>
    </row>
    <row r="28" spans="1:15" x14ac:dyDescent="0.15">
      <c r="A28" s="104"/>
      <c r="B28" s="4">
        <v>6</v>
      </c>
      <c r="C28" s="20" t="s">
        <v>24</v>
      </c>
      <c r="D28" s="82">
        <v>7500</v>
      </c>
      <c r="E28" s="74">
        <v>2</v>
      </c>
      <c r="F28" s="19">
        <v>2</v>
      </c>
      <c r="G28" s="20"/>
      <c r="H28" s="89">
        <f t="shared" si="1"/>
        <v>22000</v>
      </c>
      <c r="I28" s="74"/>
      <c r="J28" s="19"/>
      <c r="K28" s="21">
        <v>2</v>
      </c>
      <c r="L28" s="21"/>
      <c r="M28" s="21"/>
      <c r="N28" s="61"/>
      <c r="O28" s="38">
        <f t="shared" si="2"/>
        <v>0</v>
      </c>
    </row>
    <row r="29" spans="1:15" x14ac:dyDescent="0.15">
      <c r="A29" s="104"/>
      <c r="B29" s="4">
        <v>7</v>
      </c>
      <c r="C29" s="20" t="s">
        <v>15</v>
      </c>
      <c r="D29" s="82">
        <v>7500</v>
      </c>
      <c r="E29" s="74">
        <v>1</v>
      </c>
      <c r="F29" s="19"/>
      <c r="G29" s="20"/>
      <c r="H29" s="89">
        <f t="shared" si="1"/>
        <v>5000</v>
      </c>
      <c r="I29" s="74"/>
      <c r="J29" s="19"/>
      <c r="K29" s="21"/>
      <c r="L29" s="21"/>
      <c r="M29" s="21"/>
      <c r="N29" s="61"/>
      <c r="O29" s="38">
        <f t="shared" si="2"/>
        <v>0</v>
      </c>
    </row>
    <row r="30" spans="1:15" x14ac:dyDescent="0.15">
      <c r="A30" s="104"/>
      <c r="B30" s="4">
        <v>8</v>
      </c>
      <c r="C30" s="20" t="s">
        <v>14</v>
      </c>
      <c r="D30" s="82">
        <v>7500</v>
      </c>
      <c r="E30" s="74">
        <v>2</v>
      </c>
      <c r="F30" s="19">
        <v>2</v>
      </c>
      <c r="G30" s="20"/>
      <c r="H30" s="89">
        <f t="shared" si="1"/>
        <v>22000</v>
      </c>
      <c r="I30" s="74"/>
      <c r="J30" s="19"/>
      <c r="K30" s="21">
        <v>2</v>
      </c>
      <c r="L30" s="21"/>
      <c r="M30" s="21"/>
      <c r="N30" s="61"/>
      <c r="O30" s="38">
        <f t="shared" si="2"/>
        <v>0</v>
      </c>
    </row>
    <row r="31" spans="1:15" x14ac:dyDescent="0.15">
      <c r="A31" s="104"/>
      <c r="B31" s="4">
        <v>9</v>
      </c>
      <c r="C31" s="20" t="s">
        <v>22</v>
      </c>
      <c r="D31" s="82">
        <v>7500</v>
      </c>
      <c r="E31" s="74">
        <v>1</v>
      </c>
      <c r="F31" s="19">
        <v>1</v>
      </c>
      <c r="G31" s="20"/>
      <c r="H31" s="89">
        <f t="shared" si="1"/>
        <v>11000</v>
      </c>
      <c r="I31" s="74"/>
      <c r="J31" s="19"/>
      <c r="K31" s="21">
        <v>1</v>
      </c>
      <c r="L31" s="21"/>
      <c r="M31" s="21"/>
      <c r="N31" s="61"/>
      <c r="O31" s="38">
        <f t="shared" si="2"/>
        <v>0</v>
      </c>
    </row>
    <row r="32" spans="1:15" x14ac:dyDescent="0.15">
      <c r="A32" s="104"/>
      <c r="B32" s="4">
        <v>10</v>
      </c>
      <c r="C32" s="20" t="s">
        <v>19</v>
      </c>
      <c r="D32" s="82">
        <v>7500</v>
      </c>
      <c r="E32" s="74">
        <v>1</v>
      </c>
      <c r="F32" s="19">
        <v>1</v>
      </c>
      <c r="G32" s="20"/>
      <c r="H32" s="89">
        <f t="shared" si="1"/>
        <v>11000</v>
      </c>
      <c r="I32" s="74"/>
      <c r="J32" s="19"/>
      <c r="K32" s="21">
        <v>1</v>
      </c>
      <c r="L32" s="21"/>
      <c r="M32" s="21"/>
      <c r="N32" s="61"/>
      <c r="O32" s="38">
        <f t="shared" si="2"/>
        <v>0</v>
      </c>
    </row>
    <row r="33" spans="1:15" x14ac:dyDescent="0.15">
      <c r="A33" s="104"/>
      <c r="B33" s="4">
        <v>11</v>
      </c>
      <c r="C33" s="20" t="s">
        <v>20</v>
      </c>
      <c r="D33" s="82">
        <v>7500</v>
      </c>
      <c r="E33" s="74">
        <v>1</v>
      </c>
      <c r="F33" s="19"/>
      <c r="G33" s="20">
        <v>1</v>
      </c>
      <c r="H33" s="89">
        <f t="shared" si="1"/>
        <v>9500</v>
      </c>
      <c r="I33" s="74"/>
      <c r="J33" s="19"/>
      <c r="K33" s="21">
        <v>1</v>
      </c>
      <c r="L33" s="21"/>
      <c r="M33" s="21"/>
      <c r="N33" s="61"/>
      <c r="O33" s="38">
        <f t="shared" si="2"/>
        <v>0</v>
      </c>
    </row>
    <row r="34" spans="1:15" x14ac:dyDescent="0.15">
      <c r="A34" s="104"/>
      <c r="B34" s="4">
        <v>12</v>
      </c>
      <c r="C34" s="20" t="s">
        <v>16</v>
      </c>
      <c r="D34" s="82">
        <v>7500</v>
      </c>
      <c r="E34" s="74">
        <v>0</v>
      </c>
      <c r="F34" s="19"/>
      <c r="G34" s="20"/>
      <c r="H34" s="89">
        <f t="shared" si="1"/>
        <v>0</v>
      </c>
      <c r="I34" s="74"/>
      <c r="J34" s="19"/>
      <c r="K34" s="21"/>
      <c r="L34" s="21"/>
      <c r="M34" s="21"/>
      <c r="N34" s="61"/>
      <c r="O34" s="38">
        <f t="shared" si="2"/>
        <v>0</v>
      </c>
    </row>
    <row r="35" spans="1:15" x14ac:dyDescent="0.15">
      <c r="A35" s="104"/>
      <c r="B35" s="4">
        <v>13</v>
      </c>
      <c r="C35" s="20" t="s">
        <v>23</v>
      </c>
      <c r="D35" s="82">
        <v>7500</v>
      </c>
      <c r="E35" s="74">
        <v>0</v>
      </c>
      <c r="F35" s="19"/>
      <c r="G35" s="20"/>
      <c r="H35" s="89">
        <f t="shared" si="1"/>
        <v>0</v>
      </c>
      <c r="I35" s="74"/>
      <c r="J35" s="19"/>
      <c r="K35" s="21"/>
      <c r="L35" s="21"/>
      <c r="M35" s="21"/>
      <c r="N35" s="61"/>
      <c r="O35" s="38">
        <f t="shared" si="2"/>
        <v>0</v>
      </c>
    </row>
    <row r="36" spans="1:15" x14ac:dyDescent="0.15">
      <c r="A36" s="104"/>
      <c r="B36" s="4">
        <v>14</v>
      </c>
      <c r="C36" s="17" t="s">
        <v>41</v>
      </c>
      <c r="D36" s="82">
        <v>7500</v>
      </c>
      <c r="E36" s="74">
        <v>2</v>
      </c>
      <c r="F36" s="19"/>
      <c r="G36" s="20"/>
      <c r="H36" s="89">
        <f t="shared" si="1"/>
        <v>10000</v>
      </c>
      <c r="I36" s="74"/>
      <c r="J36" s="19"/>
      <c r="K36" s="21"/>
      <c r="L36" s="21"/>
      <c r="M36" s="21"/>
      <c r="N36" s="61"/>
      <c r="O36" s="38">
        <f t="shared" si="2"/>
        <v>0</v>
      </c>
    </row>
    <row r="37" spans="1:15" x14ac:dyDescent="0.15">
      <c r="A37" s="104"/>
      <c r="B37" s="4">
        <v>15</v>
      </c>
      <c r="C37" s="20" t="s">
        <v>38</v>
      </c>
      <c r="D37" s="82">
        <v>7000</v>
      </c>
      <c r="E37" s="74">
        <v>2</v>
      </c>
      <c r="F37" s="19">
        <v>2</v>
      </c>
      <c r="G37" s="20"/>
      <c r="H37" s="89">
        <f t="shared" si="1"/>
        <v>22000</v>
      </c>
      <c r="I37" s="74">
        <v>7</v>
      </c>
      <c r="J37" s="19">
        <v>14</v>
      </c>
      <c r="K37" s="21">
        <v>1</v>
      </c>
      <c r="L37" s="21">
        <v>1</v>
      </c>
      <c r="M37" s="21"/>
      <c r="N37" s="61"/>
      <c r="O37" s="38">
        <f t="shared" si="2"/>
        <v>115500</v>
      </c>
    </row>
    <row r="38" spans="1:15" ht="14.25" thickBot="1" x14ac:dyDescent="0.2">
      <c r="A38" s="105"/>
      <c r="B38" s="13">
        <v>16</v>
      </c>
      <c r="C38" s="23" t="s">
        <v>44</v>
      </c>
      <c r="D38" s="83">
        <v>7000</v>
      </c>
      <c r="E38" s="75">
        <v>1</v>
      </c>
      <c r="F38" s="22">
        <v>1</v>
      </c>
      <c r="G38" s="23"/>
      <c r="H38" s="90">
        <f t="shared" si="1"/>
        <v>11000</v>
      </c>
      <c r="I38" s="75">
        <v>6</v>
      </c>
      <c r="J38" s="22">
        <v>12</v>
      </c>
      <c r="K38" s="24">
        <v>2</v>
      </c>
      <c r="L38" s="24">
        <v>5</v>
      </c>
      <c r="M38" s="24"/>
      <c r="N38" s="62">
        <v>12</v>
      </c>
      <c r="O38" s="39">
        <f t="shared" si="2"/>
        <v>99000</v>
      </c>
    </row>
    <row r="39" spans="1:15" x14ac:dyDescent="0.15">
      <c r="A39" s="28"/>
      <c r="B39" s="4"/>
      <c r="C39" s="30" t="s">
        <v>42</v>
      </c>
      <c r="D39" s="85"/>
      <c r="E39" s="77">
        <v>1</v>
      </c>
      <c r="F39" s="29">
        <v>1</v>
      </c>
      <c r="G39" s="30"/>
      <c r="H39" s="92">
        <f t="shared" si="1"/>
        <v>11000</v>
      </c>
      <c r="I39" s="77"/>
      <c r="J39" s="29"/>
      <c r="K39" s="31">
        <v>1</v>
      </c>
      <c r="L39" s="31"/>
      <c r="M39" s="31"/>
      <c r="N39" s="64"/>
      <c r="O39" s="38">
        <f t="shared" si="2"/>
        <v>0</v>
      </c>
    </row>
    <row r="40" spans="1:15" x14ac:dyDescent="0.15">
      <c r="A40" s="28"/>
      <c r="B40" s="4"/>
      <c r="C40" s="20" t="s">
        <v>43</v>
      </c>
      <c r="D40" s="82"/>
      <c r="E40" s="74">
        <v>1</v>
      </c>
      <c r="F40" s="19">
        <v>1</v>
      </c>
      <c r="G40" s="20"/>
      <c r="H40" s="89">
        <f t="shared" si="1"/>
        <v>11000</v>
      </c>
      <c r="I40" s="74"/>
      <c r="J40" s="19"/>
      <c r="K40" s="21">
        <v>1</v>
      </c>
      <c r="L40" s="21"/>
      <c r="M40" s="21"/>
      <c r="N40" s="61"/>
      <c r="O40" s="41">
        <f t="shared" si="2"/>
        <v>0</v>
      </c>
    </row>
    <row r="41" spans="1:15" ht="14.25" thickBot="1" x14ac:dyDescent="0.2">
      <c r="A41" s="6"/>
      <c r="B41" s="5"/>
      <c r="C41" s="26"/>
      <c r="D41" s="86"/>
      <c r="E41" s="78"/>
      <c r="F41" s="25"/>
      <c r="G41" s="26"/>
      <c r="H41" s="93">
        <f t="shared" si="1"/>
        <v>0</v>
      </c>
      <c r="I41" s="78"/>
      <c r="J41" s="25"/>
      <c r="K41" s="27"/>
      <c r="L41" s="27"/>
      <c r="M41" s="27"/>
      <c r="N41" s="65"/>
      <c r="O41" s="42">
        <f t="shared" si="2"/>
        <v>0</v>
      </c>
    </row>
    <row r="42" spans="1:15" ht="15" thickTop="1" thickBot="1" x14ac:dyDescent="0.2">
      <c r="A42" s="46">
        <f>B22+B38</f>
        <v>32</v>
      </c>
      <c r="B42" s="47"/>
      <c r="C42" s="17" t="s">
        <v>76</v>
      </c>
      <c r="D42" s="87">
        <f t="shared" ref="D42:O42" si="3">SUM(D7:D41)</f>
        <v>237500</v>
      </c>
      <c r="E42" s="79">
        <f t="shared" si="3"/>
        <v>65</v>
      </c>
      <c r="F42" s="36">
        <f t="shared" si="3"/>
        <v>36</v>
      </c>
      <c r="G42" s="80">
        <f t="shared" si="3"/>
        <v>9</v>
      </c>
      <c r="H42" s="94">
        <f>SUM(H7:H41)</f>
        <v>581500</v>
      </c>
      <c r="I42" s="79">
        <f t="shared" si="3"/>
        <v>29</v>
      </c>
      <c r="J42" s="36">
        <f t="shared" si="3"/>
        <v>51</v>
      </c>
      <c r="K42" s="36">
        <f>SUM(K7:K41)</f>
        <v>43</v>
      </c>
      <c r="L42" s="36">
        <f t="shared" si="3"/>
        <v>24</v>
      </c>
      <c r="M42" s="36">
        <f t="shared" si="3"/>
        <v>25</v>
      </c>
      <c r="N42" s="66">
        <f t="shared" si="3"/>
        <v>12</v>
      </c>
      <c r="O42" s="43">
        <f t="shared" si="3"/>
        <v>447000</v>
      </c>
    </row>
  </sheetData>
  <mergeCells count="13">
    <mergeCell ref="O4:O6"/>
    <mergeCell ref="G5:G6"/>
    <mergeCell ref="J5:J6"/>
    <mergeCell ref="A23:A38"/>
    <mergeCell ref="M4:N5"/>
    <mergeCell ref="E5:E6"/>
    <mergeCell ref="I5:I6"/>
    <mergeCell ref="K4:L5"/>
    <mergeCell ref="C5:C6"/>
    <mergeCell ref="A7:A22"/>
    <mergeCell ref="F5:F6"/>
    <mergeCell ref="H4:H6"/>
    <mergeCell ref="D4:D6"/>
  </mergeCells>
  <phoneticPr fontId="1"/>
  <pageMargins left="0.59055118110236227" right="0.59055118110236227" top="0.39370078740157483" bottom="0.39370078740157483" header="0.31496062992125984" footer="0.31496062992125984"/>
  <pageSetup paperSize="9" scale="9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opLeftCell="A13" workbookViewId="0">
      <selection activeCell="C26" sqref="C26"/>
    </sheetView>
  </sheetViews>
  <sheetFormatPr defaultColWidth="9.875" defaultRowHeight="18" customHeight="1" x14ac:dyDescent="0.15"/>
  <cols>
    <col min="1" max="1" width="5.375" customWidth="1"/>
    <col min="2" max="3" width="9.875" style="48"/>
    <col min="4" max="4" width="11.625" customWidth="1"/>
    <col min="5" max="5" width="44.25" customWidth="1"/>
    <col min="6" max="6" width="6.25" customWidth="1"/>
  </cols>
  <sheetData>
    <row r="1" spans="2:5" ht="22.5" customHeight="1" x14ac:dyDescent="0.15">
      <c r="B1" s="50" t="s">
        <v>55</v>
      </c>
    </row>
    <row r="2" spans="2:5" ht="22.5" customHeight="1" x14ac:dyDescent="0.15">
      <c r="B2" s="50"/>
      <c r="C2" s="49"/>
    </row>
    <row r="3" spans="2:5" s="52" customFormat="1" ht="22.5" customHeight="1" x14ac:dyDescent="0.15">
      <c r="B3" s="124" t="s">
        <v>56</v>
      </c>
      <c r="C3" s="124"/>
      <c r="D3" s="51" t="s">
        <v>70</v>
      </c>
    </row>
    <row r="4" spans="2:5" s="52" customFormat="1" ht="22.5" customHeight="1" x14ac:dyDescent="0.15">
      <c r="B4" s="53"/>
      <c r="C4" s="53"/>
      <c r="D4" s="51" t="s">
        <v>47</v>
      </c>
    </row>
    <row r="5" spans="2:5" ht="18" customHeight="1" x14ac:dyDescent="0.15">
      <c r="B5" s="55" t="s">
        <v>48</v>
      </c>
      <c r="C5" s="55" t="s">
        <v>49</v>
      </c>
      <c r="D5" s="125" t="s">
        <v>69</v>
      </c>
      <c r="E5" s="125"/>
    </row>
    <row r="6" spans="2:5" ht="18" customHeight="1" x14ac:dyDescent="0.15">
      <c r="B6" s="55">
        <v>301</v>
      </c>
      <c r="C6" s="55">
        <v>6</v>
      </c>
      <c r="D6" s="122" t="s">
        <v>54</v>
      </c>
      <c r="E6" s="123" t="s">
        <v>57</v>
      </c>
    </row>
    <row r="7" spans="2:5" ht="18" customHeight="1" x14ac:dyDescent="0.15">
      <c r="B7" s="55">
        <v>302</v>
      </c>
      <c r="C7" s="55">
        <v>6</v>
      </c>
      <c r="D7" s="123"/>
      <c r="E7" s="123"/>
    </row>
    <row r="8" spans="2:5" ht="18" customHeight="1" x14ac:dyDescent="0.15">
      <c r="B8" s="55">
        <v>303</v>
      </c>
      <c r="C8" s="55">
        <v>5</v>
      </c>
      <c r="D8" s="56" t="s">
        <v>51</v>
      </c>
      <c r="E8" s="57" t="s">
        <v>62</v>
      </c>
    </row>
    <row r="9" spans="2:5" ht="18" customHeight="1" x14ac:dyDescent="0.15">
      <c r="B9" s="55">
        <v>305</v>
      </c>
      <c r="C9" s="55">
        <v>5</v>
      </c>
      <c r="D9" s="57" t="s">
        <v>59</v>
      </c>
      <c r="E9" s="56" t="s">
        <v>58</v>
      </c>
    </row>
    <row r="10" spans="2:5" ht="18" customHeight="1" x14ac:dyDescent="0.15">
      <c r="B10" s="55">
        <v>306</v>
      </c>
      <c r="C10" s="55">
        <v>3</v>
      </c>
      <c r="D10" s="56" t="s">
        <v>52</v>
      </c>
      <c r="E10" s="57" t="s">
        <v>53</v>
      </c>
    </row>
    <row r="11" spans="2:5" ht="18" customHeight="1" x14ac:dyDescent="0.15">
      <c r="D11" s="54"/>
    </row>
    <row r="12" spans="2:5" ht="18" customHeight="1" x14ac:dyDescent="0.15">
      <c r="B12" s="55">
        <v>401</v>
      </c>
      <c r="C12" s="55">
        <v>6</v>
      </c>
      <c r="D12" s="122" t="s">
        <v>61</v>
      </c>
      <c r="E12" s="123" t="s">
        <v>57</v>
      </c>
    </row>
    <row r="13" spans="2:5" ht="18" customHeight="1" x14ac:dyDescent="0.15">
      <c r="B13" s="55">
        <v>402</v>
      </c>
      <c r="C13" s="55">
        <v>6</v>
      </c>
      <c r="D13" s="123"/>
      <c r="E13" s="123"/>
    </row>
    <row r="14" spans="2:5" ht="18" customHeight="1" x14ac:dyDescent="0.15">
      <c r="B14" s="55">
        <v>403</v>
      </c>
      <c r="C14" s="55">
        <v>4</v>
      </c>
      <c r="D14" s="58" t="s">
        <v>60</v>
      </c>
      <c r="E14" s="122" t="s">
        <v>63</v>
      </c>
    </row>
    <row r="15" spans="2:5" ht="18" customHeight="1" x14ac:dyDescent="0.15">
      <c r="B15" s="55">
        <v>405</v>
      </c>
      <c r="C15" s="55">
        <v>4</v>
      </c>
      <c r="D15" s="58" t="s">
        <v>60</v>
      </c>
      <c r="E15" s="123"/>
    </row>
    <row r="16" spans="2:5" ht="18" customHeight="1" x14ac:dyDescent="0.15">
      <c r="B16" s="55">
        <v>406</v>
      </c>
      <c r="C16" s="55">
        <v>3</v>
      </c>
      <c r="D16" s="58" t="s">
        <v>60</v>
      </c>
      <c r="E16" s="57" t="s">
        <v>64</v>
      </c>
    </row>
    <row r="17" spans="2:5" ht="18" customHeight="1" x14ac:dyDescent="0.15">
      <c r="D17" s="54"/>
    </row>
    <row r="18" spans="2:5" ht="18" customHeight="1" x14ac:dyDescent="0.15">
      <c r="B18" s="55">
        <v>501</v>
      </c>
      <c r="C18" s="55">
        <v>6</v>
      </c>
      <c r="D18" s="122" t="s">
        <v>66</v>
      </c>
      <c r="E18" s="123" t="s">
        <v>67</v>
      </c>
    </row>
    <row r="19" spans="2:5" ht="18" customHeight="1" x14ac:dyDescent="0.15">
      <c r="B19" s="55">
        <v>502</v>
      </c>
      <c r="C19" s="55">
        <v>7</v>
      </c>
      <c r="D19" s="123"/>
      <c r="E19" s="123"/>
    </row>
    <row r="20" spans="2:5" ht="18" customHeight="1" x14ac:dyDescent="0.15">
      <c r="B20" s="55">
        <v>503</v>
      </c>
      <c r="C20" s="55">
        <v>7</v>
      </c>
      <c r="D20" s="56" t="s">
        <v>65</v>
      </c>
      <c r="E20" s="57" t="s">
        <v>68</v>
      </c>
    </row>
    <row r="21" spans="2:5" ht="18" customHeight="1" x14ac:dyDescent="0.15">
      <c r="B21" s="55">
        <v>505</v>
      </c>
      <c r="C21" s="55">
        <v>4</v>
      </c>
      <c r="D21" s="56" t="s">
        <v>65</v>
      </c>
      <c r="E21" s="122" t="s">
        <v>63</v>
      </c>
    </row>
    <row r="22" spans="2:5" ht="18" customHeight="1" x14ac:dyDescent="0.15">
      <c r="B22" s="55">
        <v>506</v>
      </c>
      <c r="C22" s="55">
        <v>4</v>
      </c>
      <c r="D22" s="56" t="s">
        <v>65</v>
      </c>
      <c r="E22" s="123"/>
    </row>
    <row r="23" spans="2:5" ht="18" customHeight="1" x14ac:dyDescent="0.15">
      <c r="D23" s="54"/>
    </row>
    <row r="24" spans="2:5" ht="18" customHeight="1" x14ac:dyDescent="0.15">
      <c r="B24" s="55">
        <v>601</v>
      </c>
      <c r="C24" s="55">
        <v>6</v>
      </c>
      <c r="D24" s="122" t="s">
        <v>73</v>
      </c>
      <c r="E24" s="122" t="s">
        <v>74</v>
      </c>
    </row>
    <row r="25" spans="2:5" ht="18" customHeight="1" x14ac:dyDescent="0.15">
      <c r="B25" s="55">
        <v>603</v>
      </c>
      <c r="C25" s="55">
        <v>5</v>
      </c>
      <c r="D25" s="123"/>
      <c r="E25" s="123"/>
    </row>
    <row r="26" spans="2:5" ht="18" customHeight="1" x14ac:dyDescent="0.15">
      <c r="D26" s="54"/>
    </row>
    <row r="27" spans="2:5" ht="18" customHeight="1" x14ac:dyDescent="0.15">
      <c r="B27" s="119" t="s">
        <v>50</v>
      </c>
      <c r="C27" s="119">
        <v>17</v>
      </c>
      <c r="D27" s="122" t="s">
        <v>72</v>
      </c>
      <c r="E27" s="122" t="s">
        <v>71</v>
      </c>
    </row>
    <row r="28" spans="2:5" ht="18" customHeight="1" x14ac:dyDescent="0.15">
      <c r="B28" s="120"/>
      <c r="C28" s="120"/>
      <c r="D28" s="122"/>
      <c r="E28" s="123"/>
    </row>
    <row r="29" spans="2:5" ht="18" customHeight="1" x14ac:dyDescent="0.15">
      <c r="B29" s="121"/>
      <c r="C29" s="121"/>
      <c r="D29" s="122"/>
      <c r="E29" s="123"/>
    </row>
    <row r="30" spans="2:5" ht="18" customHeight="1" x14ac:dyDescent="0.15">
      <c r="C30" s="48">
        <f>SUM(C6:C29)</f>
        <v>104</v>
      </c>
    </row>
  </sheetData>
  <mergeCells count="16">
    <mergeCell ref="C27:C29"/>
    <mergeCell ref="D24:D25"/>
    <mergeCell ref="E24:E25"/>
    <mergeCell ref="D6:D7"/>
    <mergeCell ref="B3:C3"/>
    <mergeCell ref="E27:E29"/>
    <mergeCell ref="D27:D29"/>
    <mergeCell ref="E6:E7"/>
    <mergeCell ref="D12:D13"/>
    <mergeCell ref="E12:E13"/>
    <mergeCell ref="E14:E15"/>
    <mergeCell ref="D18:D19"/>
    <mergeCell ref="E18:E19"/>
    <mergeCell ref="E21:E22"/>
    <mergeCell ref="D5:E5"/>
    <mergeCell ref="B27:B29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懇親会参加者</vt:lpstr>
      <vt:lpstr>部屋割り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</dc:creator>
  <cp:lastModifiedBy>Owner</cp:lastModifiedBy>
  <cp:lastPrinted>2017-12-03T02:35:22Z</cp:lastPrinted>
  <dcterms:created xsi:type="dcterms:W3CDTF">2013-09-16T09:17:55Z</dcterms:created>
  <dcterms:modified xsi:type="dcterms:W3CDTF">2017-12-03T02:49:17Z</dcterms:modified>
</cp:coreProperties>
</file>