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52511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s="1"/>
  <c r="O12" i="1" l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<sst xmlns="http://schemas.openxmlformats.org/spreadsheetml/2006/main" count="33" uniqueCount="33">
  <si>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</si>
  <si>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</si>
  <si>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</si>
  <si>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</si>
  <si>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</si>
  <si>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</si>
  <si>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</si>
  <si>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</si>
  <si>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</si>
  <si>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</si>
  <si>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</si>
  <si>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</si>
  <si>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</si>
  <si>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</si>
  <si>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</si>
  <si>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</si>
  <si>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</si>
  <si>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</si>
  <si>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</si>
  <si>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パンフ各チーム（2部×8チーム）</t>
    <rPh sb="3" eb="4">
      <t>カク</t>
    </rPh>
    <rPh sb="9" eb="10">
      <t>ブ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</si>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</sst>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6" formatCode="&quot;¥&quot;#,##0;[Red]&quot;¥&quot;\-#,##0"/>
    <numFmt numFmtId="176" formatCode="yyyy/m/d;@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15" fillId="3" borderId="31" xfId="0" applyNumberFormat="1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>
      <c r="A4" s="74"/>
      <c r="B4" s="80" t="s">
        <v>8</v>
      </c>
      <c r="C4" s="74"/>
      <c r="D4" s="74"/>
      <c r="E4" s="74"/>
      <c r="F4" s="75" t="s">
        <v>4</v>
      </c>
      <c r="G4" s="70" t="s">
        <v>2</v>
      </c>
      <c r="H4" s="71"/>
      <c r="I4" s="87" t="s">
        <v>3</v>
      </c>
      <c r="J4" s="89" t="s">
        <v>7</v>
      </c>
      <c r="K4" s="84" t="s">
        <v>6</v>
      </c>
      <c r="L4" s="86" t="s">
        <v>5</v>
      </c>
      <c r="M4" s="84" t="s">
        <v>12</v>
      </c>
      <c r="N4" s="86" t="s">
        <v>13</v>
      </c>
      <c r="O4" s="82" t="s">
        <v>16</v>
      </c>
    </row>
    <row r="5" spans="1:15">
      <c r="A5" s="74"/>
      <c r="B5" s="74"/>
      <c r="C5" s="74"/>
      <c r="D5" s="74"/>
      <c r="E5" s="74"/>
      <c r="F5" s="76"/>
      <c r="G5" s="27" t="s">
        <v>20</v>
      </c>
      <c r="H5" s="27" t="s">
        <v>21</v>
      </c>
      <c r="I5" s="88"/>
      <c r="J5" s="90"/>
      <c r="K5" s="85"/>
      <c r="L5" s="76"/>
      <c r="M5" s="85"/>
      <c r="N5" s="76"/>
      <c r="O5" s="83"/>
    </row>
    <row r="6" spans="1:15" ht="15" customHeight="1">
      <c r="A6" s="1">
        <v>1</v>
      </c>
      <c r="B6" s="72" t="s">
        <v>22</v>
      </c>
      <c r="C6" s="72"/>
      <c r="D6" s="72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>
      <c r="A7" s="1">
        <v>2</v>
      </c>
      <c r="B7" s="73" t="s">
        <v>23</v>
      </c>
      <c r="C7" s="73"/>
      <c r="D7" s="73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>
      <c r="A8" s="1">
        <v>3</v>
      </c>
      <c r="B8" s="72" t="s">
        <v>24</v>
      </c>
      <c r="C8" s="72"/>
      <c r="D8" s="72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>
      <c r="A9" s="1">
        <v>4</v>
      </c>
      <c r="B9" s="73" t="s">
        <v>25</v>
      </c>
      <c r="C9" s="73"/>
      <c r="D9" s="73"/>
      <c r="E9" s="1"/>
      <c r="F9" s="9">
        <v>5000</v>
      </c>
      <c r="G9" s="1">
        <v>12</v>
      </c>
      <c r="H9" s="1">
        <v>13</v>
      </c>
      <c r="I9" s="1">
        <f>SUM(G9:H9)</f>
        <v>25</v>
      </c>
      <c r="J9" s="8">
        <f t="shared" si="0"/>
        <v>12500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25700</v>
      </c>
    </row>
    <row r="10" spans="1:15" ht="15" customHeight="1">
      <c r="A10" s="1">
        <v>5</v>
      </c>
      <c r="B10" s="72" t="s">
        <v>26</v>
      </c>
      <c r="C10" s="72"/>
      <c r="D10" s="72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>
      <c r="A11" s="1">
        <v>6</v>
      </c>
      <c r="B11" s="73" t="s">
        <v>27</v>
      </c>
      <c r="C11" s="73"/>
      <c r="D11" s="73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>
      <c r="A12" s="1">
        <v>7</v>
      </c>
      <c r="B12" s="73" t="s">
        <v>28</v>
      </c>
      <c r="C12" s="73"/>
      <c r="D12" s="73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>
      <c r="A13" s="1">
        <v>8</v>
      </c>
      <c r="B13" s="73" t="s">
        <v>29</v>
      </c>
      <c r="C13" s="73"/>
      <c r="D13" s="73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3</v>
      </c>
      <c r="N13" s="6">
        <f t="shared" si="7"/>
        <v>12000</v>
      </c>
      <c r="O13" s="23">
        <f t="shared" si="8"/>
        <v>19600</v>
      </c>
    </row>
    <row r="14" spans="1:15" ht="15" customHeight="1">
      <c r="A14" s="1">
        <v>9</v>
      </c>
      <c r="B14" s="73" t="s">
        <v>30</v>
      </c>
      <c r="C14" s="73"/>
      <c r="D14" s="73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>
      <c r="A15" s="1">
        <v>10</v>
      </c>
      <c r="B15" s="73" t="s">
        <v>31</v>
      </c>
      <c r="C15" s="73"/>
      <c r="D15" s="73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6</v>
      </c>
      <c r="L15" s="6">
        <f t="shared" si="11"/>
        <v>1200</v>
      </c>
      <c r="M15" s="29">
        <v>1</v>
      </c>
      <c r="N15" s="6">
        <f t="shared" si="12"/>
        <v>4000</v>
      </c>
      <c r="O15" s="23">
        <f t="shared" si="13"/>
        <v>13700</v>
      </c>
    </row>
    <row r="16" spans="1:15" ht="15" customHeight="1">
      <c r="A16" s="1">
        <v>11</v>
      </c>
      <c r="B16" s="73" t="s">
        <v>32</v>
      </c>
      <c r="C16" s="73"/>
      <c r="D16" s="73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>
      <c r="A17" s="1">
        <v>12</v>
      </c>
      <c r="B17" s="81" t="s">
        <v>10</v>
      </c>
      <c r="C17" s="81"/>
      <c r="D17" s="81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>
      <c r="A18" s="33"/>
      <c r="B18" s="77" t="s">
        <v>14</v>
      </c>
      <c r="C18" s="78"/>
      <c r="D18" s="79"/>
      <c r="E18" s="33"/>
      <c r="F18" s="34"/>
      <c r="G18" s="35">
        <v>2</v>
      </c>
      <c r="H18" s="35">
        <v>2</v>
      </c>
      <c r="I18" s="33">
        <f t="shared" si="3"/>
        <v>4</v>
      </c>
      <c r="J18" s="36">
        <f t="shared" si="6"/>
        <v>2000</v>
      </c>
      <c r="K18" s="33"/>
      <c r="L18" s="7"/>
      <c r="M18" s="2"/>
      <c r="N18" s="7"/>
      <c r="O18" s="24"/>
    </row>
    <row r="19" spans="1:15" ht="15" thickTop="1" thickBot="1">
      <c r="A19" s="65" t="s">
        <v>11</v>
      </c>
      <c r="B19" s="66"/>
      <c r="C19" s="66"/>
      <c r="D19" s="67"/>
      <c r="E19" s="37"/>
      <c r="F19" s="38">
        <f>SUM(F6:F18)</f>
        <v>60000</v>
      </c>
      <c r="G19" s="39">
        <f>SUM(G6:G18)</f>
        <v>84</v>
      </c>
      <c r="H19" s="39">
        <f>SUM(H6:H18)</f>
        <v>101</v>
      </c>
      <c r="I19" s="39">
        <f>SUM(G19:H19)</f>
        <v>185</v>
      </c>
      <c r="J19" s="40">
        <f t="shared" ref="J19:O19" si="14">SUM(J6:J18)</f>
        <v>92500</v>
      </c>
      <c r="K19" s="39">
        <f t="shared" si="14"/>
        <v>147</v>
      </c>
      <c r="L19" s="52">
        <f t="shared" si="14"/>
        <v>29400</v>
      </c>
      <c r="M19" s="39">
        <f>SUM(M6:M18)</f>
        <v>15</v>
      </c>
      <c r="N19" s="52">
        <f t="shared" si="14"/>
        <v>60000</v>
      </c>
      <c r="O19" s="52">
        <f t="shared" si="14"/>
        <v>239900</v>
      </c>
    </row>
    <row r="20" spans="1:15" ht="15" thickTop="1" thickBot="1">
      <c r="A20" s="59" t="s">
        <v>9</v>
      </c>
      <c r="B20" s="60"/>
      <c r="C20" s="60"/>
      <c r="D20" s="60"/>
      <c r="E20" s="60"/>
      <c r="F20" s="61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>
      <c r="A21" s="68" t="s">
        <v>15</v>
      </c>
      <c r="B21" s="69"/>
      <c r="C21" s="69"/>
      <c r="D21" s="69"/>
      <c r="E21" s="45"/>
      <c r="F21" s="46"/>
      <c r="G21" s="45">
        <f>G19*500</f>
        <v>42000</v>
      </c>
      <c r="H21" s="45">
        <f>H19*500+2800</f>
        <v>53300</v>
      </c>
      <c r="I21" s="51">
        <f>SUM(I19:I20)</f>
        <v>189</v>
      </c>
      <c r="J21" s="47">
        <f>SUM(J19:J20)</f>
        <v>95300</v>
      </c>
      <c r="K21" s="48"/>
      <c r="L21" s="21"/>
      <c r="M21" s="20"/>
      <c r="N21" s="21"/>
      <c r="O21" s="21"/>
    </row>
    <row r="22" spans="1:15" ht="14.25" thickTop="1">
      <c r="A22" s="56" t="s">
        <v>19</v>
      </c>
      <c r="B22" s="57"/>
      <c r="C22" s="57"/>
      <c r="D22" s="57"/>
      <c r="E22" s="57"/>
      <c r="F22" s="57"/>
      <c r="G22" s="57"/>
      <c r="H22" s="57"/>
      <c r="I22" s="57"/>
      <c r="J22" s="58"/>
      <c r="K22" s="49">
        <v>16</v>
      </c>
      <c r="L22" s="12"/>
      <c r="M22" s="4"/>
      <c r="N22" s="12"/>
      <c r="O22" s="12"/>
    </row>
    <row r="23" spans="1:15" ht="14.25" thickBot="1">
      <c r="A23" s="62" t="s">
        <v>1</v>
      </c>
      <c r="B23" s="63"/>
      <c r="C23" s="63"/>
      <c r="D23" s="63"/>
      <c r="E23" s="63"/>
      <c r="F23" s="63"/>
      <c r="G23" s="63"/>
      <c r="H23" s="63"/>
      <c r="I23" s="63"/>
      <c r="J23" s="64"/>
      <c r="K23" s="25"/>
      <c r="L23" s="14"/>
      <c r="M23" s="10"/>
      <c r="N23" s="14"/>
      <c r="O23" s="14"/>
    </row>
    <row r="24" spans="1:15" ht="15" thickTop="1" thickBot="1">
      <c r="A24" s="53" t="s">
        <v>0</v>
      </c>
      <c r="B24" s="54"/>
      <c r="C24" s="54"/>
      <c r="D24" s="54"/>
      <c r="E24" s="54"/>
      <c r="F24" s="54"/>
      <c r="G24" s="54"/>
      <c r="H24" s="54"/>
      <c r="I24" s="54"/>
      <c r="J24" s="55"/>
      <c r="K24" s="11">
        <f>K19+K22+K23</f>
        <v>163</v>
      </c>
      <c r="L24" s="15"/>
      <c r="M24" s="11"/>
      <c r="N24" s="15"/>
      <c r="O24" s="15"/>
    </row>
    <row r="25" spans="1:15" ht="14.25" thickTop="1"/>
  </sheetData>
  <mergeCells count="31">
    <mergeCell ref="O4:O5"/>
    <mergeCell ref="M4:M5"/>
    <mergeCell ref="N4:N5"/>
    <mergeCell ref="I4:I5"/>
    <mergeCell ref="K4:K5"/>
    <mergeCell ref="L4:L5"/>
    <mergeCell ref="J4:J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G4:H4"/>
    <mergeCell ref="B6:D6"/>
    <mergeCell ref="B7:D7"/>
    <mergeCell ref="A4:A5"/>
    <mergeCell ref="F4:F5"/>
    <mergeCell ref="A24:J24"/>
    <mergeCell ref="A22:J22"/>
    <mergeCell ref="A20:F20"/>
    <mergeCell ref="A23:J23"/>
    <mergeCell ref="A19:D19"/>
    <mergeCell ref="A21:D21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Windows ユーザー</cp:lastModifiedBy>
  <cp:lastPrinted>2018-07-18T01:41:01Z</cp:lastPrinted>
  <dcterms:created xsi:type="dcterms:W3CDTF">2013-07-23T07:56:52Z</dcterms:created>
  <dcterms:modified xsi:type="dcterms:W3CDTF">2019-07-06T11:16:45Z</dcterms:modified>
</cp:coreProperties>
</file>