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4915" windowHeight="128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38" i="1" l="1"/>
  <c r="E38" i="1"/>
  <c r="D38" i="1"/>
  <c r="C38" i="1"/>
  <c r="F37" i="1"/>
  <c r="E37" i="1"/>
  <c r="D37" i="1"/>
  <c r="C37" i="1"/>
  <c r="F36" i="1"/>
  <c r="E36" i="1"/>
  <c r="D36" i="1"/>
  <c r="C36" i="1"/>
  <c r="F35" i="1"/>
  <c r="E35" i="1"/>
  <c r="D35" i="1"/>
  <c r="C35" i="1"/>
  <c r="F34" i="1"/>
  <c r="E34" i="1"/>
  <c r="D34" i="1"/>
  <c r="C34" i="1"/>
  <c r="F33" i="1"/>
  <c r="E33" i="1"/>
  <c r="D33" i="1"/>
  <c r="C33" i="1"/>
  <c r="F32" i="1"/>
  <c r="E32" i="1"/>
  <c r="D32" i="1"/>
  <c r="C32" i="1"/>
  <c r="F31" i="1"/>
  <c r="E31" i="1"/>
  <c r="D31" i="1"/>
  <c r="C31" i="1"/>
  <c r="F30" i="1"/>
  <c r="E30" i="1"/>
  <c r="D30" i="1"/>
  <c r="C30" i="1"/>
  <c r="F29" i="1"/>
  <c r="E29" i="1"/>
  <c r="D29" i="1"/>
  <c r="C29" i="1"/>
  <c r="B38" i="1"/>
  <c r="B37" i="1"/>
  <c r="B36" i="1"/>
  <c r="B35" i="1"/>
  <c r="B34" i="1"/>
  <c r="B33" i="1"/>
  <c r="B32" i="1"/>
  <c r="B31" i="1"/>
  <c r="B30" i="1"/>
  <c r="B29" i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11" i="1"/>
  <c r="M11" i="1" s="1"/>
  <c r="M24" i="1" l="1"/>
</calcChain>
</file>

<file path=xl/comments1.xml><?xml version="1.0" encoding="utf-8"?>
<comments xmlns="http://schemas.openxmlformats.org/spreadsheetml/2006/main">
  <authors>
    <author>CyA</author>
  </authors>
  <commentList>
    <comment ref="B10" authorId="0">
      <text>
        <r>
          <rPr>
            <b/>
            <sz val="9"/>
            <color indexed="81"/>
            <rFont val="Tahoma"/>
            <charset val="1"/>
          </rPr>
          <t>Νομίζω ότι θα ήθελα να χρησιμοποιώ αυτόν τον ιστότοπο συχνά.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10" authorId="0">
      <text>
        <r>
          <rPr>
            <b/>
            <sz val="9"/>
            <color indexed="81"/>
            <rFont val="Tahoma"/>
            <charset val="1"/>
          </rPr>
          <t>Θεωρώ τον ιστότοπο περιττά περίπλοκο.</t>
        </r>
      </text>
    </comment>
    <comment ref="D10" authorId="0">
      <text>
        <r>
          <rPr>
            <b/>
            <sz val="9"/>
            <color indexed="81"/>
            <rFont val="Tahoma"/>
            <charset val="1"/>
          </rPr>
          <t>Πιστεύω ότι ο ιστότοπος ήταν εύκολος στη χρήση.</t>
        </r>
      </text>
    </comment>
    <comment ref="E10" authorId="0">
      <text>
        <r>
          <rPr>
            <b/>
            <sz val="9"/>
            <color indexed="81"/>
            <rFont val="Tahoma"/>
            <charset val="1"/>
          </rPr>
          <t>Νομίζω ότι θα χρειαστώ τεχνική υποστήριξη για να μπορέσω να χρησιμοποιήσω αυτόν τον ιστότοπο.</t>
        </r>
      </text>
    </comment>
    <comment ref="F10" authorId="0">
      <text>
        <r>
          <rPr>
            <b/>
            <sz val="9"/>
            <color indexed="81"/>
            <rFont val="Tahoma"/>
            <charset val="1"/>
          </rPr>
          <t>Πιστεύω ότι οι διάφορες λειτουργίες του ιστότοπου είναι καλά ενσωματωμένες.</t>
        </r>
      </text>
    </comment>
    <comment ref="G10" authorId="0">
      <text>
        <r>
          <rPr>
            <b/>
            <sz val="9"/>
            <color indexed="81"/>
            <rFont val="Tahoma"/>
            <charset val="1"/>
          </rPr>
          <t>Νομίζω ότι υπάρχει πάρα πολλή ασυνέπεια σε αυτόν τον ιστότοπο.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10" authorId="0">
      <text>
        <r>
          <rPr>
            <b/>
            <sz val="9"/>
            <color indexed="81"/>
            <rFont val="Tahoma"/>
            <charset val="1"/>
          </rPr>
          <t>Θεωρώ ότι οι περισσότεροι χρήστες θα μάθουν να χρησιμοποιούν αυτόν τον ιστότοπο πολύ γρήγορα.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charset val="1"/>
          </rPr>
          <t>Πιστεύω ότι ο ιστότοπος είναι πολύ δύσχρηστος.</t>
        </r>
      </text>
    </comment>
    <comment ref="J10" authorId="0">
      <text>
        <r>
          <rPr>
            <b/>
            <sz val="9"/>
            <color indexed="81"/>
            <rFont val="Tahoma"/>
            <charset val="1"/>
          </rPr>
          <t>Αισθάνθηκα μεγάλη σιγουριά όταν χρησιμοποιούσα τον ιστότοπο.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10" authorId="0">
      <text>
        <r>
          <rPr>
            <b/>
            <sz val="9"/>
            <color indexed="81"/>
            <rFont val="Tahoma"/>
            <charset val="1"/>
          </rPr>
          <t>Έπρεπε να μάθω πολλά στοιχεία πριν να μπορέσω να χρησιμοποιήσω αυτόν τον ιστότοπο.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29" authorId="0">
      <text>
        <r>
          <rPr>
            <b/>
            <sz val="9"/>
            <color indexed="81"/>
            <rFont val="Tahoma"/>
            <charset val="1"/>
          </rPr>
          <t>Νομίζω ότι θα ήθελα να χρησιμοποιώ αυτόν τον ιστότοπο συχνά.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30" authorId="0">
      <text>
        <r>
          <rPr>
            <b/>
            <sz val="9"/>
            <color indexed="81"/>
            <rFont val="Tahoma"/>
            <charset val="1"/>
          </rPr>
          <t>Θεωρώ τον ιστότοπο περιττά περίπλοκο.</t>
        </r>
      </text>
    </comment>
    <comment ref="A31" authorId="0">
      <text>
        <r>
          <rPr>
            <b/>
            <sz val="9"/>
            <color indexed="81"/>
            <rFont val="Tahoma"/>
            <charset val="1"/>
          </rPr>
          <t>Πιστεύω ότι ο ιστότοπος ήταν εύκολος στη χρήση.</t>
        </r>
      </text>
    </comment>
    <comment ref="A32" authorId="0">
      <text>
        <r>
          <rPr>
            <b/>
            <sz val="9"/>
            <color indexed="81"/>
            <rFont val="Tahoma"/>
            <charset val="1"/>
          </rPr>
          <t>Νομίζω ότι θα χρειαστώ τεχνική υποστήριξη για να μπορέσω να χρησιμοποιήσω αυτόν τον ιστότοπο.</t>
        </r>
      </text>
    </comment>
    <comment ref="A33" authorId="0">
      <text>
        <r>
          <rPr>
            <b/>
            <sz val="9"/>
            <color indexed="81"/>
            <rFont val="Tahoma"/>
            <charset val="1"/>
          </rPr>
          <t>Πιστεύω ότι οι διάφορες λειτουργίες του ιστότοπου είναι καλά ενσωματωμένες.</t>
        </r>
      </text>
    </comment>
    <comment ref="A34" authorId="0">
      <text>
        <r>
          <rPr>
            <b/>
            <sz val="9"/>
            <color indexed="81"/>
            <rFont val="Tahoma"/>
            <charset val="1"/>
          </rPr>
          <t>Νομίζω ότι υπάρχει πάρα πολλή ασυνέπεια σε αυτόν τον ιστότοπο.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35" authorId="0">
      <text>
        <r>
          <rPr>
            <b/>
            <sz val="9"/>
            <color indexed="81"/>
            <rFont val="Tahoma"/>
            <charset val="1"/>
          </rPr>
          <t>Θεωρώ ότι οι περισσότεροι χρήστες θα μάθουν να χρησιμοποιούν αυτόν τον ιστότοπο πολύ γρήγορα.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36" authorId="0">
      <text>
        <r>
          <rPr>
            <b/>
            <sz val="9"/>
            <color indexed="81"/>
            <rFont val="Tahoma"/>
            <charset val="1"/>
          </rPr>
          <t>Πιστεύω ότι ο ιστότοπος είναι πολύ δύσχρηστος.</t>
        </r>
      </text>
    </comment>
    <comment ref="A37" authorId="0">
      <text>
        <r>
          <rPr>
            <b/>
            <sz val="9"/>
            <color indexed="81"/>
            <rFont val="Tahoma"/>
            <charset val="1"/>
          </rPr>
          <t>Αισθάνθηκα μεγάλη σιγουριά όταν χρησιμοποιούσα τον ιστότοπο.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38" authorId="0">
      <text>
        <r>
          <rPr>
            <b/>
            <sz val="9"/>
            <color indexed="81"/>
            <rFont val="Tahoma"/>
            <charset val="1"/>
          </rPr>
          <t>Έπρεπε να μάθω πολλά στοιχεία πριν να μπορέσω να χρησιμοποιήσω αυτόν τον ιστότοπο.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<sst xmlns="http://schemas.openxmlformats.org/spreadsheetml/2006/main" count="25" uniqueCount="15">
  <si>
    <t>A/A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</si>
  <si>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</si>
  <si>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</si>
  <si>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</si>
  <si>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</si>
  <si>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</si>
  <si>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</si>
  <si>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</si>
  <si>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</si>
  <si>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</si>
  <si>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</si>
  <si>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SuS Score</t>
  </si>
  <si>
    <t>SuS Raw Score</t>
  </si>
  <si>
    <t>System Usability Scale (SUS) - Results</t>
  </si>
  <si>
    <t>SuS Final Score: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</si>
</sst>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161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6"/>
      <color theme="1"/>
      <name val="Calibri"/>
      <family val="2"/>
      <scheme val="minor"/>
    </font>
    <font>
      <sz val="11"/>
      <color rgb="FF0061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4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</fills>
  <borders count="1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2" borderId="0" applyNumberFormat="0" applyBorder="0" applyAlignment="0" applyProtection="0"/>
    <xf numFmtId="0" fontId="5" fillId="3" borderId="1" applyNumberFormat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3" fillId="0" borderId="0" xfId="0" applyFont="1" applyAlignment="1"/>
    <xf numFmtId="0" fontId="6" fillId="0" borderId="0" xfId="3" applyAlignment="1">
      <alignment horizontal="center"/>
    </xf>
    <xf numFmtId="0" fontId="6" fillId="0" borderId="2" xfId="3" applyBorder="1" applyAlignment="1">
      <alignment horizontal="center"/>
    </xf>
    <xf numFmtId="0" fontId="6" fillId="0" borderId="3" xfId="3" applyBorder="1" applyAlignment="1">
      <alignment horizontal="center"/>
    </xf>
    <xf numFmtId="0" fontId="6" fillId="0" borderId="4" xfId="3" applyBorder="1" applyAlignment="1">
      <alignment horizontal="center"/>
    </xf>
    <xf numFmtId="0" fontId="6" fillId="0" borderId="6" xfId="3" applyBorder="1" applyAlignment="1">
      <alignment horizontal="center" vertical="top"/>
    </xf>
    <xf numFmtId="0" fontId="6" fillId="0" borderId="5" xfId="3" applyBorder="1" applyAlignment="1">
      <alignment horizontal="center" vertical="top"/>
    </xf>
    <xf numFmtId="0" fontId="6" fillId="0" borderId="7" xfId="3" applyBorder="1" applyAlignment="1">
      <alignment horizontal="center"/>
    </xf>
    <xf numFmtId="0" fontId="8" fillId="2" borderId="9" xfId="3" applyFont="1" applyFill="1" applyBorder="1"/>
    <xf numFmtId="0" fontId="8" fillId="2" borderId="10" xfId="1" applyFont="1" applyBorder="1" applyAlignment="1">
      <alignment horizontal="center"/>
    </xf>
    <xf numFmtId="0" fontId="6" fillId="0" borderId="9" xfId="3" applyBorder="1" applyAlignment="1">
      <alignment horizontal="center"/>
    </xf>
    <xf numFmtId="0" fontId="6" fillId="0" borderId="11" xfId="3" applyBorder="1" applyAlignment="1">
      <alignment horizontal="center"/>
    </xf>
    <xf numFmtId="0" fontId="6" fillId="0" borderId="10" xfId="3" applyBorder="1" applyAlignment="1">
      <alignment horizontal="center"/>
    </xf>
    <xf numFmtId="0" fontId="6" fillId="0" borderId="8" xfId="3" applyBorder="1" applyAlignment="1">
      <alignment horizontal="center"/>
    </xf>
    <xf numFmtId="0" fontId="6" fillId="0" borderId="6" xfId="3" applyBorder="1" applyAlignment="1">
      <alignment horizontal="center"/>
    </xf>
    <xf numFmtId="0" fontId="6" fillId="0" borderId="5" xfId="3" applyBorder="1" applyAlignment="1">
      <alignment horizontal="center"/>
    </xf>
    <xf numFmtId="0" fontId="7" fillId="3" borderId="1" xfId="2" applyFont="1" applyAlignment="1">
      <alignment horizontal="center"/>
    </xf>
    <xf numFmtId="0" fontId="5" fillId="3" borderId="1" xfId="2" applyAlignment="1">
      <alignment horizontal="center"/>
    </xf>
  </cellXfs>
  <cellStyles count="4">
    <cellStyle name="Check Cell" xfId="2" builtinId="23"/>
    <cellStyle name="Explanatory Text" xfId="3" builtinId="53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0</xdr:rowOff>
    </xdr:from>
    <xdr:to>
      <xdr:col>13</xdr:col>
      <xdr:colOff>0</xdr:colOff>
      <xdr:row>5</xdr:row>
      <xdr:rowOff>180974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1" y="0"/>
          <a:ext cx="8705849" cy="1133474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1</xdr:colOff>
      <xdr:row>23</xdr:row>
      <xdr:rowOff>9525</xdr:rowOff>
    </xdr:from>
    <xdr:to>
      <xdr:col>6</xdr:col>
      <xdr:colOff>19051</xdr:colOff>
      <xdr:row>27</xdr:row>
      <xdr:rowOff>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1" y="4657725"/>
          <a:ext cx="3067050" cy="752475"/>
        </a:xfrm>
        <a:prstGeom prst="rect">
          <a:avLst/>
        </a:prstGeom>
        <a:noFill/>
        <a:ln w="12700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8"/>
  <sheetViews>
    <sheetView tabSelected="1" workbookViewId="0">
      <selection activeCell="P31" sqref="P31"/>
    </sheetView>
  </sheetViews>
  <sheetFormatPr defaultRowHeight="15" x14ac:dyDescent="0.25"/>
  <cols>
    <col min="1" max="1" width="9.140625" style="1"/>
    <col min="12" max="12" width="14.28515625" customWidth="1"/>
    <col min="13" max="13" width="16" customWidth="1"/>
  </cols>
  <sheetData>
    <row r="1" spans="1:15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5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5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5" ht="15.75" thickBot="1" x14ac:dyDescent="0.3"/>
    <row r="8" spans="1:15" ht="22.5" thickTop="1" thickBot="1" x14ac:dyDescent="0.4">
      <c r="A8" s="19" t="s">
        <v>13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3"/>
    </row>
    <row r="9" spans="1:15" ht="15.75" thickTop="1" x14ac:dyDescent="0.25"/>
    <row r="10" spans="1:15" x14ac:dyDescent="0.25">
      <c r="A10" s="13" t="s">
        <v>0</v>
      </c>
      <c r="B10" s="14" t="s">
        <v>1</v>
      </c>
      <c r="C10" s="14" t="s">
        <v>2</v>
      </c>
      <c r="D10" s="14" t="s">
        <v>3</v>
      </c>
      <c r="E10" s="14" t="s">
        <v>4</v>
      </c>
      <c r="F10" s="14" t="s">
        <v>5</v>
      </c>
      <c r="G10" s="14" t="s">
        <v>6</v>
      </c>
      <c r="H10" s="14" t="s">
        <v>7</v>
      </c>
      <c r="I10" s="14" t="s">
        <v>8</v>
      </c>
      <c r="J10" s="14" t="s">
        <v>9</v>
      </c>
      <c r="K10" s="14" t="s">
        <v>10</v>
      </c>
      <c r="L10" s="14" t="s">
        <v>12</v>
      </c>
      <c r="M10" s="15" t="s">
        <v>11</v>
      </c>
      <c r="O10" s="1"/>
    </row>
    <row r="11" spans="1:15" x14ac:dyDescent="0.25">
      <c r="A11" s="5">
        <v>1</v>
      </c>
      <c r="B11" s="4">
        <v>3</v>
      </c>
      <c r="C11" s="4">
        <v>1</v>
      </c>
      <c r="D11" s="4">
        <v>5</v>
      </c>
      <c r="E11" s="4">
        <v>1</v>
      </c>
      <c r="F11" s="4">
        <v>5</v>
      </c>
      <c r="G11" s="4">
        <v>1</v>
      </c>
      <c r="H11" s="4">
        <v>5</v>
      </c>
      <c r="I11" s="4">
        <v>1</v>
      </c>
      <c r="J11" s="4">
        <v>3</v>
      </c>
      <c r="K11" s="4">
        <v>1</v>
      </c>
      <c r="L11" s="4">
        <f>((B11-1)+(5-C11)+(D11-1)+(5-E11)+(F11-1)+(5-G11)+(H11-1)+(5-I11)+(J11-1)+(5-K11))</f>
        <v>36</v>
      </c>
      <c r="M11" s="8">
        <f>L11*2.5</f>
        <v>90</v>
      </c>
    </row>
    <row r="12" spans="1:15" x14ac:dyDescent="0.25">
      <c r="A12" s="5">
        <v>2</v>
      </c>
      <c r="B12" s="4">
        <v>5</v>
      </c>
      <c r="C12" s="4">
        <v>1</v>
      </c>
      <c r="D12" s="4">
        <v>5</v>
      </c>
      <c r="E12" s="4">
        <v>1</v>
      </c>
      <c r="F12" s="4">
        <v>4</v>
      </c>
      <c r="G12" s="4">
        <v>1</v>
      </c>
      <c r="H12" s="4">
        <v>5</v>
      </c>
      <c r="I12" s="4">
        <v>1</v>
      </c>
      <c r="J12" s="4">
        <v>4</v>
      </c>
      <c r="K12" s="4">
        <v>1</v>
      </c>
      <c r="L12" s="4">
        <f t="shared" ref="L12:L22" si="0">((B12-1)+(5-C12)+(D12-1)+(5-E12)+(F12-1)+(5-G12)+(H12-1)+(5-I12)+(J12-1)+(5-K12))</f>
        <v>38</v>
      </c>
      <c r="M12" s="8">
        <f t="shared" ref="M12:M22" si="1">L12*2.5</f>
        <v>95</v>
      </c>
      <c r="O12" s="1"/>
    </row>
    <row r="13" spans="1:15" x14ac:dyDescent="0.25">
      <c r="A13" s="5">
        <v>3</v>
      </c>
      <c r="B13" s="4">
        <v>5</v>
      </c>
      <c r="C13" s="4">
        <v>1</v>
      </c>
      <c r="D13" s="4">
        <v>5</v>
      </c>
      <c r="E13" s="4">
        <v>1</v>
      </c>
      <c r="F13" s="4">
        <v>4</v>
      </c>
      <c r="G13" s="4">
        <v>2</v>
      </c>
      <c r="H13" s="4">
        <v>5</v>
      </c>
      <c r="I13" s="4">
        <v>1</v>
      </c>
      <c r="J13" s="4">
        <v>4</v>
      </c>
      <c r="K13" s="4">
        <v>1</v>
      </c>
      <c r="L13" s="4">
        <f t="shared" si="0"/>
        <v>37</v>
      </c>
      <c r="M13" s="8">
        <f t="shared" si="1"/>
        <v>92.5</v>
      </c>
    </row>
    <row r="14" spans="1:15" x14ac:dyDescent="0.25">
      <c r="A14" s="5">
        <v>4</v>
      </c>
      <c r="B14" s="4">
        <v>4</v>
      </c>
      <c r="C14" s="4">
        <v>2</v>
      </c>
      <c r="D14" s="4">
        <v>5</v>
      </c>
      <c r="E14" s="4">
        <v>1</v>
      </c>
      <c r="F14" s="4">
        <v>5</v>
      </c>
      <c r="G14" s="4">
        <v>1</v>
      </c>
      <c r="H14" s="4">
        <v>5</v>
      </c>
      <c r="I14" s="4">
        <v>1</v>
      </c>
      <c r="J14" s="4">
        <v>4</v>
      </c>
      <c r="K14" s="4">
        <v>2</v>
      </c>
      <c r="L14" s="4">
        <f t="shared" si="0"/>
        <v>36</v>
      </c>
      <c r="M14" s="8">
        <f t="shared" si="1"/>
        <v>90</v>
      </c>
    </row>
    <row r="15" spans="1:15" x14ac:dyDescent="0.25">
      <c r="A15" s="5">
        <v>5</v>
      </c>
      <c r="B15" s="4">
        <v>4</v>
      </c>
      <c r="C15" s="4">
        <v>1</v>
      </c>
      <c r="D15" s="4">
        <v>5</v>
      </c>
      <c r="E15" s="4">
        <v>1</v>
      </c>
      <c r="F15" s="4">
        <v>5</v>
      </c>
      <c r="G15" s="4">
        <v>1</v>
      </c>
      <c r="H15" s="4">
        <v>5</v>
      </c>
      <c r="I15" s="4">
        <v>1</v>
      </c>
      <c r="J15" s="4">
        <v>3</v>
      </c>
      <c r="K15" s="4">
        <v>1</v>
      </c>
      <c r="L15" s="4">
        <f t="shared" si="0"/>
        <v>37</v>
      </c>
      <c r="M15" s="8">
        <f t="shared" si="1"/>
        <v>92.5</v>
      </c>
    </row>
    <row r="16" spans="1:15" x14ac:dyDescent="0.25">
      <c r="A16" s="5">
        <v>6</v>
      </c>
      <c r="B16" s="4">
        <v>4</v>
      </c>
      <c r="C16" s="4">
        <v>1</v>
      </c>
      <c r="D16" s="4">
        <v>5</v>
      </c>
      <c r="E16" s="4">
        <v>1</v>
      </c>
      <c r="F16" s="4">
        <v>4</v>
      </c>
      <c r="G16" s="4">
        <v>1</v>
      </c>
      <c r="H16" s="4">
        <v>5</v>
      </c>
      <c r="I16" s="4">
        <v>1</v>
      </c>
      <c r="J16" s="4">
        <v>5</v>
      </c>
      <c r="K16" s="4">
        <v>1</v>
      </c>
      <c r="L16" s="4">
        <f t="shared" si="0"/>
        <v>38</v>
      </c>
      <c r="M16" s="8">
        <f t="shared" si="1"/>
        <v>95</v>
      </c>
    </row>
    <row r="17" spans="1:13" x14ac:dyDescent="0.25">
      <c r="A17" s="5">
        <v>7</v>
      </c>
      <c r="B17" s="4">
        <v>5</v>
      </c>
      <c r="C17" s="4">
        <v>1</v>
      </c>
      <c r="D17" s="4">
        <v>4</v>
      </c>
      <c r="E17" s="4">
        <v>1</v>
      </c>
      <c r="F17" s="4">
        <v>4</v>
      </c>
      <c r="G17" s="4">
        <v>1</v>
      </c>
      <c r="H17" s="4">
        <v>4</v>
      </c>
      <c r="I17" s="4">
        <v>1</v>
      </c>
      <c r="J17" s="4">
        <v>5</v>
      </c>
      <c r="K17" s="4">
        <v>1</v>
      </c>
      <c r="L17" s="4">
        <f t="shared" si="0"/>
        <v>37</v>
      </c>
      <c r="M17" s="8">
        <f t="shared" si="1"/>
        <v>92.5</v>
      </c>
    </row>
    <row r="18" spans="1:13" x14ac:dyDescent="0.25">
      <c r="A18" s="5">
        <v>8</v>
      </c>
      <c r="B18" s="4">
        <v>4</v>
      </c>
      <c r="C18" s="4">
        <v>1</v>
      </c>
      <c r="D18" s="4">
        <v>5</v>
      </c>
      <c r="E18" s="4">
        <v>1</v>
      </c>
      <c r="F18" s="4">
        <v>3</v>
      </c>
      <c r="G18" s="4">
        <v>2</v>
      </c>
      <c r="H18" s="4">
        <v>5</v>
      </c>
      <c r="I18" s="4">
        <v>1</v>
      </c>
      <c r="J18" s="4">
        <v>4</v>
      </c>
      <c r="K18" s="4">
        <v>1</v>
      </c>
      <c r="L18" s="4">
        <f t="shared" si="0"/>
        <v>35</v>
      </c>
      <c r="M18" s="8">
        <f t="shared" si="1"/>
        <v>87.5</v>
      </c>
    </row>
    <row r="19" spans="1:13" x14ac:dyDescent="0.25">
      <c r="A19" s="5">
        <v>9</v>
      </c>
      <c r="B19" s="4">
        <v>5</v>
      </c>
      <c r="C19" s="4">
        <v>2</v>
      </c>
      <c r="D19" s="4">
        <v>5</v>
      </c>
      <c r="E19" s="4">
        <v>1</v>
      </c>
      <c r="F19" s="4">
        <v>4</v>
      </c>
      <c r="G19" s="4">
        <v>1</v>
      </c>
      <c r="H19" s="4">
        <v>5</v>
      </c>
      <c r="I19" s="4">
        <v>1</v>
      </c>
      <c r="J19" s="4">
        <v>4</v>
      </c>
      <c r="K19" s="4">
        <v>2</v>
      </c>
      <c r="L19" s="4">
        <f t="shared" si="0"/>
        <v>36</v>
      </c>
      <c r="M19" s="8">
        <f t="shared" si="1"/>
        <v>90</v>
      </c>
    </row>
    <row r="20" spans="1:13" x14ac:dyDescent="0.25">
      <c r="A20" s="5">
        <v>10</v>
      </c>
      <c r="B20" s="4">
        <v>5</v>
      </c>
      <c r="C20" s="4">
        <v>1</v>
      </c>
      <c r="D20" s="4">
        <v>4</v>
      </c>
      <c r="E20" s="4">
        <v>1</v>
      </c>
      <c r="F20" s="4">
        <v>5</v>
      </c>
      <c r="G20" s="4">
        <v>1</v>
      </c>
      <c r="H20" s="4">
        <v>4</v>
      </c>
      <c r="I20" s="4">
        <v>1</v>
      </c>
      <c r="J20" s="4">
        <v>4</v>
      </c>
      <c r="K20" s="4">
        <v>1</v>
      </c>
      <c r="L20" s="4">
        <f t="shared" si="0"/>
        <v>37</v>
      </c>
      <c r="M20" s="8">
        <f t="shared" si="1"/>
        <v>92.5</v>
      </c>
    </row>
    <row r="21" spans="1:13" x14ac:dyDescent="0.25">
      <c r="A21" s="5">
        <v>11</v>
      </c>
      <c r="B21" s="4">
        <v>4</v>
      </c>
      <c r="C21" s="4">
        <v>1</v>
      </c>
      <c r="D21" s="4">
        <v>5</v>
      </c>
      <c r="E21" s="4">
        <v>1</v>
      </c>
      <c r="F21" s="4">
        <v>4</v>
      </c>
      <c r="G21" s="4">
        <v>1</v>
      </c>
      <c r="H21" s="4">
        <v>5</v>
      </c>
      <c r="I21" s="4">
        <v>1</v>
      </c>
      <c r="J21" s="4">
        <v>4</v>
      </c>
      <c r="K21" s="4">
        <v>1</v>
      </c>
      <c r="L21" s="4">
        <f t="shared" si="0"/>
        <v>37</v>
      </c>
      <c r="M21" s="8">
        <f t="shared" si="1"/>
        <v>92.5</v>
      </c>
    </row>
    <row r="22" spans="1:13" x14ac:dyDescent="0.25">
      <c r="A22" s="6">
        <v>12</v>
      </c>
      <c r="B22" s="7">
        <v>4</v>
      </c>
      <c r="C22" s="7">
        <v>1</v>
      </c>
      <c r="D22" s="7">
        <v>4</v>
      </c>
      <c r="E22" s="7">
        <v>1</v>
      </c>
      <c r="F22" s="7">
        <v>4</v>
      </c>
      <c r="G22" s="7">
        <v>1</v>
      </c>
      <c r="H22" s="7">
        <v>4</v>
      </c>
      <c r="I22" s="7">
        <v>1</v>
      </c>
      <c r="J22" s="7">
        <v>5</v>
      </c>
      <c r="K22" s="7">
        <v>2</v>
      </c>
      <c r="L22" s="7">
        <f t="shared" si="0"/>
        <v>35</v>
      </c>
      <c r="M22" s="9">
        <f t="shared" si="1"/>
        <v>87.5</v>
      </c>
    </row>
    <row r="24" spans="1:13" x14ac:dyDescent="0.25">
      <c r="L24" s="11" t="s">
        <v>14</v>
      </c>
      <c r="M24" s="12">
        <f>AVERAGE(M11:M22)</f>
        <v>91.458333333333329</v>
      </c>
    </row>
    <row r="29" spans="1:13" x14ac:dyDescent="0.25">
      <c r="A29" s="10" t="s">
        <v>1</v>
      </c>
      <c r="B29" s="10">
        <f>COUNTIF(B11:B22,1)</f>
        <v>0</v>
      </c>
      <c r="C29" s="10">
        <f>COUNTIF(B11:B22,2)</f>
        <v>0</v>
      </c>
      <c r="D29" s="10">
        <f>COUNTIF(B11:B22,3)</f>
        <v>1</v>
      </c>
      <c r="E29" s="10">
        <f>COUNTIF(B11:B22,4)</f>
        <v>6</v>
      </c>
      <c r="F29" s="16">
        <f>COUNTIF(B11:B22,5)</f>
        <v>5</v>
      </c>
    </row>
    <row r="30" spans="1:13" x14ac:dyDescent="0.25">
      <c r="A30" s="4" t="s">
        <v>2</v>
      </c>
      <c r="B30" s="4">
        <f>COUNTIF(C11:C22,1)</f>
        <v>10</v>
      </c>
      <c r="C30" s="4">
        <f>COUNTIF(C11:C22,2)</f>
        <v>2</v>
      </c>
      <c r="D30" s="4">
        <f>COUNTIF(C11:C22,3)</f>
        <v>0</v>
      </c>
      <c r="E30" s="4">
        <f>COUNTIF(C11:C22,4)</f>
        <v>0</v>
      </c>
      <c r="F30" s="17">
        <f>COUNTIF(C11:C22,5)</f>
        <v>0</v>
      </c>
    </row>
    <row r="31" spans="1:13" x14ac:dyDescent="0.25">
      <c r="A31" s="4" t="s">
        <v>3</v>
      </c>
      <c r="B31" s="4">
        <f>COUNTIF(D11:D22,1)</f>
        <v>0</v>
      </c>
      <c r="C31" s="4">
        <f>COUNTIF(D11:D22,2)</f>
        <v>0</v>
      </c>
      <c r="D31" s="4">
        <f>COUNTIF(D11:D22,3)</f>
        <v>0</v>
      </c>
      <c r="E31" s="4">
        <f>COUNTIF(D11:D22,4)</f>
        <v>3</v>
      </c>
      <c r="F31" s="17">
        <f>COUNTIF(D11:D22,5)</f>
        <v>9</v>
      </c>
    </row>
    <row r="32" spans="1:13" x14ac:dyDescent="0.25">
      <c r="A32" s="4" t="s">
        <v>4</v>
      </c>
      <c r="B32" s="4">
        <f>COUNTIF(E11:E22,1)</f>
        <v>12</v>
      </c>
      <c r="C32" s="4">
        <f>COUNTIF(E11:E22,2)</f>
        <v>0</v>
      </c>
      <c r="D32" s="4">
        <f>COUNTIF(E11:E22,3)</f>
        <v>0</v>
      </c>
      <c r="E32" s="4">
        <f>COUNTIF(E11:E22,4)</f>
        <v>0</v>
      </c>
      <c r="F32" s="17">
        <f>COUNTIF(E11:E22,5)</f>
        <v>0</v>
      </c>
    </row>
    <row r="33" spans="1:6" x14ac:dyDescent="0.25">
      <c r="A33" s="4" t="s">
        <v>5</v>
      </c>
      <c r="B33" s="4">
        <f>COUNTIF(F11:F22,1)</f>
        <v>0</v>
      </c>
      <c r="C33" s="4">
        <f>COUNTIF(F11:F22,2)</f>
        <v>0</v>
      </c>
      <c r="D33" s="4">
        <f>COUNTIF(F11:F22,3)</f>
        <v>1</v>
      </c>
      <c r="E33" s="4">
        <f>COUNTIF(F11:F22,4)</f>
        <v>7</v>
      </c>
      <c r="F33" s="17">
        <f>COUNTIF(F11:F22,5)</f>
        <v>4</v>
      </c>
    </row>
    <row r="34" spans="1:6" x14ac:dyDescent="0.25">
      <c r="A34" s="4" t="s">
        <v>6</v>
      </c>
      <c r="B34" s="4">
        <f>COUNTIF(G11:G22,1)</f>
        <v>10</v>
      </c>
      <c r="C34" s="4">
        <f>COUNTIF(G11:G22,5)</f>
        <v>0</v>
      </c>
      <c r="D34" s="4">
        <f>COUNTIF(G11:G22,3)</f>
        <v>0</v>
      </c>
      <c r="E34" s="4">
        <f>COUNTIF(G11:G22,4)</f>
        <v>0</v>
      </c>
      <c r="F34" s="17">
        <f>COUNTIF(G11:G22,5)</f>
        <v>0</v>
      </c>
    </row>
    <row r="35" spans="1:6" x14ac:dyDescent="0.25">
      <c r="A35" s="4" t="s">
        <v>7</v>
      </c>
      <c r="B35" s="4">
        <f>COUNTIF(H11:H22,1)</f>
        <v>0</v>
      </c>
      <c r="C35" s="4">
        <f>COUNTIF(H11:H22,2)</f>
        <v>0</v>
      </c>
      <c r="D35" s="4">
        <f>COUNTIF(H11:H22,3)</f>
        <v>0</v>
      </c>
      <c r="E35" s="4">
        <f>COUNTIF(H11:H22,4)</f>
        <v>3</v>
      </c>
      <c r="F35" s="17">
        <f>COUNTIF(H11:H22,5)</f>
        <v>9</v>
      </c>
    </row>
    <row r="36" spans="1:6" x14ac:dyDescent="0.25">
      <c r="A36" s="4" t="s">
        <v>8</v>
      </c>
      <c r="B36" s="4">
        <f>COUNTIF(I11:I22,1)</f>
        <v>12</v>
      </c>
      <c r="C36" s="4">
        <f>COUNTIF(I11:I22,2)</f>
        <v>0</v>
      </c>
      <c r="D36" s="4">
        <f>COUNTIF(I11:I22,3)</f>
        <v>0</v>
      </c>
      <c r="E36" s="4">
        <f>COUNTIF(I11:I22,4)</f>
        <v>0</v>
      </c>
      <c r="F36" s="17">
        <f>COUNTIF(I11:I22,5)</f>
        <v>0</v>
      </c>
    </row>
    <row r="37" spans="1:6" x14ac:dyDescent="0.25">
      <c r="A37" s="4" t="s">
        <v>9</v>
      </c>
      <c r="B37" s="4">
        <f>COUNTIF(J11:J22,1)</f>
        <v>0</v>
      </c>
      <c r="C37" s="4">
        <f>COUNTIF(J11:J22,2)</f>
        <v>0</v>
      </c>
      <c r="D37" s="4">
        <f>COUNTIF(J11:J22,3)</f>
        <v>2</v>
      </c>
      <c r="E37" s="4">
        <f>COUNTIF(J11:J22,4)</f>
        <v>7</v>
      </c>
      <c r="F37" s="17">
        <f>COUNTIF(J11:J22,5)</f>
        <v>3</v>
      </c>
    </row>
    <row r="38" spans="1:6" x14ac:dyDescent="0.25">
      <c r="A38" s="7" t="s">
        <v>10</v>
      </c>
      <c r="B38" s="7">
        <f>COUNTIF(K11:K22,1)</f>
        <v>9</v>
      </c>
      <c r="C38" s="7">
        <f>COUNTIF(K11:K22,2)</f>
        <v>3</v>
      </c>
      <c r="D38" s="7">
        <f>COUNTIF(K11:K22,3)</f>
        <v>0</v>
      </c>
      <c r="E38" s="7">
        <f>COUNTIF(K11:K22,4)</f>
        <v>0</v>
      </c>
      <c r="F38" s="18">
        <f>COUNTIF(K11:K22,5)</f>
        <v>0</v>
      </c>
    </row>
  </sheetData>
  <mergeCells count="1">
    <mergeCell ref="A8:M8"/>
  </mergeCells>
  <dataValidations count="1">
    <dataValidation type="whole" allowBlank="1" showInputMessage="1" showErrorMessage="1" errorTitle="Wrong Input" error="Only values 1-5 are allowed" prompt="Input Value 1-5" sqref="B11:K22">
      <formula1>1</formula1>
      <formula2>5</formula2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Lampropoulos_George</dc:creator>
  <cp:lastModifiedBy>CyA</cp:lastModifiedBy>
  <dcterms:created xsi:type="dcterms:W3CDTF">2018-01-03T15:30:51Z</dcterms:created>
  <dcterms:modified xsi:type="dcterms:W3CDTF">2018-01-14T13:31:53Z</dcterms:modified>
</cp:coreProperties>
</file>