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6"/>
  </bookViews>
  <sheets>
    <sheet name="Biomass density" sheetId="1" state="visible" r:id="rId2"/>
    <sheet name="Adl &amp; Coleman" sheetId="2" state="visible" r:id="rId3"/>
    <sheet name="Finlay &amp; Fenchel" sheetId="3" state="visible" r:id="rId4"/>
    <sheet name="Persson" sheetId="4" state="visible" r:id="rId5"/>
    <sheet name="Chen" sheetId="5" state="visible" r:id="rId6"/>
    <sheet name="Damon" sheetId="6" state="visible" r:id="rId7"/>
    <sheet name="Schaefer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<sst xmlns="http://schemas.openxmlformats.org/spreadsheetml/2006/main" count="217" uniqueCount="101">
  <si>
    <t xml:space="preserve">Reference</t>
  </si>
  <si>
    <t xml:space="preserve">DOI</t>
  </si>
  <si>
    <t xml:space="preserve">Method</t>
  </si>
  <si>
    <t xml:space="preserve">Group</t>
  </si>
  <si>
    <t xml:space="preserve">Habitat</t>
  </si>
  <si>
    <t xml:space="preserve">Site</t>
  </si>
  <si>
    <t xml:space="preserve">Biomass density [g C m^-2]</t>
  </si>
  <si>
    <t xml:space="preserve">Remarks</t>
  </si>
  <si>
    <t xml:space="preserve">Schröter et al.</t>
  </si>
  <si>
    <t xml:space="preserve">http://dx.doi.org/10.1034/j.1600-0579.2003.12064.x</t>
  </si>
  <si>
    <t xml:space="preserve">Direct counts</t>
  </si>
  <si>
    <t xml:space="preserve">Testate amoebae</t>
  </si>
  <si>
    <t xml:space="preserve">Coniferous forest</t>
  </si>
  <si>
    <t xml:space="preserve">North Sweden</t>
  </si>
  <si>
    <t xml:space="preserve">Taken from table 3</t>
  </si>
  <si>
    <t xml:space="preserve">South Sweden</t>
  </si>
  <si>
    <t xml:space="preserve">Germany</t>
  </si>
  <si>
    <t xml:space="preserve">France</t>
  </si>
  <si>
    <t xml:space="preserve">Zwart et al.</t>
  </si>
  <si>
    <t xml:space="preserve">http://dx.doi.org/10.1016/0167-8809(94)90043-4</t>
  </si>
  <si>
    <t xml:space="preserve">Ameboa and Flagellates</t>
  </si>
  <si>
    <t xml:space="preserve">Cropland</t>
  </si>
  <si>
    <t xml:space="preserve">Netherlands</t>
  </si>
  <si>
    <t xml:space="preserve">Top 25 cm, Taken from table 1</t>
  </si>
  <si>
    <t xml:space="preserve">De Ruiter et al.</t>
  </si>
  <si>
    <t xml:space="preserve">http://dx.doi.org/10.2307/2404274</t>
  </si>
  <si>
    <t xml:space="preserve">Top 25 cm (85% in top 10 cm), Taken from Table 1</t>
  </si>
  <si>
    <t xml:space="preserve">Schaefer</t>
  </si>
  <si>
    <t xml:space="preserve">http://dx.doi.org/10.1007/BF00318544</t>
  </si>
  <si>
    <t xml:space="preserve">Flagellates, Ameboa, Testate amoebae</t>
  </si>
  <si>
    <t xml:space="preserve">Beech forest</t>
  </si>
  <si>
    <t xml:space="preserve">Taken from table 1 assuming 50% carbon content</t>
  </si>
  <si>
    <t xml:space="preserve">Stapleton et al.</t>
  </si>
  <si>
    <t xml:space="preserve">http://dx.doi.org/10.1016/j.soilbio.2005.03.016</t>
  </si>
  <si>
    <t xml:space="preserve">Heterotrophic flagellates and Testate amoeba</t>
  </si>
  <si>
    <t xml:space="preserve">Tundra</t>
  </si>
  <si>
    <t xml:space="preserve">Svalbard</t>
  </si>
  <si>
    <t xml:space="preserve">Values extracted from Figure 2 in the control treatment. Units converted to g C m^-2 assuming 1.5 g cm^3 bulk density and assuming most flagellates are in the top 20 cm of soil</t>
  </si>
  <si>
    <t xml:space="preserve">Bouwman &amp; Zwart</t>
  </si>
  <si>
    <t xml:space="preserve">http://dx.doi.org/10.1016/0167-8809(94)90040-X</t>
  </si>
  <si>
    <t xml:space="preserve">From abstract. In top 25 cm.</t>
  </si>
  <si>
    <t xml:space="preserve">Taken from Table 1 in Adl &amp; Coleman</t>
  </si>
  <si>
    <t xml:space="preserve">Time</t>
  </si>
  <si>
    <t xml:space="preserve">Small flagellates</t>
  </si>
  <si>
    <t xml:space="preserve">Large flagellates</t>
  </si>
  <si>
    <t xml:space="preserve">Gymnamoebae</t>
  </si>
  <si>
    <t xml:space="preserve">Ciliates</t>
  </si>
  <si>
    <t xml:space="preserve">Nov. 1</t>
  </si>
  <si>
    <t xml:space="preserve">Nov. 2</t>
  </si>
  <si>
    <t xml:space="preserve">Nov. 3</t>
  </si>
  <si>
    <t xml:space="preserve">Feb. 1</t>
  </si>
  <si>
    <t xml:space="preserve">Feb. 4</t>
  </si>
  <si>
    <t xml:space="preserve">Feb. 5</t>
  </si>
  <si>
    <t xml:space="preserve">May. 1</t>
  </si>
  <si>
    <t xml:space="preserve">May. 4</t>
  </si>
  <si>
    <t xml:space="preserve">May. 8</t>
  </si>
  <si>
    <t xml:space="preserve">Extracted from Figure 1 in Adl &amp; Coleman</t>
  </si>
  <si>
    <t xml:space="preserve">Length [µm]</t>
  </si>
  <si>
    <t xml:space="preserve">Abundance [# g^-1]</t>
  </si>
  <si>
    <t xml:space="preserve">Protist type</t>
  </si>
  <si>
    <t xml:space="preserve">Small Flagellate</t>
  </si>
  <si>
    <t xml:space="preserve">Large Flagellate</t>
  </si>
  <si>
    <t xml:space="preserve">Ciliate</t>
  </si>
  <si>
    <t xml:space="preserve">Naked amoebae</t>
  </si>
  <si>
    <t xml:space="preserve">All protozoa</t>
  </si>
  <si>
    <t xml:space="preserve">Taken from Table 2 in Persson et al.</t>
  </si>
  <si>
    <t xml:space="preserve">Morphological type</t>
  </si>
  <si>
    <t xml:space="preserve">Mean body dry weight [g]</t>
  </si>
  <si>
    <t xml:space="preserve">Cilliates</t>
  </si>
  <si>
    <t xml:space="preserve">Flagellates</t>
  </si>
  <si>
    <t xml:space="preserve">Rhizopoda</t>
  </si>
  <si>
    <t xml:space="preserve">Fungi</t>
  </si>
  <si>
    <t xml:space="preserve">Protists</t>
  </si>
  <si>
    <t xml:space="preserve">G-0</t>
  </si>
  <si>
    <t xml:space="preserve">Grassland</t>
  </si>
  <si>
    <t xml:space="preserve">G-7</t>
  </si>
  <si>
    <t xml:space="preserve">G-30</t>
  </si>
  <si>
    <t xml:space="preserve">A-0</t>
  </si>
  <si>
    <t xml:space="preserve">A-7</t>
  </si>
  <si>
    <t xml:space="preserve">A-30</t>
  </si>
  <si>
    <t xml:space="preserve">G-F-0</t>
  </si>
  <si>
    <t xml:space="preserve">A-F-0</t>
  </si>
  <si>
    <t xml:space="preserve">Taken from figure 1 in Damon et al.</t>
  </si>
  <si>
    <t xml:space="preserve">Sample</t>
  </si>
  <si>
    <t xml:space="preserve">Fraction of protists</t>
  </si>
  <si>
    <t xml:space="preserve">Beech 1A</t>
  </si>
  <si>
    <t xml:space="preserve">18S rRNA</t>
  </si>
  <si>
    <t xml:space="preserve">Beech 2A</t>
  </si>
  <si>
    <t xml:space="preserve">Metatranscriptomics</t>
  </si>
  <si>
    <t xml:space="preserve">Beech 3A</t>
  </si>
  <si>
    <t xml:space="preserve">Beech 1B</t>
  </si>
  <si>
    <t xml:space="preserve">Beech 2B</t>
  </si>
  <si>
    <t xml:space="preserve">Beech 3B</t>
  </si>
  <si>
    <t xml:space="preserve">Spruce 1A</t>
  </si>
  <si>
    <t xml:space="preserve">Spruce 2A</t>
  </si>
  <si>
    <t xml:space="preserve">Spruce 3A</t>
  </si>
  <si>
    <t xml:space="preserve">Spruce 1B</t>
  </si>
  <si>
    <t xml:space="preserve">Spruce 2B</t>
  </si>
  <si>
    <t xml:space="preserve">Spruce 3B</t>
  </si>
  <si>
    <t xml:space="preserve">Taken from Table 1 in Schaefer. Biomass converted to carbon mass assuming 50% of dry mass is carbon</t>
  </si>
  <si>
    <t xml:space="preserve">Number of individuals (# m^-2)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</si>
</sst>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  <font>
      <sz val="10"/>
      <color rgb="FF0000FF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dx.doi.org/10.1034/j.1600-0579.2003.12064.x" TargetMode="External"/><Relationship Id="rId2" Type="http://schemas.openxmlformats.org/officeDocument/2006/relationships/hyperlink" Target="http://dx.doi.org/10.1034/j.1600-0579.2003.12064.x" TargetMode="External"/><Relationship Id="rId3" Type="http://schemas.openxmlformats.org/officeDocument/2006/relationships/hyperlink" Target="http://dx.doi.org/10.1034/j.1600-0579.2003.12064.x" TargetMode="External"/><Relationship Id="rId4" Type="http://schemas.openxmlformats.org/officeDocument/2006/relationships/hyperlink" Target="http://dx.doi.org/10.1034/j.1600-0579.2003.12064.x" TargetMode="External"/><Relationship Id="rId5" Type="http://schemas.openxmlformats.org/officeDocument/2006/relationships/hyperlink" Target="http://dx.doi.org/10.1016/0167-8809(94)90043-4" TargetMode="External"/><Relationship Id="rId6" Type="http://schemas.openxmlformats.org/officeDocument/2006/relationships/hyperlink" Target="http://dx.doi.org/10.2307/2404274" TargetMode="External"/><Relationship Id="rId7" Type="http://schemas.openxmlformats.org/officeDocument/2006/relationships/hyperlink" Target="http://dx.doi.org/10.1007/BF00318544" TargetMode="External"/><Relationship Id="rId8" Type="http://schemas.openxmlformats.org/officeDocument/2006/relationships/hyperlink" Target="http://dx.doi.org/10.1016/j.soilbio.2005.03.016" TargetMode="External"/><Relationship Id="rId9" Type="http://schemas.openxmlformats.org/officeDocument/2006/relationships/hyperlink" Target="http://dx.doi.org/10.1016/j.soilbio.2005.03.016" TargetMode="External"/><Relationship Id="rId10" Type="http://schemas.openxmlformats.org/officeDocument/2006/relationships/hyperlink" Target="http://dx.doi.org/10.1016/j.soilbio.2005.03.016" TargetMode="External"/><Relationship Id="rId11" Type="http://schemas.openxmlformats.org/officeDocument/2006/relationships/hyperlink" Target="http://dx.doi.org/10.1016/j.soilbio.2005.03.016" TargetMode="External"/><Relationship Id="rId12" Type="http://schemas.openxmlformats.org/officeDocument/2006/relationships/hyperlink" Target="http://dx.doi.org/10.1016/j.soilbio.2005.03.016" TargetMode="External"/><Relationship Id="rId13" Type="http://schemas.openxmlformats.org/officeDocument/2006/relationships/hyperlink" Target="http://dx.doi.org/10.1016/0167-8809(94)90040-X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35.0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23.85" hidden="false" customHeight="false" outlineLevel="0" collapsed="false">
      <c r="A2" s="1" t="s">
        <v>8</v>
      </c>
      <c r="B2" s="2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n">
        <v>0.23</v>
      </c>
      <c r="H2" s="1" t="s">
        <v>14</v>
      </c>
    </row>
    <row r="3" customFormat="false" ht="23.85" hidden="false" customHeight="false" outlineLevel="0" collapsed="false">
      <c r="A3" s="1" t="s">
        <v>8</v>
      </c>
      <c r="B3" s="2" t="s">
        <v>9</v>
      </c>
      <c r="C3" s="1" t="s">
        <v>10</v>
      </c>
      <c r="D3" s="1" t="s">
        <v>11</v>
      </c>
      <c r="E3" s="1" t="s">
        <v>12</v>
      </c>
      <c r="F3" s="1" t="s">
        <v>15</v>
      </c>
      <c r="G3" s="1" t="n">
        <v>0.61</v>
      </c>
      <c r="H3" s="1" t="s">
        <v>14</v>
      </c>
    </row>
    <row r="4" customFormat="false" ht="23.85" hidden="false" customHeight="false" outlineLevel="0" collapsed="false">
      <c r="A4" s="1" t="s">
        <v>8</v>
      </c>
      <c r="B4" s="2" t="s">
        <v>9</v>
      </c>
      <c r="C4" s="1" t="s">
        <v>10</v>
      </c>
      <c r="D4" s="1" t="s">
        <v>11</v>
      </c>
      <c r="E4" s="1" t="s">
        <v>12</v>
      </c>
      <c r="F4" s="1" t="s">
        <v>16</v>
      </c>
      <c r="G4" s="1" t="n">
        <v>0.99</v>
      </c>
      <c r="H4" s="1" t="s">
        <v>14</v>
      </c>
    </row>
    <row r="5" customFormat="false" ht="23.85" hidden="false" customHeight="false" outlineLevel="0" collapsed="false">
      <c r="A5" s="1" t="s">
        <v>8</v>
      </c>
      <c r="B5" s="2" t="s">
        <v>9</v>
      </c>
      <c r="C5" s="1" t="s">
        <v>10</v>
      </c>
      <c r="D5" s="1" t="s">
        <v>11</v>
      </c>
      <c r="E5" s="1" t="s">
        <v>12</v>
      </c>
      <c r="F5" s="1" t="s">
        <v>17</v>
      </c>
      <c r="G5" s="1" t="n">
        <v>0.56</v>
      </c>
      <c r="H5" s="1" t="s">
        <v>14</v>
      </c>
    </row>
    <row r="6" customFormat="false" ht="35.05" hidden="false" customHeight="false" outlineLevel="0" collapsed="false">
      <c r="A6" s="1" t="s">
        <v>18</v>
      </c>
      <c r="B6" s="2" t="s">
        <v>19</v>
      </c>
      <c r="C6" s="1" t="s">
        <v>10</v>
      </c>
      <c r="D6" s="1" t="s">
        <v>20</v>
      </c>
      <c r="E6" s="1" t="s">
        <v>21</v>
      </c>
      <c r="F6" s="1" t="s">
        <v>22</v>
      </c>
      <c r="G6" s="1" t="n">
        <v>1.175</v>
      </c>
      <c r="H6" s="1" t="s">
        <v>23</v>
      </c>
    </row>
    <row r="7" customFormat="false" ht="46.25" hidden="false" customHeight="false" outlineLevel="0" collapsed="false">
      <c r="A7" s="1" t="s">
        <v>24</v>
      </c>
      <c r="B7" s="2" t="s">
        <v>25</v>
      </c>
      <c r="C7" s="1" t="s">
        <v>10</v>
      </c>
      <c r="D7" s="1" t="s">
        <v>20</v>
      </c>
      <c r="E7" s="1" t="s">
        <v>21</v>
      </c>
      <c r="F7" s="1" t="s">
        <v>22</v>
      </c>
      <c r="G7" s="1" t="n">
        <v>0.572</v>
      </c>
      <c r="H7" s="1" t="s">
        <v>26</v>
      </c>
    </row>
    <row r="8" customFormat="false" ht="57.45" hidden="false" customHeight="false" outlineLevel="0" collapsed="false">
      <c r="A8" s="1" t="s">
        <v>27</v>
      </c>
      <c r="B8" s="2" t="s">
        <v>28</v>
      </c>
      <c r="C8" s="1" t="s">
        <v>10</v>
      </c>
      <c r="D8" s="1" t="s">
        <v>29</v>
      </c>
      <c r="E8" s="1" t="s">
        <v>30</v>
      </c>
      <c r="F8" s="1" t="s">
        <v>16</v>
      </c>
      <c r="G8" s="1" t="n">
        <v>0.765</v>
      </c>
      <c r="H8" s="1" t="s">
        <v>31</v>
      </c>
    </row>
    <row r="9" customFormat="false" ht="180.55" hidden="false" customHeight="false" outlineLevel="0" collapsed="false">
      <c r="A9" s="1" t="s">
        <v>32</v>
      </c>
      <c r="B9" s="2" t="s">
        <v>33</v>
      </c>
      <c r="C9" s="1" t="s">
        <v>10</v>
      </c>
      <c r="D9" s="1" t="s">
        <v>34</v>
      </c>
      <c r="E9" s="1" t="s">
        <v>35</v>
      </c>
      <c r="F9" s="1" t="s">
        <v>36</v>
      </c>
      <c r="G9" s="1" t="n">
        <v>8.307050388</v>
      </c>
      <c r="H9" s="1" t="s">
        <v>37</v>
      </c>
    </row>
    <row r="10" customFormat="false" ht="180.55" hidden="false" customHeight="false" outlineLevel="0" collapsed="false">
      <c r="A10" s="1" t="s">
        <v>32</v>
      </c>
      <c r="B10" s="2" t="s">
        <v>33</v>
      </c>
      <c r="C10" s="1" t="s">
        <v>10</v>
      </c>
      <c r="D10" s="1" t="s">
        <v>34</v>
      </c>
      <c r="E10" s="1" t="s">
        <v>35</v>
      </c>
      <c r="F10" s="1" t="s">
        <v>36</v>
      </c>
      <c r="G10" s="1" t="n">
        <v>8.51294653</v>
      </c>
      <c r="H10" s="1" t="s">
        <v>37</v>
      </c>
    </row>
    <row r="11" customFormat="false" ht="180.55" hidden="false" customHeight="false" outlineLevel="0" collapsed="false">
      <c r="A11" s="1" t="s">
        <v>32</v>
      </c>
      <c r="B11" s="2" t="s">
        <v>33</v>
      </c>
      <c r="C11" s="1" t="s">
        <v>10</v>
      </c>
      <c r="D11" s="1" t="s">
        <v>34</v>
      </c>
      <c r="E11" s="1" t="s">
        <v>35</v>
      </c>
      <c r="F11" s="1" t="s">
        <v>36</v>
      </c>
      <c r="G11" s="1" t="n">
        <v>2.486769167</v>
      </c>
      <c r="H11" s="1" t="s">
        <v>37</v>
      </c>
    </row>
    <row r="12" customFormat="false" ht="180.55" hidden="false" customHeight="false" outlineLevel="0" collapsed="false">
      <c r="A12" s="1" t="s">
        <v>32</v>
      </c>
      <c r="B12" s="2" t="s">
        <v>33</v>
      </c>
      <c r="C12" s="1" t="s">
        <v>10</v>
      </c>
      <c r="D12" s="1" t="s">
        <v>34</v>
      </c>
      <c r="E12" s="1" t="s">
        <v>35</v>
      </c>
      <c r="F12" s="1" t="s">
        <v>36</v>
      </c>
      <c r="G12" s="1" t="n">
        <v>3.632010237</v>
      </c>
      <c r="H12" s="1" t="s">
        <v>37</v>
      </c>
    </row>
    <row r="13" customFormat="false" ht="180.55" hidden="false" customHeight="false" outlineLevel="0" collapsed="false">
      <c r="A13" s="1" t="s">
        <v>32</v>
      </c>
      <c r="B13" s="2" t="s">
        <v>33</v>
      </c>
      <c r="C13" s="1" t="s">
        <v>10</v>
      </c>
      <c r="D13" s="1" t="s">
        <v>34</v>
      </c>
      <c r="E13" s="1" t="s">
        <v>35</v>
      </c>
      <c r="F13" s="1" t="s">
        <v>36</v>
      </c>
      <c r="G13" s="1" t="n">
        <v>10.10070569</v>
      </c>
      <c r="H13" s="1" t="s">
        <v>37</v>
      </c>
    </row>
    <row r="14" customFormat="false" ht="23.85" hidden="false" customHeight="false" outlineLevel="0" collapsed="false">
      <c r="A14" s="1" t="s">
        <v>38</v>
      </c>
      <c r="B14" s="2" t="s">
        <v>39</v>
      </c>
      <c r="C14" s="1" t="s">
        <v>10</v>
      </c>
      <c r="D14" s="1" t="s">
        <v>20</v>
      </c>
      <c r="E14" s="1" t="s">
        <v>21</v>
      </c>
      <c r="F14" s="1" t="s">
        <v>22</v>
      </c>
      <c r="G14" s="1" t="n">
        <v>1.6</v>
      </c>
      <c r="H14" s="1" t="s">
        <v>40</v>
      </c>
    </row>
  </sheetData>
  <hyperlinks>
    <hyperlink ref="B2" r:id="rId1" display="http://dx.doi.org/10.1034/j.1600-0579.2003.12064.x"/>
    <hyperlink ref="B3" r:id="rId2" display="http://dx.doi.org/10.1034/j.1600-0579.2003.12064.x"/>
    <hyperlink ref="B4" r:id="rId3" display="http://dx.doi.org/10.1034/j.1600-0579.2003.12064.x"/>
    <hyperlink ref="B5" r:id="rId4" display="http://dx.doi.org/10.1034/j.1600-0579.2003.12064.x"/>
    <hyperlink ref="B6" r:id="rId5" display="http://dx.doi.org/10.1016/0167-8809(94)90043-4"/>
    <hyperlink ref="B7" r:id="rId6" display="http://dx.doi.org/10.2307/2404274"/>
    <hyperlink ref="B8" r:id="rId7" display="http://dx.doi.org/10.1007/BF00318544"/>
    <hyperlink ref="B9" r:id="rId8" display="http://dx.doi.org/10.1016/j.soilbio.2005.03.016"/>
    <hyperlink ref="B10" r:id="rId9" display="http://dx.doi.org/10.1016/j.soilbio.2005.03.016"/>
    <hyperlink ref="B11" r:id="rId10" display="http://dx.doi.org/10.1016/j.soilbio.2005.03.016"/>
    <hyperlink ref="B12" r:id="rId11" display="http://dx.doi.org/10.1016/j.soilbio.2005.03.016"/>
    <hyperlink ref="B13" r:id="rId12" display="http://dx.doi.org/10.1016/j.soilbio.2005.03.016"/>
    <hyperlink ref="B14" r:id="rId13" display="http://dx.doi.org/10.1016/0167-8809(94)90040-X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" min="1" style="0" width="11.5204081632653"/>
    <col collapsed="false" hidden="false" max="2" min="2" style="0" width="25.1428571428571"/>
    <col collapsed="false" hidden="false" max="1025" min="3" style="0" width="11.5204081632653"/>
  </cols>
  <sheetData>
    <row r="1" customFormat="false" ht="35.05" hidden="false" customHeight="false" outlineLevel="0" collapsed="false">
      <c r="A1" s="0" t="s">
        <v>7</v>
      </c>
      <c r="B1" s="1" t="s">
        <v>41</v>
      </c>
    </row>
    <row r="2" customFormat="false" ht="23.85" hidden="false" customHeight="false" outlineLevel="0" collapsed="false">
      <c r="A2" s="1" t="s">
        <v>42</v>
      </c>
      <c r="B2" s="1" t="s">
        <v>43</v>
      </c>
      <c r="C2" s="1" t="s">
        <v>44</v>
      </c>
      <c r="D2" s="1" t="s">
        <v>45</v>
      </c>
      <c r="E2" s="1" t="s">
        <v>46</v>
      </c>
    </row>
    <row r="3" customFormat="false" ht="12.8" hidden="false" customHeight="false" outlineLevel="0" collapsed="false">
      <c r="A3" s="3" t="s">
        <v>47</v>
      </c>
      <c r="B3" s="1" t="n">
        <v>3130000</v>
      </c>
      <c r="C3" s="1" t="n">
        <v>8570</v>
      </c>
      <c r="D3" s="1" t="n">
        <v>38000</v>
      </c>
      <c r="E3" s="1" t="n">
        <v>163</v>
      </c>
    </row>
    <row r="4" customFormat="false" ht="12.8" hidden="false" customHeight="false" outlineLevel="0" collapsed="false">
      <c r="A4" s="3" t="s">
        <v>48</v>
      </c>
      <c r="B4" s="1" t="n">
        <v>6830000</v>
      </c>
      <c r="C4" s="1" t="n">
        <v>231000</v>
      </c>
      <c r="D4" s="1" t="n">
        <v>107000</v>
      </c>
      <c r="E4" s="4"/>
    </row>
    <row r="5" customFormat="false" ht="12.8" hidden="false" customHeight="false" outlineLevel="0" collapsed="false">
      <c r="A5" s="3" t="s">
        <v>49</v>
      </c>
      <c r="B5" s="1" t="n">
        <v>79700000</v>
      </c>
      <c r="C5" s="1" t="n">
        <v>189000</v>
      </c>
      <c r="D5" s="1" t="n">
        <v>116000</v>
      </c>
      <c r="E5" s="1" t="n">
        <v>385</v>
      </c>
    </row>
    <row r="6" customFormat="false" ht="12.8" hidden="false" customHeight="false" outlineLevel="0" collapsed="false">
      <c r="A6" s="3" t="s">
        <v>50</v>
      </c>
      <c r="B6" s="1" t="n">
        <v>159000</v>
      </c>
      <c r="C6" s="1" t="n">
        <v>17500</v>
      </c>
      <c r="D6" s="1" t="n">
        <v>103000</v>
      </c>
      <c r="E6" s="4"/>
    </row>
    <row r="7" customFormat="false" ht="12.8" hidden="false" customHeight="false" outlineLevel="0" collapsed="false">
      <c r="A7" s="3" t="s">
        <v>51</v>
      </c>
      <c r="B7" s="1" t="n">
        <v>95500</v>
      </c>
      <c r="C7" s="1" t="n">
        <v>23300</v>
      </c>
      <c r="D7" s="1" t="n">
        <v>222000</v>
      </c>
      <c r="E7" s="1" t="n">
        <v>25</v>
      </c>
    </row>
    <row r="8" customFormat="false" ht="12.8" hidden="false" customHeight="false" outlineLevel="0" collapsed="false">
      <c r="A8" s="3" t="s">
        <v>52</v>
      </c>
      <c r="B8" s="1" t="n">
        <v>232000</v>
      </c>
      <c r="C8" s="1" t="n">
        <v>47600</v>
      </c>
      <c r="D8" s="1" t="n">
        <v>338000</v>
      </c>
      <c r="E8" s="1" t="n">
        <v>33.3</v>
      </c>
    </row>
    <row r="9" customFormat="false" ht="12.8" hidden="false" customHeight="false" outlineLevel="0" collapsed="false">
      <c r="A9" s="1" t="s">
        <v>53</v>
      </c>
      <c r="B9" s="1" t="n">
        <v>91000</v>
      </c>
      <c r="C9" s="1" t="n">
        <v>4300</v>
      </c>
      <c r="D9" s="1" t="n">
        <v>23900</v>
      </c>
      <c r="E9" s="4"/>
    </row>
    <row r="10" customFormat="false" ht="12.8" hidden="false" customHeight="false" outlineLevel="0" collapsed="false">
      <c r="A10" s="1" t="s">
        <v>54</v>
      </c>
      <c r="B10" s="1" t="n">
        <v>885000</v>
      </c>
      <c r="C10" s="1" t="n">
        <v>1940</v>
      </c>
      <c r="D10" s="1" t="n">
        <v>29900</v>
      </c>
      <c r="E10" s="4"/>
    </row>
    <row r="11" customFormat="false" ht="12.8" hidden="false" customHeight="false" outlineLevel="0" collapsed="false">
      <c r="A11" s="1" t="s">
        <v>55</v>
      </c>
      <c r="B11" s="1" t="n">
        <v>1880000</v>
      </c>
      <c r="C11" s="1" t="n">
        <v>34000</v>
      </c>
      <c r="D11" s="1" t="n">
        <v>67200</v>
      </c>
      <c r="E11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5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B35" activeCellId="0" sqref="B35"/>
    </sheetView>
  </sheetViews>
  <sheetFormatPr defaultRowHeight="12.8"/>
  <cols>
    <col collapsed="false" hidden="false" max="1025" min="1" style="0" width="11.5204081632653"/>
  </cols>
  <sheetData>
    <row r="1" customFormat="false" ht="46.25" hidden="false" customHeight="false" outlineLevel="0" collapsed="false">
      <c r="A1" s="0" t="s">
        <v>7</v>
      </c>
      <c r="B1" s="1" t="s">
        <v>56</v>
      </c>
    </row>
    <row r="2" customFormat="false" ht="23.85" hidden="false" customHeight="false" outlineLevel="0" collapsed="false">
      <c r="A2" s="1" t="s">
        <v>57</v>
      </c>
      <c r="B2" s="1" t="s">
        <v>58</v>
      </c>
      <c r="C2" s="1" t="s">
        <v>59</v>
      </c>
    </row>
    <row r="3" customFormat="false" ht="23.85" hidden="false" customHeight="false" outlineLevel="0" collapsed="false">
      <c r="A3" s="1" t="n">
        <v>2.4</v>
      </c>
      <c r="B3" s="1" t="n">
        <v>5272.330604</v>
      </c>
      <c r="C3" s="1" t="s">
        <v>60</v>
      </c>
    </row>
    <row r="4" customFormat="false" ht="23.95" hidden="false" customHeight="false" outlineLevel="0" collapsed="false">
      <c r="A4" s="1" t="n">
        <v>4.2</v>
      </c>
      <c r="B4" s="1" t="n">
        <v>13919.06341</v>
      </c>
      <c r="C4" s="1" t="s">
        <v>60</v>
      </c>
    </row>
    <row r="5" customFormat="false" ht="23.95" hidden="false" customHeight="false" outlineLevel="0" collapsed="false">
      <c r="A5" s="1" t="n">
        <v>7.5</v>
      </c>
      <c r="B5" s="1" t="n">
        <v>21940.09338</v>
      </c>
      <c r="C5" s="1" t="s">
        <v>60</v>
      </c>
    </row>
    <row r="6" customFormat="false" ht="23.95" hidden="false" customHeight="false" outlineLevel="0" collapsed="false">
      <c r="A6" s="1" t="n">
        <v>13</v>
      </c>
      <c r="B6" s="1" t="n">
        <v>21940.09338</v>
      </c>
      <c r="C6" s="1" t="s">
        <v>60</v>
      </c>
    </row>
    <row r="7" customFormat="false" ht="23.85" hidden="false" customHeight="false" outlineLevel="0" collapsed="false">
      <c r="A7" s="1" t="n">
        <v>24</v>
      </c>
      <c r="B7" s="1" t="n">
        <v>4741.211488</v>
      </c>
      <c r="C7" s="1" t="s">
        <v>61</v>
      </c>
    </row>
    <row r="8" customFormat="false" ht="12.8" hidden="false" customHeight="false" outlineLevel="0" collapsed="false">
      <c r="A8" s="1" t="n">
        <v>24</v>
      </c>
      <c r="B8" s="1" t="n">
        <v>2940.738287</v>
      </c>
      <c r="C8" s="1" t="s">
        <v>62</v>
      </c>
    </row>
    <row r="9" customFormat="false" ht="12.8" hidden="false" customHeight="false" outlineLevel="0" collapsed="false">
      <c r="A9" s="1" t="n">
        <v>42</v>
      </c>
      <c r="B9" s="1" t="n">
        <v>1861.224059</v>
      </c>
      <c r="C9" s="1" t="s">
        <v>62</v>
      </c>
    </row>
    <row r="10" customFormat="false" ht="12.8" hidden="false" customHeight="false" outlineLevel="0" collapsed="false">
      <c r="A10" s="1" t="n">
        <v>75</v>
      </c>
      <c r="B10" s="1" t="n">
        <v>1300.450901</v>
      </c>
      <c r="C10" s="1" t="s">
        <v>62</v>
      </c>
    </row>
    <row r="11" customFormat="false" ht="12.8" hidden="false" customHeight="false" outlineLevel="0" collapsed="false">
      <c r="A11" s="1" t="n">
        <v>133</v>
      </c>
      <c r="B11" s="1" t="n">
        <v>291.3597328</v>
      </c>
      <c r="C11" s="1" t="s">
        <v>62</v>
      </c>
    </row>
    <row r="12" customFormat="false" ht="12.8" hidden="false" customHeight="false" outlineLevel="0" collapsed="false">
      <c r="A12" s="1" t="n">
        <v>237</v>
      </c>
      <c r="B12" s="1" t="n">
        <v>72.96040706</v>
      </c>
      <c r="C12" s="1" t="s">
        <v>62</v>
      </c>
    </row>
    <row r="13" customFormat="false" ht="12.8" hidden="false" customHeight="false" outlineLevel="0" collapsed="false">
      <c r="A13" s="1" t="n">
        <v>422</v>
      </c>
      <c r="B13" s="1" t="n">
        <v>11.00552433</v>
      </c>
      <c r="C13" s="1" t="s">
        <v>62</v>
      </c>
    </row>
    <row r="14" customFormat="false" ht="23.85" hidden="false" customHeight="false" outlineLevel="0" collapsed="false">
      <c r="A14" s="1" t="n">
        <v>4.2</v>
      </c>
      <c r="B14" s="1" t="n">
        <v>319.0480107</v>
      </c>
      <c r="C14" s="1" t="s">
        <v>63</v>
      </c>
    </row>
    <row r="15" customFormat="false" ht="23.85" hidden="false" customHeight="false" outlineLevel="0" collapsed="false">
      <c r="A15" s="1" t="n">
        <v>7.5</v>
      </c>
      <c r="B15" s="1" t="n">
        <v>1754.752777</v>
      </c>
      <c r="C15" s="1" t="s">
        <v>63</v>
      </c>
    </row>
    <row r="16" customFormat="false" ht="23.85" hidden="false" customHeight="false" outlineLevel="0" collapsed="false">
      <c r="A16" s="1" t="n">
        <v>13</v>
      </c>
      <c r="B16" s="1" t="n">
        <v>6766.034224</v>
      </c>
      <c r="C16" s="1" t="s">
        <v>63</v>
      </c>
    </row>
    <row r="17" customFormat="false" ht="23.85" hidden="false" customHeight="false" outlineLevel="0" collapsed="false">
      <c r="A17" s="1" t="n">
        <v>24</v>
      </c>
      <c r="B17" s="1" t="n">
        <v>7094.139805</v>
      </c>
      <c r="C17" s="1" t="s">
        <v>63</v>
      </c>
    </row>
    <row r="18" customFormat="false" ht="23.85" hidden="false" customHeight="false" outlineLevel="0" collapsed="false">
      <c r="A18" s="1" t="n">
        <v>42</v>
      </c>
      <c r="B18" s="1" t="n">
        <v>3878.724613</v>
      </c>
      <c r="C18" s="1" t="s">
        <v>63</v>
      </c>
    </row>
    <row r="19" customFormat="false" ht="23.85" hidden="false" customHeight="false" outlineLevel="0" collapsed="false">
      <c r="A19" s="1" t="n">
        <v>75</v>
      </c>
      <c r="B19" s="1" t="n">
        <v>1159.49092</v>
      </c>
      <c r="C19" s="1" t="s">
        <v>63</v>
      </c>
    </row>
    <row r="20" customFormat="false" ht="23.85" hidden="false" customHeight="false" outlineLevel="0" collapsed="false">
      <c r="A20" s="1" t="n">
        <v>133</v>
      </c>
      <c r="B20" s="1" t="n">
        <v>286.8029061</v>
      </c>
      <c r="C20" s="1" t="s">
        <v>63</v>
      </c>
    </row>
    <row r="21" customFormat="false" ht="12.8" hidden="false" customHeight="false" outlineLevel="0" collapsed="false">
      <c r="A21" s="1" t="n">
        <v>2.4</v>
      </c>
      <c r="B21" s="1" t="n">
        <v>2865.12027</v>
      </c>
      <c r="C21" s="1" t="s">
        <v>64</v>
      </c>
    </row>
    <row r="22" customFormat="false" ht="12.8" hidden="false" customHeight="false" outlineLevel="0" collapsed="false">
      <c r="A22" s="1" t="n">
        <v>4.2</v>
      </c>
      <c r="B22" s="1" t="n">
        <v>9934.427785</v>
      </c>
      <c r="C22" s="1" t="s">
        <v>64</v>
      </c>
    </row>
    <row r="23" customFormat="false" ht="12.8" hidden="false" customHeight="false" outlineLevel="0" collapsed="false">
      <c r="A23" s="1" t="n">
        <v>7.5</v>
      </c>
      <c r="B23" s="1" t="n">
        <v>17264.05684</v>
      </c>
      <c r="C23" s="1" t="s">
        <v>64</v>
      </c>
    </row>
    <row r="24" customFormat="false" ht="12.8" hidden="false" customHeight="false" outlineLevel="0" collapsed="false">
      <c r="A24" s="1" t="n">
        <v>13</v>
      </c>
      <c r="B24" s="1" t="n">
        <v>21877.61624</v>
      </c>
      <c r="C24" s="1" t="s">
        <v>64</v>
      </c>
    </row>
    <row r="25" customFormat="false" ht="12.8" hidden="false" customHeight="false" outlineLevel="0" collapsed="false">
      <c r="A25" s="1" t="n">
        <v>24</v>
      </c>
      <c r="B25" s="1" t="n">
        <v>17264.05684</v>
      </c>
      <c r="C25" s="1" t="s">
        <v>64</v>
      </c>
    </row>
    <row r="26" customFormat="false" ht="12.8" hidden="false" customHeight="false" outlineLevel="0" collapsed="false">
      <c r="A26" s="1" t="n">
        <v>42</v>
      </c>
      <c r="B26" s="1" t="n">
        <v>7102.783407</v>
      </c>
      <c r="C26" s="1" t="s">
        <v>64</v>
      </c>
    </row>
    <row r="27" customFormat="false" ht="12.8" hidden="false" customHeight="false" outlineLevel="0" collapsed="false">
      <c r="A27" s="1" t="n">
        <v>75</v>
      </c>
      <c r="B27" s="1" t="n">
        <v>3225.309744</v>
      </c>
      <c r="C27" s="1" t="s">
        <v>64</v>
      </c>
    </row>
    <row r="28" customFormat="false" ht="12.8" hidden="false" customHeight="false" outlineLevel="0" collapsed="false">
      <c r="A28" s="1" t="n">
        <v>133</v>
      </c>
      <c r="B28" s="1" t="n">
        <v>475.4916088</v>
      </c>
      <c r="C28" s="1" t="s">
        <v>64</v>
      </c>
    </row>
    <row r="29" customFormat="false" ht="12.8" hidden="false" customHeight="false" outlineLevel="0" collapsed="false">
      <c r="A29" s="1" t="n">
        <v>237</v>
      </c>
      <c r="B29" s="1" t="n">
        <v>25.61954595</v>
      </c>
      <c r="C29" s="1" t="s">
        <v>64</v>
      </c>
    </row>
    <row r="30" customFormat="false" ht="12.8" hidden="false" customHeight="false" outlineLevel="0" collapsed="false">
      <c r="A30" s="1" t="n">
        <v>422</v>
      </c>
      <c r="B30" s="1" t="n">
        <v>2.089296131</v>
      </c>
      <c r="C30" s="1" t="s">
        <v>64</v>
      </c>
    </row>
    <row r="31" customFormat="false" ht="23.85" hidden="false" customHeight="false" outlineLevel="0" collapsed="false">
      <c r="A31" s="1" t="n">
        <v>24</v>
      </c>
      <c r="B31" s="1" t="n">
        <v>5640.386968</v>
      </c>
      <c r="C31" s="1" t="s">
        <v>11</v>
      </c>
    </row>
    <row r="32" customFormat="false" ht="23.85" hidden="false" customHeight="false" outlineLevel="0" collapsed="false">
      <c r="A32" s="1" t="n">
        <v>42</v>
      </c>
      <c r="B32" s="1" t="n">
        <v>2777.904284</v>
      </c>
      <c r="C32" s="1" t="s">
        <v>11</v>
      </c>
    </row>
    <row r="33" customFormat="false" ht="23.85" hidden="false" customHeight="false" outlineLevel="0" collapsed="false">
      <c r="A33" s="1" t="n">
        <v>75</v>
      </c>
      <c r="B33" s="1" t="n">
        <v>1794.430745</v>
      </c>
      <c r="C33" s="1" t="s">
        <v>11</v>
      </c>
    </row>
    <row r="34" customFormat="false" ht="23.85" hidden="false" customHeight="false" outlineLevel="0" collapsed="false">
      <c r="A34" s="1" t="n">
        <v>133</v>
      </c>
      <c r="B34" s="1" t="n">
        <v>231.1395937</v>
      </c>
      <c r="C34" s="1" t="s">
        <v>11</v>
      </c>
    </row>
    <row r="35" customFormat="false" ht="23.85" hidden="false" customHeight="false" outlineLevel="0" collapsed="false">
      <c r="A35" s="1" t="n">
        <v>237</v>
      </c>
      <c r="B35" s="1" t="n">
        <v>5.03003122</v>
      </c>
      <c r="C35" s="1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RowHeight="12.8"/>
  <cols>
    <col collapsed="false" hidden="false" max="1025" min="1" style="0" width="11.5204081632653"/>
  </cols>
  <sheetData>
    <row r="1" customFormat="false" ht="35.05" hidden="false" customHeight="false" outlineLevel="0" collapsed="false">
      <c r="A1" s="1" t="s">
        <v>7</v>
      </c>
      <c r="B1" s="1" t="s">
        <v>65</v>
      </c>
    </row>
    <row r="2" customFormat="false" ht="23.85" hidden="false" customHeight="false" outlineLevel="0" collapsed="false">
      <c r="A2" s="1" t="s">
        <v>66</v>
      </c>
      <c r="B2" s="1" t="s">
        <v>67</v>
      </c>
    </row>
    <row r="3" customFormat="false" ht="12.8" hidden="false" customHeight="false" outlineLevel="0" collapsed="false">
      <c r="A3" s="1" t="s">
        <v>68</v>
      </c>
      <c r="B3" s="1" t="n">
        <v>1.5E-009</v>
      </c>
    </row>
    <row r="4" customFormat="false" ht="12.8" hidden="false" customHeight="false" outlineLevel="0" collapsed="false">
      <c r="A4" s="1" t="s">
        <v>69</v>
      </c>
      <c r="B4" s="1" t="n">
        <v>4E-010</v>
      </c>
    </row>
    <row r="5" customFormat="false" ht="12.8" hidden="false" customHeight="false" outlineLevel="0" collapsed="false">
      <c r="A5" s="1" t="s">
        <v>70</v>
      </c>
      <c r="B5" s="1" t="n">
        <v>8E-010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RowHeight="12.8"/>
  <cols>
    <col collapsed="false" hidden="false" max="1025" min="1" style="0" width="11.5204081632653"/>
  </cols>
  <sheetData>
    <row r="2" customFormat="false" ht="12.8" hidden="false" customHeight="false" outlineLevel="0" collapsed="false">
      <c r="A2" s="1" t="s">
        <v>5</v>
      </c>
      <c r="B2" s="1" t="s">
        <v>71</v>
      </c>
      <c r="C2" s="1" t="s">
        <v>72</v>
      </c>
      <c r="D2" s="0" t="s">
        <v>4</v>
      </c>
    </row>
    <row r="3" customFormat="false" ht="12.8" hidden="false" customHeight="false" outlineLevel="0" collapsed="false">
      <c r="A3" s="1" t="s">
        <v>73</v>
      </c>
      <c r="B3" s="1" t="n">
        <v>0.6980645161</v>
      </c>
      <c r="C3" s="1" t="n">
        <v>0.1922580645</v>
      </c>
      <c r="D3" s="0" t="s">
        <v>74</v>
      </c>
    </row>
    <row r="4" customFormat="false" ht="12.8" hidden="false" customHeight="false" outlineLevel="0" collapsed="false">
      <c r="A4" s="1" t="s">
        <v>75</v>
      </c>
      <c r="B4" s="1" t="n">
        <v>0.5316129032</v>
      </c>
      <c r="C4" s="1" t="n">
        <v>0.2864516129</v>
      </c>
      <c r="D4" s="0" t="s">
        <v>74</v>
      </c>
    </row>
    <row r="5" customFormat="false" ht="12.8" hidden="false" customHeight="false" outlineLevel="0" collapsed="false">
      <c r="A5" s="1" t="s">
        <v>76</v>
      </c>
      <c r="B5" s="1" t="n">
        <v>0.6141935484</v>
      </c>
      <c r="C5" s="1" t="n">
        <v>0.1716129032</v>
      </c>
      <c r="D5" s="0" t="s">
        <v>74</v>
      </c>
    </row>
    <row r="6" customFormat="false" ht="12.8" hidden="false" customHeight="false" outlineLevel="0" collapsed="false">
      <c r="A6" s="1" t="s">
        <v>77</v>
      </c>
      <c r="B6" s="1" t="n">
        <v>0.6038709677</v>
      </c>
      <c r="C6" s="1" t="n">
        <v>0.2709677419</v>
      </c>
      <c r="D6" s="0" t="s">
        <v>21</v>
      </c>
    </row>
    <row r="7" customFormat="false" ht="12.8" hidden="false" customHeight="false" outlineLevel="0" collapsed="false">
      <c r="A7" s="1" t="s">
        <v>78</v>
      </c>
      <c r="B7" s="1" t="n">
        <v>0.6412903226</v>
      </c>
      <c r="C7" s="1" t="n">
        <v>0.2193548387</v>
      </c>
      <c r="D7" s="0" t="s">
        <v>21</v>
      </c>
    </row>
    <row r="8" customFormat="false" ht="12.8" hidden="false" customHeight="false" outlineLevel="0" collapsed="false">
      <c r="A8" s="1" t="s">
        <v>79</v>
      </c>
      <c r="B8" s="1" t="n">
        <v>0.6916129032</v>
      </c>
      <c r="C8" s="1" t="n">
        <v>0.1380645161</v>
      </c>
      <c r="D8" s="0" t="s">
        <v>21</v>
      </c>
    </row>
    <row r="9" customFormat="false" ht="12.8" hidden="false" customHeight="false" outlineLevel="0" collapsed="false">
      <c r="A9" s="1" t="s">
        <v>80</v>
      </c>
      <c r="B9" s="1" t="n">
        <v>0.5819354839</v>
      </c>
      <c r="C9" s="1" t="n">
        <v>0.2941935484</v>
      </c>
      <c r="D9" s="0" t="s">
        <v>74</v>
      </c>
    </row>
    <row r="10" customFormat="false" ht="12.8" hidden="false" customHeight="false" outlineLevel="0" collapsed="false">
      <c r="A10" s="1" t="s">
        <v>81</v>
      </c>
      <c r="B10" s="1" t="n">
        <v>0.6129032258</v>
      </c>
      <c r="C10" s="1" t="n">
        <v>0.2425806452</v>
      </c>
      <c r="D10" s="0" t="s">
        <v>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7</v>
      </c>
      <c r="B1" s="0" t="s">
        <v>82</v>
      </c>
    </row>
    <row r="2" customFormat="false" ht="23.85" hidden="false" customHeight="false" outlineLevel="0" collapsed="false">
      <c r="A2" s="1" t="s">
        <v>83</v>
      </c>
      <c r="B2" s="1" t="s">
        <v>84</v>
      </c>
      <c r="C2" s="1" t="s">
        <v>2</v>
      </c>
    </row>
    <row r="3" customFormat="false" ht="12.8" hidden="false" customHeight="false" outlineLevel="0" collapsed="false">
      <c r="A3" s="1" t="s">
        <v>85</v>
      </c>
      <c r="B3" s="1" t="n">
        <v>0.1232876712</v>
      </c>
      <c r="C3" s="1" t="s">
        <v>86</v>
      </c>
    </row>
    <row r="4" customFormat="false" ht="23.85" hidden="false" customHeight="false" outlineLevel="0" collapsed="false">
      <c r="A4" s="1" t="s">
        <v>87</v>
      </c>
      <c r="B4" s="1" t="n">
        <v>0.03561643836</v>
      </c>
      <c r="C4" s="1" t="s">
        <v>88</v>
      </c>
    </row>
    <row r="5" customFormat="false" ht="23.85" hidden="false" customHeight="false" outlineLevel="0" collapsed="false">
      <c r="A5" s="1" t="s">
        <v>89</v>
      </c>
      <c r="B5" s="1" t="n">
        <v>0.03835616438</v>
      </c>
      <c r="C5" s="1" t="s">
        <v>88</v>
      </c>
    </row>
    <row r="6" customFormat="false" ht="12.8" hidden="false" customHeight="false" outlineLevel="0" collapsed="false">
      <c r="A6" s="1" t="s">
        <v>90</v>
      </c>
      <c r="B6" s="1" t="n">
        <v>0.1205479452</v>
      </c>
      <c r="C6" s="1" t="s">
        <v>86</v>
      </c>
    </row>
    <row r="7" customFormat="false" ht="23.85" hidden="false" customHeight="false" outlineLevel="0" collapsed="false">
      <c r="A7" s="1" t="s">
        <v>91</v>
      </c>
      <c r="B7" s="1" t="n">
        <v>0.05205479452</v>
      </c>
      <c r="C7" s="1" t="s">
        <v>88</v>
      </c>
    </row>
    <row r="8" customFormat="false" ht="23.85" hidden="false" customHeight="false" outlineLevel="0" collapsed="false">
      <c r="A8" s="1" t="s">
        <v>92</v>
      </c>
      <c r="B8" s="1" t="n">
        <v>0.03561643836</v>
      </c>
      <c r="C8" s="1" t="s">
        <v>88</v>
      </c>
    </row>
    <row r="9" customFormat="false" ht="12.8" hidden="false" customHeight="false" outlineLevel="0" collapsed="false">
      <c r="A9" s="1" t="s">
        <v>93</v>
      </c>
      <c r="B9" s="1" t="n">
        <v>0.1208791209</v>
      </c>
      <c r="C9" s="1" t="s">
        <v>86</v>
      </c>
    </row>
    <row r="10" customFormat="false" ht="23.85" hidden="false" customHeight="false" outlineLevel="0" collapsed="false">
      <c r="A10" s="1" t="s">
        <v>94</v>
      </c>
      <c r="B10" s="1" t="n">
        <v>0.02884615385</v>
      </c>
      <c r="C10" s="1" t="s">
        <v>88</v>
      </c>
    </row>
    <row r="11" customFormat="false" ht="23.85" hidden="false" customHeight="false" outlineLevel="0" collapsed="false">
      <c r="A11" s="1" t="s">
        <v>95</v>
      </c>
      <c r="B11" s="1" t="n">
        <v>0.0260989011</v>
      </c>
      <c r="C11" s="1" t="s">
        <v>88</v>
      </c>
    </row>
    <row r="12" customFormat="false" ht="12.8" hidden="false" customHeight="false" outlineLevel="0" collapsed="false">
      <c r="A12" s="1" t="s">
        <v>96</v>
      </c>
      <c r="B12" s="1" t="n">
        <v>0.1222527473</v>
      </c>
      <c r="C12" s="1" t="s">
        <v>86</v>
      </c>
    </row>
    <row r="13" customFormat="false" ht="23.85" hidden="false" customHeight="false" outlineLevel="0" collapsed="false">
      <c r="A13" s="1" t="s">
        <v>97</v>
      </c>
      <c r="B13" s="1" t="n">
        <v>0.04258241758</v>
      </c>
      <c r="C13" s="1" t="s">
        <v>88</v>
      </c>
    </row>
    <row r="14" customFormat="false" ht="23.85" hidden="false" customHeight="false" outlineLevel="0" collapsed="false">
      <c r="A14" s="1" t="s">
        <v>98</v>
      </c>
      <c r="B14" s="1" t="n">
        <v>0.03434065934</v>
      </c>
      <c r="C14" s="1" t="s">
        <v>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7</v>
      </c>
      <c r="B1" s="0" t="s">
        <v>99</v>
      </c>
    </row>
    <row r="2" customFormat="false" ht="12.8" hidden="false" customHeight="false" outlineLevel="0" collapsed="false">
      <c r="A2" s="0" t="s">
        <v>3</v>
      </c>
      <c r="B2" s="0" t="s">
        <v>100</v>
      </c>
      <c r="C2" s="0" t="s">
        <v>6</v>
      </c>
    </row>
    <row r="3" customFormat="false" ht="12.8" hidden="false" customHeight="false" outlineLevel="0" collapsed="false">
      <c r="A3" s="0" t="s">
        <v>69</v>
      </c>
      <c r="B3" s="0" t="n">
        <f aca="false">2700000000</f>
        <v>2700000000</v>
      </c>
      <c r="C3" s="0" t="n">
        <f aca="false">54/2000</f>
        <v>0.027</v>
      </c>
    </row>
    <row r="4" customFormat="false" ht="12.8" hidden="false" customHeight="false" outlineLevel="0" collapsed="false">
      <c r="A4" s="0" t="s">
        <v>63</v>
      </c>
      <c r="B4" s="0" t="n">
        <f aca="false">3500000000</f>
        <v>3500000000</v>
      </c>
      <c r="C4" s="0" t="n">
        <f aca="false">1133/2000</f>
        <v>0.5665</v>
      </c>
    </row>
    <row r="5" customFormat="false" ht="12.8" hidden="false" customHeight="false" outlineLevel="0" collapsed="false">
      <c r="A5" s="0" t="s">
        <v>11</v>
      </c>
      <c r="B5" s="0" t="n">
        <f aca="false">84000000</f>
        <v>84000000</v>
      </c>
      <c r="C5" s="0" t="n">
        <f aca="false">343/2000</f>
        <v>0.1715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4204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2017-12-14T11:20:31Z</dcterms:created>
  <dc:creator/>
  <dc:description/>
  <dc:language>en-US</dc:language>
  <cp:lastModifiedBy/>
  <dcterms:modified xsi:type="dcterms:W3CDTF">2017-12-17T09:55:40Z</dcterms:modified>
  <cp:revision>13</cp:revision>
  <dc:subject/>
  <dc:title/>
</cp:coreProperties>
</file>