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315" windowHeight="12840"/>
  </bookViews>
  <sheets>
    <sheet name="Final Project Baseline Values" sheetId="1" r:id="rId1"/>
  </sheets>
  <calcPr calcId="145621"/>
</workbook>
</file>

<file path=xl/calcChain.xml><?xml version="1.0" encoding="utf-8"?>
<calcChain xmlns="http://schemas.openxmlformats.org/spreadsheetml/2006/main">
  <c r="E24" i="1" l="1"/>
  <c r="E23" i="1"/>
  <c r="E21" i="1"/>
  <c r="E20" i="1"/>
  <c r="D14" i="1"/>
  <c r="D13" i="1"/>
  <c r="D12" i="1"/>
  <c r="C10" i="1"/>
  <c r="D23" i="1" l="1"/>
  <c r="D24" i="1" s="1"/>
  <c r="D20" i="1"/>
  <c r="C23" i="1"/>
  <c r="C24" i="1" s="1"/>
  <c r="C20" i="1"/>
</calcChain>
</file>

<file path=xl/sharedStrings.xml><?xml version="1.0" encoding="utf-8"?>
<sst xmlns="http://schemas.openxmlformats.org/spreadsheetml/2006/main" count="22" uniqueCount="22">
  <si>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</si>
  <si>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</si>
  <si>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</si>
  <si>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</si>
  <si>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</si>
  <si>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</si>
  <si>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</si>
  <si>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Sizing</t>
  </si>
  <si>
    <t>cookies</t>
  </si>
  <si>
    <t>p</t>
  </si>
  <si>
    <t>Beta (given)</t>
  </si>
  <si>
    <t>Alpha (given)</t>
  </si>
  <si>
    <t>Sample size per branch (web-based calculator)</t>
  </si>
  <si>
    <t>Sample size divided by CTP (calculated)</t>
  </si>
  <si>
    <t>Gross Conversion</t>
  </si>
  <si>
    <t>Net Conversion</t>
  </si>
  <si>
    <t>Baseline conversion rate (calculated)</t>
  </si>
  <si>
    <t>Minimum detectable effect (given)</t>
  </si>
  <si>
    <t>Total number of page views (calculated)</t>
  </si>
  <si>
    <t>5000 cookies</t>
  </si>
  <si>
    <t>UserIDs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</si>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</sst>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showGridLines="0" tabSelected="1" workbookViewId="0">
      <selection activeCell="D12" sqref="D12"/>
    </sheetView>
  </sheetViews>
  <sheetFormatPr defaultRowHeight="15" x14ac:dyDescent="0.25"/>
  <cols>
    <col min="1" max="1" width="5.42578125" customWidth="1"/>
    <col min="2" max="2" width="44.28515625" bestFit="1" customWidth="1"/>
    <col min="3" max="3" width="16.42578125" bestFit="1" customWidth="1"/>
    <col min="4" max="4" width="14.85546875" bestFit="1" customWidth="1"/>
  </cols>
  <sheetData>
    <row r="1" spans="2:4" x14ac:dyDescent="0.25">
      <c r="B1" t="s">
        <v>0</v>
      </c>
      <c r="C1">
        <v>40000</v>
      </c>
    </row>
    <row r="2" spans="2:4" x14ac:dyDescent="0.25">
      <c r="B2" t="s">
        <v>1</v>
      </c>
      <c r="C2">
        <v>3200</v>
      </c>
      <c r="D2">
        <v>400</v>
      </c>
    </row>
    <row r="3" spans="2:4" x14ac:dyDescent="0.25">
      <c r="B3" t="s">
        <v>2</v>
      </c>
      <c r="C3">
        <v>660</v>
      </c>
      <c r="D3">
        <v>82.5</v>
      </c>
    </row>
    <row r="4" spans="2:4" x14ac:dyDescent="0.25">
      <c r="B4" t="s">
        <v>3</v>
      </c>
      <c r="C4">
        <v>0.08</v>
      </c>
    </row>
    <row r="5" spans="2:4" x14ac:dyDescent="0.25">
      <c r="B5" t="s">
        <v>4</v>
      </c>
      <c r="C5">
        <v>0.20624999999999999</v>
      </c>
    </row>
    <row r="6" spans="2:4" x14ac:dyDescent="0.25">
      <c r="B6" t="s">
        <v>5</v>
      </c>
      <c r="C6">
        <v>0.53</v>
      </c>
    </row>
    <row r="7" spans="2:4" x14ac:dyDescent="0.25">
      <c r="B7" t="s">
        <v>6</v>
      </c>
      <c r="C7">
        <v>0.10931250000000001</v>
      </c>
    </row>
    <row r="9" spans="2:4" x14ac:dyDescent="0.25">
      <c r="C9" t="s">
        <v>19</v>
      </c>
    </row>
    <row r="10" spans="2:4" x14ac:dyDescent="0.25">
      <c r="B10" t="s">
        <v>7</v>
      </c>
      <c r="C10">
        <f>5000/C1</f>
        <v>0.125</v>
      </c>
    </row>
    <row r="11" spans="2:4" x14ac:dyDescent="0.25">
      <c r="B11" t="s">
        <v>8</v>
      </c>
      <c r="C11">
        <v>400</v>
      </c>
    </row>
    <row r="12" spans="2:4" x14ac:dyDescent="0.25">
      <c r="B12" t="s">
        <v>9</v>
      </c>
      <c r="C12">
        <v>0.10929999999999999</v>
      </c>
      <c r="D12">
        <f>D3/5000</f>
        <v>1.6500000000000001E-2</v>
      </c>
    </row>
    <row r="13" spans="2:4" x14ac:dyDescent="0.25">
      <c r="C13">
        <v>2.0000000000000001E-4</v>
      </c>
      <c r="D13">
        <f>(D12*(1-D12))/5000</f>
        <v>3.2455500000000006E-6</v>
      </c>
    </row>
    <row r="14" spans="2:4" x14ac:dyDescent="0.25">
      <c r="C14">
        <v>1.5599999999999999E-2</v>
      </c>
      <c r="D14">
        <f>SQRT(D13)</f>
        <v>1.8015410070270398E-3</v>
      </c>
    </row>
    <row r="17" spans="2:5" x14ac:dyDescent="0.25">
      <c r="C17" s="2" t="s">
        <v>14</v>
      </c>
      <c r="D17" s="2" t="s">
        <v>15</v>
      </c>
      <c r="E17" s="2" t="s">
        <v>20</v>
      </c>
    </row>
    <row r="18" spans="2:5" x14ac:dyDescent="0.25">
      <c r="B18" t="s">
        <v>10</v>
      </c>
      <c r="C18" s="1">
        <v>0.2</v>
      </c>
      <c r="D18" s="1">
        <v>0.2</v>
      </c>
      <c r="E18" s="4">
        <v>0.2</v>
      </c>
    </row>
    <row r="19" spans="2:5" x14ac:dyDescent="0.25">
      <c r="B19" t="s">
        <v>11</v>
      </c>
      <c r="C19" s="1">
        <v>0.05</v>
      </c>
      <c r="D19" s="1">
        <v>0.05</v>
      </c>
      <c r="E19" s="4">
        <v>0.05</v>
      </c>
    </row>
    <row r="20" spans="2:5" x14ac:dyDescent="0.25">
      <c r="B20" t="s">
        <v>16</v>
      </c>
      <c r="C20" s="1">
        <f>C3/C2</f>
        <v>0.20624999999999999</v>
      </c>
      <c r="D20" s="1">
        <f>C20*C6</f>
        <v>0.10931249999999999</v>
      </c>
      <c r="E20" s="4">
        <f>C3/C1</f>
        <v>1.6500000000000001E-2</v>
      </c>
    </row>
    <row r="21" spans="2:5" x14ac:dyDescent="0.25">
      <c r="B21" t="s">
        <v>17</v>
      </c>
      <c r="C21" s="1">
        <v>0.01</v>
      </c>
      <c r="D21" s="1">
        <v>7.4999999999999997E-2</v>
      </c>
      <c r="E21" s="4">
        <f>50/C1</f>
        <v>1.25E-3</v>
      </c>
    </row>
    <row r="22" spans="2:5" x14ac:dyDescent="0.25">
      <c r="B22" t="s">
        <v>12</v>
      </c>
      <c r="C22" s="1">
        <v>25835</v>
      </c>
      <c r="D22" s="1">
        <v>27413</v>
      </c>
      <c r="E22" s="4">
        <v>164843</v>
      </c>
    </row>
    <row r="23" spans="2:5" x14ac:dyDescent="0.25">
      <c r="B23" t="s">
        <v>13</v>
      </c>
      <c r="C23" s="1">
        <f>C22/C4</f>
        <v>322937.5</v>
      </c>
      <c r="D23" s="1">
        <f>D22/0.08</f>
        <v>342662.5</v>
      </c>
      <c r="E23" s="4">
        <f>E22/C4</f>
        <v>2060537.5</v>
      </c>
    </row>
    <row r="24" spans="2:5" x14ac:dyDescent="0.25">
      <c r="B24" s="3" t="s">
        <v>18</v>
      </c>
      <c r="C24" s="2">
        <f>C23/0.5</f>
        <v>645875</v>
      </c>
      <c r="D24" s="2">
        <f>D23/0.5</f>
        <v>685325</v>
      </c>
      <c r="E24" s="2">
        <f>E23/0.5</f>
        <v>4121075</v>
      </c>
    </row>
    <row r="25" spans="2:5" x14ac:dyDescent="0.25">
      <c r="B25" t="s">
        <v>21</v>
      </c>
      <c r="C25" s="4">
        <v>17</v>
      </c>
      <c r="D25" s="4">
        <v>18</v>
      </c>
      <c r="E25" s="4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Project Baseline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Glantschnig, Georg</dc:creator>
  <cp:lastModifiedBy>Glantschnig, Georg</cp:lastModifiedBy>
  <dcterms:created xsi:type="dcterms:W3CDTF">2015-10-12T17:31:48Z</dcterms:created>
  <dcterms:modified xsi:type="dcterms:W3CDTF">2015-10-14T00:46:05Z</dcterms:modified>
</cp:coreProperties>
</file>