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Documentos\Mestrado\2025\Disciplinas\PGENE549PPGINF553-T1- Verificação de Software e Sistemas - 20251\Seminário\Projeto\baixar_contratos\"/>
    </mc:Choice>
  </mc:AlternateContent>
  <xr:revisionPtr revIDLastSave="0" documentId="13_ncr:1_{91B1F14D-13E0-4FB3-9A95-3AC5E9379539}" xr6:coauthVersionLast="47" xr6:coauthVersionMax="47" xr10:uidLastSave="{00000000-0000-0000-0000-000000000000}"/>
  <bookViews>
    <workbookView xWindow="-120" yWindow="-120" windowWidth="51840" windowHeight="21120" activeTab="5" xr2:uid="{00000000-000D-0000-FFFF-FFFF00000000}"/>
  </bookViews>
  <sheets>
    <sheet name="ScrawID" sheetId="1" r:id="rId1"/>
    <sheet name="GPT4.0" sheetId="2" r:id="rId2"/>
    <sheet name="Gemini 2.5" sheetId="3" r:id="rId3"/>
    <sheet name="Grok 3 Beta" sheetId="4" r:id="rId4"/>
    <sheet name="Claude 4.0" sheetId="6" r:id="rId5"/>
    <sheet name="esbmc 7.9" sheetId="5" r:id="rId6"/>
    <sheet name="GPT4.0 Compare" sheetId="8" r:id="rId7"/>
    <sheet name="Gemini 2.5 Compare" sheetId="9" r:id="rId8"/>
    <sheet name="Grok 3 Beta Compare" sheetId="10" r:id="rId9"/>
    <sheet name="Claude 4.0 Compare" sheetId="11" r:id="rId10"/>
    <sheet name="esbmc 7.9 Compare" sheetId="13" r:id="rId11"/>
    <sheet name="Resultado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B4" i="13"/>
  <c r="C4" i="13"/>
  <c r="D4" i="13"/>
  <c r="E4" i="13"/>
  <c r="F4" i="13"/>
  <c r="G4" i="13"/>
  <c r="H4" i="13"/>
  <c r="I4" i="13"/>
  <c r="B5" i="13"/>
  <c r="C5" i="13"/>
  <c r="D5" i="13"/>
  <c r="E5" i="13"/>
  <c r="F5" i="13"/>
  <c r="G5" i="13"/>
  <c r="H5" i="13"/>
  <c r="I5" i="13"/>
  <c r="B6" i="13"/>
  <c r="C6" i="13"/>
  <c r="D6" i="13"/>
  <c r="E6" i="13"/>
  <c r="F6" i="13"/>
  <c r="G6" i="13"/>
  <c r="H6" i="13"/>
  <c r="I6" i="13"/>
  <c r="B7" i="13"/>
  <c r="C7" i="13"/>
  <c r="D7" i="13"/>
  <c r="E7" i="13"/>
  <c r="F7" i="13"/>
  <c r="G7" i="13"/>
  <c r="H7" i="13"/>
  <c r="I7" i="13"/>
  <c r="B8" i="13"/>
  <c r="C8" i="13"/>
  <c r="D8" i="13"/>
  <c r="E8" i="13"/>
  <c r="F8" i="13"/>
  <c r="G8" i="13"/>
  <c r="H8" i="13"/>
  <c r="I8" i="13"/>
  <c r="B9" i="13"/>
  <c r="C9" i="13"/>
  <c r="D9" i="13"/>
  <c r="E9" i="13"/>
  <c r="F9" i="13"/>
  <c r="G9" i="13"/>
  <c r="H9" i="13"/>
  <c r="I9" i="13"/>
  <c r="B10" i="13"/>
  <c r="C10" i="13"/>
  <c r="D10" i="13"/>
  <c r="E10" i="13"/>
  <c r="F10" i="13"/>
  <c r="G10" i="13"/>
  <c r="H10" i="13"/>
  <c r="I10" i="13"/>
  <c r="B11" i="13"/>
  <c r="C11" i="13"/>
  <c r="D11" i="13"/>
  <c r="E11" i="13"/>
  <c r="F11" i="13"/>
  <c r="G11" i="13"/>
  <c r="H11" i="13"/>
  <c r="I11" i="13"/>
  <c r="B12" i="13"/>
  <c r="C12" i="13"/>
  <c r="D12" i="13"/>
  <c r="E12" i="13"/>
  <c r="F12" i="13"/>
  <c r="G12" i="13"/>
  <c r="H12" i="13"/>
  <c r="I12" i="13"/>
  <c r="B13" i="13"/>
  <c r="C13" i="13"/>
  <c r="D13" i="13"/>
  <c r="E13" i="13"/>
  <c r="F13" i="13"/>
  <c r="G13" i="13"/>
  <c r="H13" i="13"/>
  <c r="I13" i="13"/>
  <c r="B14" i="13"/>
  <c r="C14" i="13"/>
  <c r="D14" i="13"/>
  <c r="E14" i="13"/>
  <c r="F14" i="13"/>
  <c r="G14" i="13"/>
  <c r="H14" i="13"/>
  <c r="I14" i="13"/>
  <c r="B15" i="13"/>
  <c r="C15" i="13"/>
  <c r="D15" i="13"/>
  <c r="E15" i="13"/>
  <c r="F15" i="13"/>
  <c r="G15" i="13"/>
  <c r="H15" i="13"/>
  <c r="I15" i="13"/>
  <c r="B16" i="13"/>
  <c r="C16" i="13"/>
  <c r="D16" i="13"/>
  <c r="E16" i="13"/>
  <c r="F16" i="13"/>
  <c r="G16" i="13"/>
  <c r="H16" i="13"/>
  <c r="I16" i="13"/>
  <c r="B17" i="13"/>
  <c r="C17" i="13"/>
  <c r="D17" i="13"/>
  <c r="E17" i="13"/>
  <c r="F17" i="13"/>
  <c r="G17" i="13"/>
  <c r="H17" i="13"/>
  <c r="I17" i="13"/>
  <c r="B18" i="13"/>
  <c r="C18" i="13"/>
  <c r="D18" i="13"/>
  <c r="E18" i="13"/>
  <c r="F18" i="13"/>
  <c r="G18" i="13"/>
  <c r="H18" i="13"/>
  <c r="I18" i="13"/>
  <c r="B19" i="13"/>
  <c r="C19" i="13"/>
  <c r="D19" i="13"/>
  <c r="E19" i="13"/>
  <c r="F19" i="13"/>
  <c r="G19" i="13"/>
  <c r="H19" i="13"/>
  <c r="I19" i="13"/>
  <c r="B20" i="13"/>
  <c r="C20" i="13"/>
  <c r="D20" i="13"/>
  <c r="E20" i="13"/>
  <c r="F20" i="13"/>
  <c r="G20" i="13"/>
  <c r="H20" i="13"/>
  <c r="I20" i="13"/>
  <c r="B21" i="13"/>
  <c r="C21" i="13"/>
  <c r="D21" i="13"/>
  <c r="E21" i="13"/>
  <c r="F21" i="13"/>
  <c r="G21" i="13"/>
  <c r="H21" i="13"/>
  <c r="I21" i="13"/>
  <c r="B22" i="13"/>
  <c r="C22" i="13"/>
  <c r="D22" i="13"/>
  <c r="E22" i="13"/>
  <c r="F22" i="13"/>
  <c r="G22" i="13"/>
  <c r="H22" i="13"/>
  <c r="I22" i="13"/>
  <c r="B23" i="13"/>
  <c r="C23" i="13"/>
  <c r="D23" i="13"/>
  <c r="E23" i="13"/>
  <c r="F23" i="13"/>
  <c r="G23" i="13"/>
  <c r="H23" i="13"/>
  <c r="I23" i="13"/>
  <c r="B24" i="13"/>
  <c r="C24" i="13"/>
  <c r="D24" i="13"/>
  <c r="E24" i="13"/>
  <c r="F24" i="13"/>
  <c r="G24" i="13"/>
  <c r="H24" i="13"/>
  <c r="I24" i="13"/>
  <c r="B25" i="13"/>
  <c r="C25" i="13"/>
  <c r="D25" i="13"/>
  <c r="E25" i="13"/>
  <c r="F25" i="13"/>
  <c r="G25" i="13"/>
  <c r="H25" i="13"/>
  <c r="I25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B28" i="13"/>
  <c r="C28" i="13"/>
  <c r="D28" i="13"/>
  <c r="E28" i="13"/>
  <c r="F28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C34" i="13"/>
  <c r="D34" i="13"/>
  <c r="E34" i="13"/>
  <c r="F34" i="13"/>
  <c r="G34" i="13"/>
  <c r="H34" i="13"/>
  <c r="I34" i="13"/>
  <c r="B35" i="13"/>
  <c r="C35" i="13"/>
  <c r="D35" i="13"/>
  <c r="E35" i="13"/>
  <c r="F35" i="13"/>
  <c r="G35" i="13"/>
  <c r="H35" i="13"/>
  <c r="I35" i="13"/>
  <c r="B36" i="13"/>
  <c r="C36" i="13"/>
  <c r="D36" i="13"/>
  <c r="E36" i="13"/>
  <c r="F36" i="13"/>
  <c r="G36" i="13"/>
  <c r="H36" i="13"/>
  <c r="I36" i="13"/>
  <c r="B37" i="13"/>
  <c r="C37" i="13"/>
  <c r="D37" i="13"/>
  <c r="E37" i="13"/>
  <c r="F37" i="13"/>
  <c r="G37" i="13"/>
  <c r="H37" i="13"/>
  <c r="I37" i="13"/>
  <c r="B38" i="13"/>
  <c r="C38" i="13"/>
  <c r="D38" i="13"/>
  <c r="E38" i="13"/>
  <c r="F38" i="13"/>
  <c r="G38" i="13"/>
  <c r="H38" i="13"/>
  <c r="I38" i="13"/>
  <c r="B39" i="13"/>
  <c r="C39" i="13"/>
  <c r="D39" i="13"/>
  <c r="E39" i="13"/>
  <c r="F39" i="13"/>
  <c r="G39" i="13"/>
  <c r="H39" i="13"/>
  <c r="I39" i="13"/>
  <c r="B40" i="13"/>
  <c r="C40" i="13"/>
  <c r="D40" i="13"/>
  <c r="E40" i="13"/>
  <c r="F40" i="13"/>
  <c r="G40" i="13"/>
  <c r="H40" i="13"/>
  <c r="I40" i="13"/>
  <c r="B41" i="13"/>
  <c r="C41" i="13"/>
  <c r="D41" i="13"/>
  <c r="E41" i="13"/>
  <c r="F41" i="13"/>
  <c r="G41" i="13"/>
  <c r="H41" i="13"/>
  <c r="I41" i="13"/>
  <c r="B42" i="13"/>
  <c r="C42" i="13"/>
  <c r="D42" i="13"/>
  <c r="E42" i="13"/>
  <c r="F42" i="13"/>
  <c r="G42" i="13"/>
  <c r="H42" i="13"/>
  <c r="I42" i="13"/>
  <c r="B43" i="13"/>
  <c r="C43" i="13"/>
  <c r="D43" i="13"/>
  <c r="E43" i="13"/>
  <c r="F43" i="13"/>
  <c r="G43" i="13"/>
  <c r="H43" i="13"/>
  <c r="I43" i="13"/>
  <c r="B44" i="13"/>
  <c r="C44" i="13"/>
  <c r="D44" i="13"/>
  <c r="E44" i="13"/>
  <c r="F44" i="13"/>
  <c r="G44" i="13"/>
  <c r="H44" i="13"/>
  <c r="I44" i="13"/>
  <c r="B45" i="13"/>
  <c r="C45" i="13"/>
  <c r="D45" i="13"/>
  <c r="E45" i="13"/>
  <c r="F45" i="13"/>
  <c r="G45" i="13"/>
  <c r="H45" i="13"/>
  <c r="I45" i="13"/>
  <c r="B46" i="13"/>
  <c r="C46" i="13"/>
  <c r="D46" i="13"/>
  <c r="E46" i="13"/>
  <c r="F46" i="13"/>
  <c r="G46" i="13"/>
  <c r="H46" i="13"/>
  <c r="I46" i="13"/>
  <c r="B47" i="13"/>
  <c r="C47" i="13"/>
  <c r="D47" i="13"/>
  <c r="E47" i="13"/>
  <c r="F47" i="13"/>
  <c r="G47" i="13"/>
  <c r="H47" i="13"/>
  <c r="I47" i="13"/>
  <c r="B48" i="13"/>
  <c r="C48" i="13"/>
  <c r="D48" i="13"/>
  <c r="E48" i="13"/>
  <c r="F48" i="13"/>
  <c r="G48" i="13"/>
  <c r="H48" i="13"/>
  <c r="I48" i="13"/>
  <c r="B49" i="13"/>
  <c r="C49" i="13"/>
  <c r="D49" i="13"/>
  <c r="E49" i="13"/>
  <c r="F49" i="13"/>
  <c r="G49" i="13"/>
  <c r="H49" i="13"/>
  <c r="I49" i="13"/>
  <c r="B50" i="13"/>
  <c r="C50" i="13"/>
  <c r="D50" i="13"/>
  <c r="E50" i="13"/>
  <c r="F50" i="13"/>
  <c r="G50" i="13"/>
  <c r="H50" i="13"/>
  <c r="I50" i="13"/>
  <c r="B51" i="13"/>
  <c r="C51" i="13"/>
  <c r="D51" i="13"/>
  <c r="E51" i="13"/>
  <c r="F51" i="13"/>
  <c r="G51" i="13"/>
  <c r="H51" i="13"/>
  <c r="I51" i="13"/>
  <c r="C2" i="13"/>
  <c r="D2" i="13"/>
  <c r="E2" i="13"/>
  <c r="F2" i="13"/>
  <c r="G2" i="13"/>
  <c r="H2" i="13"/>
  <c r="I2" i="13"/>
  <c r="B2" i="13"/>
  <c r="S5" i="11"/>
  <c r="S4" i="11"/>
  <c r="S3" i="11"/>
  <c r="S2" i="11"/>
  <c r="S1" i="11"/>
  <c r="S5" i="10"/>
  <c r="S4" i="10"/>
  <c r="S3" i="10"/>
  <c r="S2" i="10"/>
  <c r="S1" i="10"/>
  <c r="S5" i="9"/>
  <c r="S4" i="9"/>
  <c r="S3" i="9"/>
  <c r="S2" i="9"/>
  <c r="S1" i="9"/>
  <c r="S5" i="8"/>
  <c r="S4" i="8"/>
  <c r="S3" i="8"/>
  <c r="S2" i="8"/>
  <c r="S1" i="8"/>
  <c r="P2" i="11"/>
  <c r="O2" i="11"/>
  <c r="N2" i="11"/>
  <c r="M2" i="11"/>
  <c r="P2" i="10"/>
  <c r="O2" i="10"/>
  <c r="N2" i="10"/>
  <c r="M2" i="10"/>
  <c r="P2" i="9"/>
  <c r="O2" i="9"/>
  <c r="N2" i="9"/>
  <c r="M2" i="9"/>
  <c r="P2" i="8"/>
  <c r="O2" i="8"/>
  <c r="N2" i="8"/>
  <c r="M2" i="8"/>
  <c r="I35" i="11"/>
  <c r="I36" i="11"/>
  <c r="I37" i="11"/>
  <c r="I38" i="11"/>
  <c r="I39" i="11"/>
  <c r="B3" i="11"/>
  <c r="C3" i="11"/>
  <c r="D3" i="11"/>
  <c r="E3" i="11"/>
  <c r="F3" i="11"/>
  <c r="G3" i="11"/>
  <c r="H3" i="11"/>
  <c r="I3" i="11"/>
  <c r="B4" i="11"/>
  <c r="C4" i="11"/>
  <c r="D4" i="11"/>
  <c r="E4" i="11"/>
  <c r="F4" i="11"/>
  <c r="G4" i="11"/>
  <c r="H4" i="11"/>
  <c r="I4" i="11"/>
  <c r="B5" i="11"/>
  <c r="C5" i="11"/>
  <c r="D5" i="11"/>
  <c r="E5" i="11"/>
  <c r="F5" i="11"/>
  <c r="G5" i="11"/>
  <c r="H5" i="11"/>
  <c r="I5" i="11"/>
  <c r="B6" i="11"/>
  <c r="C6" i="11"/>
  <c r="D6" i="11"/>
  <c r="E6" i="11"/>
  <c r="F6" i="11"/>
  <c r="G6" i="11"/>
  <c r="H6" i="11"/>
  <c r="I6" i="11"/>
  <c r="B7" i="11"/>
  <c r="C7" i="11"/>
  <c r="D7" i="11"/>
  <c r="E7" i="11"/>
  <c r="F7" i="11"/>
  <c r="G7" i="11"/>
  <c r="H7" i="11"/>
  <c r="I7" i="11"/>
  <c r="B8" i="11"/>
  <c r="C8" i="11"/>
  <c r="D8" i="11"/>
  <c r="E8" i="11"/>
  <c r="F8" i="11"/>
  <c r="G8" i="11"/>
  <c r="H8" i="11"/>
  <c r="I8" i="11"/>
  <c r="B9" i="11"/>
  <c r="C9" i="11"/>
  <c r="D9" i="11"/>
  <c r="E9" i="11"/>
  <c r="F9" i="11"/>
  <c r="G9" i="11"/>
  <c r="H9" i="11"/>
  <c r="I9" i="11"/>
  <c r="B10" i="11"/>
  <c r="C10" i="11"/>
  <c r="D10" i="11"/>
  <c r="E10" i="11"/>
  <c r="F10" i="11"/>
  <c r="G10" i="11"/>
  <c r="H10" i="11"/>
  <c r="I10" i="11"/>
  <c r="B11" i="11"/>
  <c r="C11" i="11"/>
  <c r="D11" i="11"/>
  <c r="E11" i="11"/>
  <c r="F11" i="11"/>
  <c r="G11" i="11"/>
  <c r="H11" i="11"/>
  <c r="I11" i="11"/>
  <c r="B12" i="11"/>
  <c r="C12" i="11"/>
  <c r="D12" i="11"/>
  <c r="E12" i="11"/>
  <c r="F12" i="11"/>
  <c r="G12" i="11"/>
  <c r="H12" i="11"/>
  <c r="I12" i="11"/>
  <c r="B13" i="11"/>
  <c r="C13" i="11"/>
  <c r="D13" i="11"/>
  <c r="E13" i="11"/>
  <c r="F13" i="11"/>
  <c r="G13" i="11"/>
  <c r="H13" i="11"/>
  <c r="I13" i="11"/>
  <c r="B14" i="11"/>
  <c r="C14" i="11"/>
  <c r="D14" i="11"/>
  <c r="E14" i="11"/>
  <c r="F14" i="11"/>
  <c r="G14" i="11"/>
  <c r="H14" i="11"/>
  <c r="I14" i="11"/>
  <c r="B15" i="1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B30" i="11"/>
  <c r="C30" i="11"/>
  <c r="D30" i="11"/>
  <c r="E30" i="11"/>
  <c r="F30" i="11"/>
  <c r="G30" i="11"/>
  <c r="H30" i="11"/>
  <c r="I30" i="11"/>
  <c r="B31" i="11"/>
  <c r="C31" i="11"/>
  <c r="D31" i="11"/>
  <c r="E31" i="11"/>
  <c r="F31" i="11"/>
  <c r="G31" i="11"/>
  <c r="H31" i="11"/>
  <c r="I31" i="11"/>
  <c r="B32" i="11"/>
  <c r="C32" i="11"/>
  <c r="D32" i="11"/>
  <c r="E32" i="11"/>
  <c r="F32" i="11"/>
  <c r="G32" i="11"/>
  <c r="H32" i="11"/>
  <c r="I32" i="11"/>
  <c r="B33" i="11"/>
  <c r="C33" i="11"/>
  <c r="D33" i="11"/>
  <c r="E33" i="11"/>
  <c r="F33" i="11"/>
  <c r="G33" i="11"/>
  <c r="H33" i="11"/>
  <c r="I33" i="11"/>
  <c r="B34" i="11"/>
  <c r="C34" i="11"/>
  <c r="D34" i="11"/>
  <c r="E34" i="11"/>
  <c r="F34" i="11"/>
  <c r="G34" i="11"/>
  <c r="H34" i="11"/>
  <c r="I34" i="11"/>
  <c r="B35" i="11"/>
  <c r="C35" i="11"/>
  <c r="D35" i="11"/>
  <c r="E35" i="11"/>
  <c r="F35" i="11"/>
  <c r="G35" i="11"/>
  <c r="H35" i="11"/>
  <c r="B36" i="11"/>
  <c r="C36" i="11"/>
  <c r="D36" i="11"/>
  <c r="E36" i="11"/>
  <c r="F36" i="11"/>
  <c r="G36" i="11"/>
  <c r="H36" i="11"/>
  <c r="B37" i="11"/>
  <c r="C37" i="11"/>
  <c r="D37" i="11"/>
  <c r="E37" i="11"/>
  <c r="F37" i="11"/>
  <c r="G37" i="11"/>
  <c r="H37" i="11"/>
  <c r="B38" i="11"/>
  <c r="C38" i="11"/>
  <c r="D38" i="11"/>
  <c r="E38" i="11"/>
  <c r="F38" i="11"/>
  <c r="G38" i="11"/>
  <c r="H38" i="11"/>
  <c r="B39" i="11"/>
  <c r="C39" i="11"/>
  <c r="D39" i="11"/>
  <c r="E39" i="11"/>
  <c r="F39" i="11"/>
  <c r="G39" i="11"/>
  <c r="H39" i="11"/>
  <c r="B40" i="11"/>
  <c r="C40" i="11"/>
  <c r="D40" i="11"/>
  <c r="E40" i="11"/>
  <c r="F40" i="11"/>
  <c r="G40" i="11"/>
  <c r="H40" i="11"/>
  <c r="I40" i="11"/>
  <c r="B41" i="11"/>
  <c r="C41" i="11"/>
  <c r="D41" i="11"/>
  <c r="E41" i="11"/>
  <c r="F41" i="11"/>
  <c r="G41" i="11"/>
  <c r="H41" i="11"/>
  <c r="I41" i="11"/>
  <c r="B42" i="11"/>
  <c r="C42" i="11"/>
  <c r="D42" i="11"/>
  <c r="E42" i="11"/>
  <c r="F42" i="11"/>
  <c r="G42" i="11"/>
  <c r="H42" i="11"/>
  <c r="I42" i="11"/>
  <c r="B43" i="11"/>
  <c r="C43" i="11"/>
  <c r="D43" i="11"/>
  <c r="E43" i="11"/>
  <c r="F43" i="11"/>
  <c r="G43" i="11"/>
  <c r="H43" i="11"/>
  <c r="I43" i="11"/>
  <c r="B44" i="11"/>
  <c r="C44" i="11"/>
  <c r="D44" i="11"/>
  <c r="E44" i="11"/>
  <c r="F44" i="11"/>
  <c r="G44" i="11"/>
  <c r="H44" i="11"/>
  <c r="I44" i="11"/>
  <c r="B45" i="11"/>
  <c r="C45" i="11"/>
  <c r="D45" i="11"/>
  <c r="E45" i="11"/>
  <c r="F45" i="11"/>
  <c r="G45" i="11"/>
  <c r="H45" i="11"/>
  <c r="I45" i="11"/>
  <c r="B46" i="11"/>
  <c r="C46" i="11"/>
  <c r="D46" i="11"/>
  <c r="E46" i="11"/>
  <c r="F46" i="11"/>
  <c r="G46" i="11"/>
  <c r="H46" i="11"/>
  <c r="I46" i="11"/>
  <c r="B47" i="11"/>
  <c r="C47" i="11"/>
  <c r="D47" i="11"/>
  <c r="E47" i="11"/>
  <c r="F47" i="11"/>
  <c r="G47" i="11"/>
  <c r="H47" i="11"/>
  <c r="I47" i="11"/>
  <c r="B48" i="11"/>
  <c r="C48" i="11"/>
  <c r="D48" i="11"/>
  <c r="E48" i="11"/>
  <c r="F48" i="11"/>
  <c r="G48" i="11"/>
  <c r="H48" i="11"/>
  <c r="I48" i="11"/>
  <c r="B49" i="11"/>
  <c r="C49" i="11"/>
  <c r="D49" i="11"/>
  <c r="E49" i="11"/>
  <c r="F49" i="11"/>
  <c r="G49" i="11"/>
  <c r="H49" i="11"/>
  <c r="I49" i="11"/>
  <c r="B50" i="11"/>
  <c r="C50" i="11"/>
  <c r="D50" i="11"/>
  <c r="E50" i="11"/>
  <c r="F50" i="11"/>
  <c r="G50" i="11"/>
  <c r="H50" i="11"/>
  <c r="I50" i="11"/>
  <c r="B51" i="11"/>
  <c r="C51" i="11"/>
  <c r="D51" i="11"/>
  <c r="E51" i="11"/>
  <c r="F51" i="11"/>
  <c r="G51" i="11"/>
  <c r="H51" i="11"/>
  <c r="I51" i="11"/>
  <c r="C2" i="11"/>
  <c r="D2" i="11"/>
  <c r="E2" i="11"/>
  <c r="F2" i="11"/>
  <c r="G2" i="11"/>
  <c r="H2" i="11"/>
  <c r="I2" i="11"/>
  <c r="B2" i="11"/>
  <c r="B3" i="10"/>
  <c r="C3" i="10"/>
  <c r="D3" i="10"/>
  <c r="E3" i="10"/>
  <c r="F3" i="10"/>
  <c r="G3" i="10"/>
  <c r="H3" i="10"/>
  <c r="I3" i="10"/>
  <c r="B4" i="10"/>
  <c r="C4" i="10"/>
  <c r="D4" i="10"/>
  <c r="E4" i="10"/>
  <c r="F4" i="10"/>
  <c r="G4" i="10"/>
  <c r="H4" i="10"/>
  <c r="I4" i="10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I9" i="10"/>
  <c r="B10" i="10"/>
  <c r="C10" i="10"/>
  <c r="D10" i="10"/>
  <c r="E10" i="10"/>
  <c r="F10" i="10"/>
  <c r="G10" i="10"/>
  <c r="H10" i="10"/>
  <c r="I10" i="10"/>
  <c r="B11" i="10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18" i="10"/>
  <c r="C18" i="10"/>
  <c r="D18" i="10"/>
  <c r="E18" i="10"/>
  <c r="F18" i="10"/>
  <c r="G18" i="10"/>
  <c r="H18" i="10"/>
  <c r="I18" i="10"/>
  <c r="B19" i="10"/>
  <c r="C19" i="10"/>
  <c r="D19" i="10"/>
  <c r="E19" i="10"/>
  <c r="F19" i="10"/>
  <c r="G19" i="10"/>
  <c r="H19" i="10"/>
  <c r="I19" i="10"/>
  <c r="B20" i="10"/>
  <c r="C20" i="10"/>
  <c r="D20" i="10"/>
  <c r="E20" i="10"/>
  <c r="F20" i="10"/>
  <c r="G20" i="10"/>
  <c r="H20" i="10"/>
  <c r="I20" i="10"/>
  <c r="B21" i="10"/>
  <c r="C21" i="10"/>
  <c r="D21" i="10"/>
  <c r="E21" i="10"/>
  <c r="F21" i="10"/>
  <c r="G21" i="10"/>
  <c r="H21" i="10"/>
  <c r="I21" i="10"/>
  <c r="B22" i="10"/>
  <c r="C22" i="10"/>
  <c r="D22" i="10"/>
  <c r="E22" i="10"/>
  <c r="F22" i="10"/>
  <c r="G22" i="10"/>
  <c r="H22" i="10"/>
  <c r="I22" i="10"/>
  <c r="B23" i="10"/>
  <c r="C23" i="10"/>
  <c r="D23" i="10"/>
  <c r="E23" i="10"/>
  <c r="F23" i="10"/>
  <c r="G23" i="10"/>
  <c r="H23" i="10"/>
  <c r="I23" i="10"/>
  <c r="B24" i="10"/>
  <c r="C24" i="10"/>
  <c r="D24" i="10"/>
  <c r="E24" i="10"/>
  <c r="F24" i="10"/>
  <c r="G24" i="10"/>
  <c r="H24" i="10"/>
  <c r="I24" i="10"/>
  <c r="B25" i="10"/>
  <c r="C25" i="10"/>
  <c r="D25" i="10"/>
  <c r="E25" i="10"/>
  <c r="F25" i="10"/>
  <c r="G25" i="10"/>
  <c r="H25" i="10"/>
  <c r="I25" i="10"/>
  <c r="B26" i="10"/>
  <c r="C26" i="10"/>
  <c r="D26" i="10"/>
  <c r="E26" i="10"/>
  <c r="F26" i="10"/>
  <c r="G26" i="10"/>
  <c r="H26" i="10"/>
  <c r="I26" i="10"/>
  <c r="B27" i="10"/>
  <c r="C27" i="10"/>
  <c r="D27" i="10"/>
  <c r="E27" i="10"/>
  <c r="F27" i="10"/>
  <c r="G27" i="10"/>
  <c r="H27" i="10"/>
  <c r="I27" i="10"/>
  <c r="B28" i="10"/>
  <c r="C28" i="10"/>
  <c r="D28" i="10"/>
  <c r="E28" i="10"/>
  <c r="F28" i="10"/>
  <c r="G28" i="10"/>
  <c r="H28" i="10"/>
  <c r="I28" i="10"/>
  <c r="B29" i="10"/>
  <c r="C29" i="10"/>
  <c r="D29" i="10"/>
  <c r="E29" i="10"/>
  <c r="F29" i="10"/>
  <c r="G29" i="10"/>
  <c r="H29" i="10"/>
  <c r="I29" i="10"/>
  <c r="B30" i="10"/>
  <c r="C30" i="10"/>
  <c r="D30" i="10"/>
  <c r="E30" i="10"/>
  <c r="F30" i="10"/>
  <c r="G30" i="10"/>
  <c r="H30" i="10"/>
  <c r="I30" i="10"/>
  <c r="B31" i="10"/>
  <c r="C31" i="10"/>
  <c r="D31" i="10"/>
  <c r="E31" i="10"/>
  <c r="F31" i="10"/>
  <c r="G31" i="10"/>
  <c r="H31" i="10"/>
  <c r="I31" i="10"/>
  <c r="B32" i="10"/>
  <c r="C32" i="10"/>
  <c r="D32" i="10"/>
  <c r="E32" i="10"/>
  <c r="F32" i="10"/>
  <c r="G32" i="10"/>
  <c r="H32" i="10"/>
  <c r="I32" i="10"/>
  <c r="B33" i="10"/>
  <c r="C33" i="10"/>
  <c r="D33" i="10"/>
  <c r="E33" i="10"/>
  <c r="F33" i="10"/>
  <c r="G33" i="10"/>
  <c r="H33" i="10"/>
  <c r="I33" i="10"/>
  <c r="B34" i="10"/>
  <c r="C34" i="10"/>
  <c r="D34" i="10"/>
  <c r="E34" i="10"/>
  <c r="F34" i="10"/>
  <c r="G34" i="10"/>
  <c r="H34" i="10"/>
  <c r="I34" i="10"/>
  <c r="B35" i="10"/>
  <c r="C35" i="10"/>
  <c r="D35" i="10"/>
  <c r="E35" i="10"/>
  <c r="F35" i="10"/>
  <c r="G35" i="10"/>
  <c r="H35" i="10"/>
  <c r="I35" i="10"/>
  <c r="B36" i="10"/>
  <c r="C36" i="10"/>
  <c r="D36" i="10"/>
  <c r="E36" i="10"/>
  <c r="F36" i="10"/>
  <c r="G36" i="10"/>
  <c r="H36" i="10"/>
  <c r="I36" i="10"/>
  <c r="B37" i="10"/>
  <c r="C37" i="10"/>
  <c r="D37" i="10"/>
  <c r="E37" i="10"/>
  <c r="F37" i="10"/>
  <c r="G37" i="10"/>
  <c r="H37" i="10"/>
  <c r="I37" i="10"/>
  <c r="B38" i="10"/>
  <c r="C38" i="10"/>
  <c r="D38" i="10"/>
  <c r="E38" i="10"/>
  <c r="F38" i="10"/>
  <c r="G38" i="10"/>
  <c r="H38" i="10"/>
  <c r="I38" i="10"/>
  <c r="B39" i="10"/>
  <c r="C39" i="10"/>
  <c r="D39" i="10"/>
  <c r="E39" i="10"/>
  <c r="F39" i="10"/>
  <c r="G39" i="10"/>
  <c r="H39" i="10"/>
  <c r="I39" i="10"/>
  <c r="B40" i="10"/>
  <c r="C40" i="10"/>
  <c r="D40" i="10"/>
  <c r="E40" i="10"/>
  <c r="F40" i="10"/>
  <c r="G40" i="10"/>
  <c r="H40" i="10"/>
  <c r="I40" i="10"/>
  <c r="B41" i="10"/>
  <c r="C41" i="10"/>
  <c r="D41" i="10"/>
  <c r="E41" i="10"/>
  <c r="F41" i="10"/>
  <c r="G41" i="10"/>
  <c r="H41" i="10"/>
  <c r="I41" i="10"/>
  <c r="B42" i="10"/>
  <c r="C42" i="10"/>
  <c r="D42" i="10"/>
  <c r="E42" i="10"/>
  <c r="F42" i="10"/>
  <c r="G42" i="10"/>
  <c r="H42" i="10"/>
  <c r="I42" i="10"/>
  <c r="B43" i="10"/>
  <c r="C43" i="10"/>
  <c r="D43" i="10"/>
  <c r="E43" i="10"/>
  <c r="F43" i="10"/>
  <c r="G43" i="10"/>
  <c r="H43" i="10"/>
  <c r="I43" i="10"/>
  <c r="B44" i="10"/>
  <c r="C44" i="10"/>
  <c r="D44" i="10"/>
  <c r="E44" i="10"/>
  <c r="F44" i="10"/>
  <c r="G44" i="10"/>
  <c r="H44" i="10"/>
  <c r="I44" i="10"/>
  <c r="B45" i="10"/>
  <c r="C45" i="10"/>
  <c r="D45" i="10"/>
  <c r="E45" i="10"/>
  <c r="F45" i="10"/>
  <c r="G45" i="10"/>
  <c r="H45" i="10"/>
  <c r="I45" i="10"/>
  <c r="B46" i="10"/>
  <c r="C46" i="10"/>
  <c r="D46" i="10"/>
  <c r="E46" i="10"/>
  <c r="F46" i="10"/>
  <c r="G46" i="10"/>
  <c r="H46" i="10"/>
  <c r="I46" i="10"/>
  <c r="B47" i="10"/>
  <c r="C47" i="10"/>
  <c r="D47" i="10"/>
  <c r="E47" i="10"/>
  <c r="F47" i="10"/>
  <c r="G47" i="10"/>
  <c r="H47" i="10"/>
  <c r="I47" i="10"/>
  <c r="B48" i="10"/>
  <c r="C48" i="10"/>
  <c r="D48" i="10"/>
  <c r="E48" i="10"/>
  <c r="F48" i="10"/>
  <c r="G48" i="10"/>
  <c r="H48" i="10"/>
  <c r="I48" i="10"/>
  <c r="B49" i="10"/>
  <c r="C49" i="10"/>
  <c r="D49" i="10"/>
  <c r="E49" i="10"/>
  <c r="F49" i="10"/>
  <c r="G49" i="10"/>
  <c r="H49" i="10"/>
  <c r="I49" i="10"/>
  <c r="B50" i="10"/>
  <c r="C50" i="10"/>
  <c r="D50" i="10"/>
  <c r="E50" i="10"/>
  <c r="F50" i="10"/>
  <c r="G50" i="10"/>
  <c r="H50" i="10"/>
  <c r="I50" i="10"/>
  <c r="B51" i="10"/>
  <c r="C51" i="10"/>
  <c r="D51" i="10"/>
  <c r="E51" i="10"/>
  <c r="F51" i="10"/>
  <c r="G51" i="10"/>
  <c r="H51" i="10"/>
  <c r="I51" i="10"/>
  <c r="C2" i="10"/>
  <c r="D2" i="10"/>
  <c r="E2" i="10"/>
  <c r="F2" i="10"/>
  <c r="G2" i="10"/>
  <c r="H2" i="10"/>
  <c r="I2" i="10"/>
  <c r="B2" i="10"/>
  <c r="B3" i="9"/>
  <c r="C3" i="9"/>
  <c r="D3" i="9"/>
  <c r="E3" i="9"/>
  <c r="F3" i="9"/>
  <c r="G3" i="9"/>
  <c r="H3" i="9"/>
  <c r="I3" i="9"/>
  <c r="B4" i="9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B42" i="9"/>
  <c r="C42" i="9"/>
  <c r="D42" i="9"/>
  <c r="E42" i="9"/>
  <c r="F42" i="9"/>
  <c r="G42" i="9"/>
  <c r="H42" i="9"/>
  <c r="I42" i="9"/>
  <c r="B43" i="9"/>
  <c r="C43" i="9"/>
  <c r="D43" i="9"/>
  <c r="E43" i="9"/>
  <c r="F43" i="9"/>
  <c r="G43" i="9"/>
  <c r="H43" i="9"/>
  <c r="I43" i="9"/>
  <c r="B44" i="9"/>
  <c r="C44" i="9"/>
  <c r="D44" i="9"/>
  <c r="E44" i="9"/>
  <c r="F44" i="9"/>
  <c r="G44" i="9"/>
  <c r="H44" i="9"/>
  <c r="I44" i="9"/>
  <c r="B45" i="9"/>
  <c r="C45" i="9"/>
  <c r="D45" i="9"/>
  <c r="E45" i="9"/>
  <c r="F45" i="9"/>
  <c r="G45" i="9"/>
  <c r="H45" i="9"/>
  <c r="I45" i="9"/>
  <c r="B46" i="9"/>
  <c r="C46" i="9"/>
  <c r="D46" i="9"/>
  <c r="E46" i="9"/>
  <c r="F46" i="9"/>
  <c r="G46" i="9"/>
  <c r="H46" i="9"/>
  <c r="I46" i="9"/>
  <c r="B47" i="9"/>
  <c r="C47" i="9"/>
  <c r="D47" i="9"/>
  <c r="E47" i="9"/>
  <c r="F47" i="9"/>
  <c r="G47" i="9"/>
  <c r="H47" i="9"/>
  <c r="I47" i="9"/>
  <c r="B48" i="9"/>
  <c r="C48" i="9"/>
  <c r="D48" i="9"/>
  <c r="E48" i="9"/>
  <c r="F48" i="9"/>
  <c r="G48" i="9"/>
  <c r="H48" i="9"/>
  <c r="I48" i="9"/>
  <c r="B49" i="9"/>
  <c r="C49" i="9"/>
  <c r="D49" i="9"/>
  <c r="E49" i="9"/>
  <c r="F49" i="9"/>
  <c r="G49" i="9"/>
  <c r="H49" i="9"/>
  <c r="I49" i="9"/>
  <c r="B50" i="9"/>
  <c r="C50" i="9"/>
  <c r="D50" i="9"/>
  <c r="E50" i="9"/>
  <c r="F50" i="9"/>
  <c r="G50" i="9"/>
  <c r="H50" i="9"/>
  <c r="I50" i="9"/>
  <c r="B51" i="9"/>
  <c r="C51" i="9"/>
  <c r="D51" i="9"/>
  <c r="E51" i="9"/>
  <c r="F51" i="9"/>
  <c r="G51" i="9"/>
  <c r="H51" i="9"/>
  <c r="I51" i="9"/>
  <c r="C2" i="9"/>
  <c r="D2" i="9"/>
  <c r="E2" i="9"/>
  <c r="F2" i="9"/>
  <c r="G2" i="9"/>
  <c r="H2" i="9"/>
  <c r="I2" i="9"/>
  <c r="B2" i="9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C5" i="8"/>
  <c r="D5" i="8"/>
  <c r="E5" i="8"/>
  <c r="F5" i="8"/>
  <c r="G5" i="8"/>
  <c r="H5" i="8"/>
  <c r="I5" i="8"/>
  <c r="C6" i="8"/>
  <c r="D6" i="8"/>
  <c r="E6" i="8"/>
  <c r="F6" i="8"/>
  <c r="G6" i="8"/>
  <c r="H6" i="8"/>
  <c r="I6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C13" i="8"/>
  <c r="D13" i="8"/>
  <c r="E13" i="8"/>
  <c r="F13" i="8"/>
  <c r="G13" i="8"/>
  <c r="H13" i="8"/>
  <c r="I13" i="8"/>
  <c r="C14" i="8"/>
  <c r="D14" i="8"/>
  <c r="E14" i="8"/>
  <c r="F14" i="8"/>
  <c r="G14" i="8"/>
  <c r="H14" i="8"/>
  <c r="I14" i="8"/>
  <c r="C15" i="8"/>
  <c r="D15" i="8"/>
  <c r="E15" i="8"/>
  <c r="F15" i="8"/>
  <c r="G15" i="8"/>
  <c r="H15" i="8"/>
  <c r="I15" i="8"/>
  <c r="C16" i="8"/>
  <c r="D16" i="8"/>
  <c r="E16" i="8"/>
  <c r="F16" i="8"/>
  <c r="G16" i="8"/>
  <c r="H16" i="8"/>
  <c r="I16" i="8"/>
  <c r="C17" i="8"/>
  <c r="D17" i="8"/>
  <c r="E17" i="8"/>
  <c r="F17" i="8"/>
  <c r="G17" i="8"/>
  <c r="H17" i="8"/>
  <c r="I17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C20" i="8"/>
  <c r="D20" i="8"/>
  <c r="E20" i="8"/>
  <c r="F20" i="8"/>
  <c r="G20" i="8"/>
  <c r="H20" i="8"/>
  <c r="I20" i="8"/>
  <c r="C21" i="8"/>
  <c r="D21" i="8"/>
  <c r="E21" i="8"/>
  <c r="F21" i="8"/>
  <c r="G21" i="8"/>
  <c r="H21" i="8"/>
  <c r="I21" i="8"/>
  <c r="C22" i="8"/>
  <c r="D22" i="8"/>
  <c r="E22" i="8"/>
  <c r="F22" i="8"/>
  <c r="G22" i="8"/>
  <c r="H22" i="8"/>
  <c r="I22" i="8"/>
  <c r="C23" i="8"/>
  <c r="D23" i="8"/>
  <c r="E23" i="8"/>
  <c r="F23" i="8"/>
  <c r="G23" i="8"/>
  <c r="H23" i="8"/>
  <c r="I23" i="8"/>
  <c r="C24" i="8"/>
  <c r="D24" i="8"/>
  <c r="E24" i="8"/>
  <c r="F24" i="8"/>
  <c r="G24" i="8"/>
  <c r="H24" i="8"/>
  <c r="I24" i="8"/>
  <c r="C25" i="8"/>
  <c r="D25" i="8"/>
  <c r="E25" i="8"/>
  <c r="F25" i="8"/>
  <c r="G25" i="8"/>
  <c r="H25" i="8"/>
  <c r="I25" i="8"/>
  <c r="C26" i="8"/>
  <c r="D26" i="8"/>
  <c r="E26" i="8"/>
  <c r="F26" i="8"/>
  <c r="G26" i="8"/>
  <c r="H26" i="8"/>
  <c r="I26" i="8"/>
  <c r="C27" i="8"/>
  <c r="D27" i="8"/>
  <c r="E27" i="8"/>
  <c r="F27" i="8"/>
  <c r="G27" i="8"/>
  <c r="H27" i="8"/>
  <c r="I27" i="8"/>
  <c r="C28" i="8"/>
  <c r="D28" i="8"/>
  <c r="E28" i="8"/>
  <c r="F28" i="8"/>
  <c r="G28" i="8"/>
  <c r="H28" i="8"/>
  <c r="I28" i="8"/>
  <c r="C29" i="8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C31" i="8"/>
  <c r="D31" i="8"/>
  <c r="E31" i="8"/>
  <c r="F31" i="8"/>
  <c r="G31" i="8"/>
  <c r="H31" i="8"/>
  <c r="I31" i="8"/>
  <c r="C32" i="8"/>
  <c r="D32" i="8"/>
  <c r="E32" i="8"/>
  <c r="F32" i="8"/>
  <c r="G32" i="8"/>
  <c r="H32" i="8"/>
  <c r="I32" i="8"/>
  <c r="C33" i="8"/>
  <c r="D33" i="8"/>
  <c r="E33" i="8"/>
  <c r="F33" i="8"/>
  <c r="G33" i="8"/>
  <c r="H33" i="8"/>
  <c r="I33" i="8"/>
  <c r="C34" i="8"/>
  <c r="D34" i="8"/>
  <c r="E34" i="8"/>
  <c r="F34" i="8"/>
  <c r="G34" i="8"/>
  <c r="H34" i="8"/>
  <c r="I34" i="8"/>
  <c r="C35" i="8"/>
  <c r="D35" i="8"/>
  <c r="E35" i="8"/>
  <c r="F35" i="8"/>
  <c r="G35" i="8"/>
  <c r="H35" i="8"/>
  <c r="I35" i="8"/>
  <c r="C36" i="8"/>
  <c r="D36" i="8"/>
  <c r="E36" i="8"/>
  <c r="F36" i="8"/>
  <c r="G36" i="8"/>
  <c r="H36" i="8"/>
  <c r="I36" i="8"/>
  <c r="C37" i="8"/>
  <c r="D37" i="8"/>
  <c r="E37" i="8"/>
  <c r="F37" i="8"/>
  <c r="G37" i="8"/>
  <c r="H37" i="8"/>
  <c r="I37" i="8"/>
  <c r="C38" i="8"/>
  <c r="D38" i="8"/>
  <c r="E38" i="8"/>
  <c r="F38" i="8"/>
  <c r="G38" i="8"/>
  <c r="H38" i="8"/>
  <c r="I38" i="8"/>
  <c r="C39" i="8"/>
  <c r="D39" i="8"/>
  <c r="E39" i="8"/>
  <c r="F39" i="8"/>
  <c r="G39" i="8"/>
  <c r="H39" i="8"/>
  <c r="I39" i="8"/>
  <c r="C40" i="8"/>
  <c r="D40" i="8"/>
  <c r="E40" i="8"/>
  <c r="F40" i="8"/>
  <c r="G40" i="8"/>
  <c r="H40" i="8"/>
  <c r="I40" i="8"/>
  <c r="C41" i="8"/>
  <c r="D41" i="8"/>
  <c r="E41" i="8"/>
  <c r="F41" i="8"/>
  <c r="G41" i="8"/>
  <c r="H41" i="8"/>
  <c r="I41" i="8"/>
  <c r="C42" i="8"/>
  <c r="D42" i="8"/>
  <c r="E42" i="8"/>
  <c r="F42" i="8"/>
  <c r="G42" i="8"/>
  <c r="H42" i="8"/>
  <c r="I42" i="8"/>
  <c r="C43" i="8"/>
  <c r="D43" i="8"/>
  <c r="E43" i="8"/>
  <c r="F43" i="8"/>
  <c r="G43" i="8"/>
  <c r="H43" i="8"/>
  <c r="I43" i="8"/>
  <c r="C44" i="8"/>
  <c r="D44" i="8"/>
  <c r="E44" i="8"/>
  <c r="F44" i="8"/>
  <c r="G44" i="8"/>
  <c r="H44" i="8"/>
  <c r="I44" i="8"/>
  <c r="C45" i="8"/>
  <c r="D45" i="8"/>
  <c r="E45" i="8"/>
  <c r="F45" i="8"/>
  <c r="G45" i="8"/>
  <c r="H45" i="8"/>
  <c r="I45" i="8"/>
  <c r="C46" i="8"/>
  <c r="D46" i="8"/>
  <c r="E46" i="8"/>
  <c r="F46" i="8"/>
  <c r="G46" i="8"/>
  <c r="H46" i="8"/>
  <c r="I46" i="8"/>
  <c r="C47" i="8"/>
  <c r="D47" i="8"/>
  <c r="E47" i="8"/>
  <c r="F47" i="8"/>
  <c r="G47" i="8"/>
  <c r="H47" i="8"/>
  <c r="I47" i="8"/>
  <c r="C48" i="8"/>
  <c r="D48" i="8"/>
  <c r="E48" i="8"/>
  <c r="F48" i="8"/>
  <c r="G48" i="8"/>
  <c r="H48" i="8"/>
  <c r="I48" i="8"/>
  <c r="C49" i="8"/>
  <c r="D49" i="8"/>
  <c r="E49" i="8"/>
  <c r="F49" i="8"/>
  <c r="G49" i="8"/>
  <c r="H49" i="8"/>
  <c r="I49" i="8"/>
  <c r="C50" i="8"/>
  <c r="D50" i="8"/>
  <c r="E50" i="8"/>
  <c r="F50" i="8"/>
  <c r="G50" i="8"/>
  <c r="H50" i="8"/>
  <c r="I50" i="8"/>
  <c r="C51" i="8"/>
  <c r="D51" i="8"/>
  <c r="E51" i="8"/>
  <c r="F51" i="8"/>
  <c r="G51" i="8"/>
  <c r="H51" i="8"/>
  <c r="I51" i="8"/>
  <c r="C2" i="8"/>
  <c r="D2" i="8"/>
  <c r="E2" i="8"/>
  <c r="F2" i="8"/>
  <c r="G2" i="8"/>
  <c r="H2" i="8"/>
  <c r="I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2" i="8"/>
  <c r="P2" i="13" l="1"/>
  <c r="M2" i="13"/>
  <c r="N2" i="13"/>
  <c r="O2" i="13"/>
  <c r="S3" i="13" l="1"/>
  <c r="S4" i="13"/>
  <c r="S5" i="13"/>
  <c r="S1" i="13"/>
  <c r="S2" i="13"/>
</calcChain>
</file>

<file path=xl/sharedStrings.xml><?xml version="1.0" encoding="utf-8"?>
<sst xmlns="http://schemas.openxmlformats.org/spreadsheetml/2006/main" count="1119" uniqueCount="81">
  <si>
    <t>Endereço</t>
  </si>
  <si>
    <t>ARTHM</t>
  </si>
  <si>
    <t>DOS</t>
  </si>
  <si>
    <t>LE</t>
  </si>
  <si>
    <t>RENT</t>
  </si>
  <si>
    <t>TimeM</t>
  </si>
  <si>
    <t>TimeO</t>
  </si>
  <si>
    <t>Tx-Origin</t>
  </si>
  <si>
    <t>UE</t>
  </si>
  <si>
    <t>0x0000000000075efbee23fe2de1bd0b7690883cc9</t>
  </si>
  <si>
    <t>SIM</t>
  </si>
  <si>
    <t>0x00000000000da14c27c155bb7c1ac9bd7519eb3b</t>
  </si>
  <si>
    <t>0x0000000000b3f879cb30fe243b4dfee438691c04</t>
  </si>
  <si>
    <t>0x000000002bb43c83ece652d161ad0fa862129a2c</t>
  </si>
  <si>
    <t>0x00000000441378008ea67f4284a57932b1c000a5</t>
  </si>
  <si>
    <t>0x00000000bbcf7700a1b403c9eb666f350707b900</t>
  </si>
  <si>
    <t>0x00000000e86b5156e8fd624255bf7a6d722a8f1f</t>
  </si>
  <si>
    <t>0x0000009a317684a5f840484357fa587aca76454c</t>
  </si>
  <si>
    <t>0x000000c96e715a5b8cd3beaea66bdb749225fa2f</t>
  </si>
  <si>
    <t>0x00000100f2a2bd000715001920eb70d229700085</t>
  </si>
  <si>
    <t>0x00006100f7090010005f1bd7ae6122c3c2cf0090</t>
  </si>
  <si>
    <t>0x0002325fcaaac6ebf1254a626589147bde1a2394</t>
  </si>
  <si>
    <t>0x0002562b9c0a85ebb92989fc02d6486b3d0ccbeb</t>
  </si>
  <si>
    <t>0x00059ae69c1622a7542edc15e8d17b060fe307b6</t>
  </si>
  <si>
    <t>0x000621424c60951cb69e9d75d64b79813846d498</t>
  </si>
  <si>
    <t>0x00125893df6ca0792c99601c462764ba5d80268a</t>
  </si>
  <si>
    <t>0x0013d3b508a23feeeca45c4c62cc88966fb71aed</t>
  </si>
  <si>
    <t>0x001b22d44e1b8edf01c1bccd08bb99e2e6198092</t>
  </si>
  <si>
    <t>0x001ea8150f4965195e10e5b5568047e1555a6dcd</t>
  </si>
  <si>
    <t>0x001f0aa5da15585e5b2305dbab2bac425ea71007</t>
  </si>
  <si>
    <t>0x001f52daa8a4f7b9b26da16baf449c0d270dbe63</t>
  </si>
  <si>
    <t>0x001fc4a7f2f586596308091c7b296d4535a25a90</t>
  </si>
  <si>
    <t>0x002036ed3d00736787a31a19b1e28f7a86c72672</t>
  </si>
  <si>
    <t>0x00214120d3469a74ca586bc9557c0ff8fb09b157</t>
  </si>
  <si>
    <t>0x0022ee765799c1f836a36612b8c62be098fd0bbb</t>
  </si>
  <si>
    <t>0x0027449bf0887ca3e431d263ffdefb244d95b555</t>
  </si>
  <si>
    <t>0x002842529757eab873cce9c251087e1b993f9200</t>
  </si>
  <si>
    <t>0x00285f9aad90013a782fb6c85584d97f120b54d8</t>
  </si>
  <si>
    <t>0x002c74b0cd9354ba5464db519cae76d7cfaa070a</t>
  </si>
  <si>
    <t>0x00312b3d7f39f63b15d5b2078f2862249b09338d</t>
  </si>
  <si>
    <t>0x0033fb5561719b8b697b604466d6d39308c58191</t>
  </si>
  <si>
    <t>0x00346fddca107aec034a367b7324f0d6419bf4b9</t>
  </si>
  <si>
    <t>0x00359e48665c081ecba0519cacff26c7ca889296</t>
  </si>
  <si>
    <t>0x003ad9c18bc279f40632e7e5de2fd213931215d0</t>
  </si>
  <si>
    <t>0x003f79d7be15dc1ad90ce00e6ea68f335e2b789b</t>
  </si>
  <si>
    <t>0x003ffefefbc4a6f34a62a3ca7b7937a880065bcb</t>
  </si>
  <si>
    <t>0x00416b9d728069edb0ceb04bc2b203fa7336d1f1</t>
  </si>
  <si>
    <t>0x0042d589023cfd5a979388f5be6e4abf532ab9af</t>
  </si>
  <si>
    <t>0x00430f32b8e77a456d0ab7e6f1dc1b84f4ae62e0</t>
  </si>
  <si>
    <t>0x004460229a42542772f21ee82b8772cc6f2a502b</t>
  </si>
  <si>
    <t>0x0045684552109f8551cc5c8aa7b1f52085adff47</t>
  </si>
  <si>
    <t>0x00499c8444cff1c09566a1d5c8b6ea801af9688f</t>
  </si>
  <si>
    <t>0x004a0ea16df8e38e9107461dffe34d6a7f9caab1</t>
  </si>
  <si>
    <t>0x004a60e932aeb59ab06996586a64c8cea37c3875</t>
  </si>
  <si>
    <t>0x004e702aa7e3850f7da045f65da3218059b09381</t>
  </si>
  <si>
    <t>0x0051d363a60bd98d8a10927d10708e5ef853b306</t>
  </si>
  <si>
    <t>0x005275450e77bfa6bcbd04d85175d5d0f2dfae43</t>
  </si>
  <si>
    <t>0x00539863217abd04b374a422c855e4c71ed1019a</t>
  </si>
  <si>
    <t>0x0056a6ac46c0540b9b39bfeecae0c9482f80f809</t>
  </si>
  <si>
    <t>0x00571808479ced690a6948992e32b1f3e69df557</t>
  </si>
  <si>
    <t>TP</t>
  </si>
  <si>
    <t>FP</t>
  </si>
  <si>
    <t>FN</t>
  </si>
  <si>
    <t>TN</t>
  </si>
  <si>
    <t>Recall</t>
  </si>
  <si>
    <t>Precision</t>
  </si>
  <si>
    <t xml:space="preserve">False Positive Rate </t>
  </si>
  <si>
    <t xml:space="preserve">False Negative Rate </t>
  </si>
  <si>
    <t xml:space="preserve">Overall Accuracy </t>
  </si>
  <si>
    <t>Modelo</t>
  </si>
  <si>
    <t>Sensibilidade</t>
  </si>
  <si>
    <t>Precisão</t>
  </si>
  <si>
    <t>Falsos Positivos</t>
  </si>
  <si>
    <t>Falsos Negativos</t>
  </si>
  <si>
    <t>Acurácia</t>
  </si>
  <si>
    <t>GPT-4.0</t>
  </si>
  <si>
    <t>Gemini 2.5</t>
  </si>
  <si>
    <t>Grok 3 Beta</t>
  </si>
  <si>
    <t>Claude 4.0</t>
  </si>
  <si>
    <t>Model</t>
  </si>
  <si>
    <t>esbmc 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</si>
</sst>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b/>
      <sz val="9.6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/>
    <xf numFmtId="164" fontId="0" fillId="0" borderId="1" xfId="1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Resultados!$B$11:$B$14</c:f>
              <c:strCache>
                <c:ptCount val="4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esbmc 7.9</c:v>
                </c:pt>
              </c:strCache>
            </c:strRef>
          </c:cat>
          <c:val>
            <c:numRef>
              <c:f>Resultados!$C$11:$C$14</c:f>
              <c:numCache>
                <c:formatCode>0.0%</c:formatCode>
                <c:ptCount val="4"/>
                <c:pt idx="0">
                  <c:v>0.21551724137931033</c:v>
                </c:pt>
                <c:pt idx="1">
                  <c:v>0.29310344827586204</c:v>
                </c:pt>
                <c:pt idx="2">
                  <c:v>0.25862068965517243</c:v>
                </c:pt>
                <c:pt idx="3">
                  <c:v>0.42241379310344829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1-4375-8A96-D84B1AAFEFF5}"/>
            </c:ext>
          </c:extLst>
        </c:ser>
        <c:ser>
          <c:idx val="1"/>
          <c:order val="1"/>
          <c:tx>
            <c:strRef>
              <c:f>Resultados!$D$10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Resultados!$B$11:$B$14</c:f>
              <c:strCache>
                <c:ptCount val="4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esbmc 7.9</c:v>
                </c:pt>
              </c:strCache>
            </c:strRef>
          </c:cat>
          <c:val>
            <c:numRef>
              <c:f>Resultados!$D$11:$D$14</c:f>
              <c:numCache>
                <c:formatCode>0.0%</c:formatCode>
                <c:ptCount val="4"/>
                <c:pt idx="0">
                  <c:v>0.43103448275862066</c:v>
                </c:pt>
                <c:pt idx="1">
                  <c:v>0.49275362318840582</c:v>
                </c:pt>
                <c:pt idx="2">
                  <c:v>0.5</c:v>
                </c:pt>
                <c:pt idx="3">
                  <c:v>0.73134328358208955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1-4375-8A96-D84B1AAFEFF5}"/>
            </c:ext>
          </c:extLst>
        </c:ser>
        <c:ser>
          <c:idx val="2"/>
          <c:order val="2"/>
          <c:tx>
            <c:strRef>
              <c:f>Resultados!$E$10</c:f>
              <c:strCache>
                <c:ptCount val="1"/>
                <c:pt idx="0">
                  <c:v>False Positive Rate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Resultados!$B$11:$B$14</c:f>
              <c:strCache>
                <c:ptCount val="4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esbmc 7.9</c:v>
                </c:pt>
              </c:strCache>
            </c:strRef>
          </c:cat>
          <c:val>
            <c:numRef>
              <c:f>Resultados!$E$11:$E$14</c:f>
              <c:numCache>
                <c:formatCode>0.0%</c:formatCode>
                <c:ptCount val="4"/>
                <c:pt idx="0">
                  <c:v>0.11619718309859155</c:v>
                </c:pt>
                <c:pt idx="1">
                  <c:v>0.12323943661971831</c:v>
                </c:pt>
                <c:pt idx="2">
                  <c:v>0.10563380281690141</c:v>
                </c:pt>
                <c:pt idx="3">
                  <c:v>6.3380281690140844E-2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1-4375-8A96-D84B1AAFEFF5}"/>
            </c:ext>
          </c:extLst>
        </c:ser>
        <c:ser>
          <c:idx val="3"/>
          <c:order val="3"/>
          <c:tx>
            <c:strRef>
              <c:f>Resultados!$F$10</c:f>
              <c:strCache>
                <c:ptCount val="1"/>
                <c:pt idx="0">
                  <c:v>False Negative Rate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Resultados!$B$11:$B$14</c:f>
              <c:strCache>
                <c:ptCount val="4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esbmc 7.9</c:v>
                </c:pt>
              </c:strCache>
            </c:strRef>
          </c:cat>
          <c:val>
            <c:numRef>
              <c:f>Resultados!$F$11:$F$14</c:f>
              <c:numCache>
                <c:formatCode>0.0%</c:formatCode>
                <c:ptCount val="4"/>
                <c:pt idx="0">
                  <c:v>0.78448275862068961</c:v>
                </c:pt>
                <c:pt idx="1">
                  <c:v>0.7068965517241379</c:v>
                </c:pt>
                <c:pt idx="2">
                  <c:v>0.74137931034482762</c:v>
                </c:pt>
                <c:pt idx="3">
                  <c:v>0.57758620689655171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1-4375-8A96-D84B1AAFEFF5}"/>
            </c:ext>
          </c:extLst>
        </c:ser>
        <c:ser>
          <c:idx val="4"/>
          <c:order val="4"/>
          <c:tx>
            <c:strRef>
              <c:f>Resultados!$G$10</c:f>
              <c:strCache>
                <c:ptCount val="1"/>
                <c:pt idx="0">
                  <c:v>Overall Accuracy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Resultados!$B$11:$B$14</c:f>
              <c:strCache>
                <c:ptCount val="4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esbmc 7.9</c:v>
                </c:pt>
              </c:strCache>
            </c:strRef>
          </c:cat>
          <c:val>
            <c:numRef>
              <c:f>Resultados!$G$11:$G$14</c:f>
              <c:numCache>
                <c:formatCode>0.0%</c:formatCode>
                <c:ptCount val="4"/>
                <c:pt idx="0">
                  <c:v>0.69</c:v>
                </c:pt>
                <c:pt idx="1">
                  <c:v>0.70750000000000002</c:v>
                </c:pt>
                <c:pt idx="2">
                  <c:v>0.71</c:v>
                </c:pt>
                <c:pt idx="3">
                  <c:v>0.78749999999999998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1-4375-8A96-D84B1AAF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634480"/>
        <c:axId val="452645520"/>
      </c:barChart>
      <c:catAx>
        <c:axId val="4526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45520"/>
        <c:crosses val="autoZero"/>
        <c:auto val="1"/>
        <c:lblAlgn val="ctr"/>
        <c:lblOffset val="100"/>
        <c:noMultiLvlLbl val="0"/>
      </c:catAx>
      <c:valAx>
        <c:axId val="452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38099</xdr:rowOff>
    </xdr:from>
    <xdr:to>
      <xdr:col>17</xdr:col>
      <xdr:colOff>9525</xdr:colOff>
      <xdr:row>43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968A42-525C-3ACC-3836-EF54C3592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showGridLines="0" workbookViewId="0">
      <selection activeCell="D2" sqref="D2:D51"/>
    </sheetView>
  </sheetViews>
  <sheetFormatPr defaultRowHeight="15" x14ac:dyDescent="0.25"/>
  <cols>
    <col min="1" max="1" width="45.140625" bestFit="1" customWidth="1"/>
    <col min="2" max="2" width="7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/>
      <c r="C2" s="2"/>
      <c r="D2" s="2" t="s">
        <v>10</v>
      </c>
      <c r="E2" s="2"/>
      <c r="F2" s="2"/>
      <c r="G2" s="2"/>
      <c r="H2" s="2"/>
      <c r="I2" s="2"/>
    </row>
    <row r="3" spans="1:9" x14ac:dyDescent="0.25">
      <c r="A3" s="2" t="s">
        <v>11</v>
      </c>
      <c r="B3" s="2"/>
      <c r="C3" s="2"/>
      <c r="D3" s="2" t="s">
        <v>10</v>
      </c>
      <c r="E3" s="2" t="s">
        <v>10</v>
      </c>
      <c r="F3" s="2"/>
      <c r="G3" s="2"/>
      <c r="H3" s="2"/>
      <c r="I3" s="2"/>
    </row>
    <row r="4" spans="1:9" x14ac:dyDescent="0.25">
      <c r="A4" s="2" t="s">
        <v>12</v>
      </c>
      <c r="B4" s="2" t="s">
        <v>10</v>
      </c>
      <c r="C4" s="2" t="s">
        <v>10</v>
      </c>
      <c r="D4" s="2"/>
      <c r="E4" s="2" t="s">
        <v>10</v>
      </c>
      <c r="F4" s="2"/>
      <c r="G4" s="2"/>
      <c r="H4" s="2"/>
      <c r="I4" s="2" t="s">
        <v>10</v>
      </c>
    </row>
    <row r="5" spans="1:9" x14ac:dyDescent="0.25">
      <c r="A5" s="2" t="s">
        <v>13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/>
      <c r="I5" s="2" t="s">
        <v>10</v>
      </c>
    </row>
    <row r="6" spans="1:9" x14ac:dyDescent="0.25">
      <c r="A6" s="2" t="s">
        <v>14</v>
      </c>
      <c r="B6" s="2"/>
      <c r="C6" s="2"/>
      <c r="D6" s="2" t="s">
        <v>10</v>
      </c>
      <c r="E6" s="2"/>
      <c r="F6" s="2"/>
      <c r="G6" s="2"/>
      <c r="H6" s="2"/>
      <c r="I6" s="2"/>
    </row>
    <row r="7" spans="1:9" x14ac:dyDescent="0.25">
      <c r="A7" s="2" t="s">
        <v>15</v>
      </c>
      <c r="B7" s="2"/>
      <c r="C7" s="2"/>
      <c r="D7" s="2" t="s">
        <v>10</v>
      </c>
      <c r="E7" s="2"/>
      <c r="F7" s="2"/>
      <c r="G7" s="2"/>
      <c r="H7" s="2"/>
      <c r="I7" s="2"/>
    </row>
    <row r="8" spans="1:9" x14ac:dyDescent="0.25">
      <c r="A8" s="2" t="s">
        <v>16</v>
      </c>
      <c r="B8" s="2" t="s">
        <v>10</v>
      </c>
      <c r="C8" s="2"/>
      <c r="D8" s="2"/>
      <c r="E8" s="2" t="s">
        <v>10</v>
      </c>
      <c r="F8" s="2"/>
      <c r="G8" s="2"/>
      <c r="H8" s="2"/>
      <c r="I8" s="2"/>
    </row>
    <row r="9" spans="1:9" x14ac:dyDescent="0.25">
      <c r="A9" s="2" t="s">
        <v>17</v>
      </c>
      <c r="B9" s="2" t="s">
        <v>10</v>
      </c>
      <c r="C9" s="2" t="s">
        <v>10</v>
      </c>
      <c r="D9" s="2"/>
      <c r="E9" s="2" t="s">
        <v>10</v>
      </c>
      <c r="F9" s="2"/>
      <c r="G9" s="2"/>
      <c r="H9" s="2"/>
      <c r="I9" s="2"/>
    </row>
    <row r="10" spans="1:9" x14ac:dyDescent="0.25">
      <c r="A10" s="2" t="s">
        <v>18</v>
      </c>
      <c r="B10" s="2" t="s">
        <v>10</v>
      </c>
      <c r="C10" s="2" t="s">
        <v>10</v>
      </c>
      <c r="D10" s="2"/>
      <c r="E10" s="2" t="s">
        <v>10</v>
      </c>
      <c r="F10" s="2"/>
      <c r="G10" s="2"/>
      <c r="H10" s="2"/>
      <c r="I10" s="2"/>
    </row>
    <row r="11" spans="1:9" x14ac:dyDescent="0.25">
      <c r="A11" s="2" t="s">
        <v>19</v>
      </c>
      <c r="B11" s="2"/>
      <c r="C11" s="2"/>
      <c r="D11" s="2" t="s">
        <v>10</v>
      </c>
      <c r="E11" s="2"/>
      <c r="F11" s="2"/>
      <c r="G11" s="2"/>
      <c r="H11" s="2"/>
      <c r="I11" s="2"/>
    </row>
    <row r="12" spans="1:9" x14ac:dyDescent="0.25">
      <c r="A12" s="2" t="s">
        <v>20</v>
      </c>
      <c r="B12" s="2"/>
      <c r="C12" s="2"/>
      <c r="D12" s="2" t="s">
        <v>10</v>
      </c>
      <c r="E12" s="2"/>
      <c r="F12" s="2"/>
      <c r="G12" s="2"/>
      <c r="H12" s="2"/>
      <c r="I12" s="2"/>
    </row>
    <row r="13" spans="1:9" x14ac:dyDescent="0.25">
      <c r="A13" s="2" t="s">
        <v>21</v>
      </c>
      <c r="B13" s="2" t="s">
        <v>10</v>
      </c>
      <c r="C13" s="2" t="s">
        <v>10</v>
      </c>
      <c r="D13" s="2"/>
      <c r="E13" s="2" t="s">
        <v>10</v>
      </c>
      <c r="F13" s="2" t="s">
        <v>10</v>
      </c>
      <c r="G13" s="2" t="s">
        <v>10</v>
      </c>
      <c r="H13" s="2"/>
      <c r="I13" s="2"/>
    </row>
    <row r="14" spans="1:9" x14ac:dyDescent="0.25">
      <c r="A14" s="2" t="s">
        <v>22</v>
      </c>
      <c r="B14" s="2" t="s">
        <v>10</v>
      </c>
      <c r="C14" s="2"/>
      <c r="D14" s="2"/>
      <c r="E14" s="2"/>
      <c r="F14" s="2"/>
      <c r="G14" s="2"/>
      <c r="H14" s="2"/>
      <c r="I14" s="2"/>
    </row>
    <row r="15" spans="1:9" x14ac:dyDescent="0.25">
      <c r="A15" s="2" t="s">
        <v>23</v>
      </c>
      <c r="B15" s="2" t="s">
        <v>10</v>
      </c>
      <c r="C15" s="2"/>
      <c r="D15" s="2"/>
      <c r="E15" s="2"/>
      <c r="F15" s="2"/>
      <c r="G15" s="2"/>
      <c r="H15" s="2"/>
      <c r="I15" s="2"/>
    </row>
    <row r="16" spans="1:9" x14ac:dyDescent="0.25">
      <c r="A16" s="2" t="s">
        <v>24</v>
      </c>
      <c r="B16" s="2" t="s">
        <v>10</v>
      </c>
      <c r="C16" s="2" t="s">
        <v>10</v>
      </c>
      <c r="D16" s="2"/>
      <c r="E16" s="2" t="s">
        <v>10</v>
      </c>
      <c r="F16" s="2"/>
      <c r="G16" s="2" t="s">
        <v>10</v>
      </c>
      <c r="H16" s="2"/>
      <c r="I16" s="2" t="s">
        <v>10</v>
      </c>
    </row>
    <row r="17" spans="1:9" x14ac:dyDescent="0.25">
      <c r="A17" s="2" t="s">
        <v>25</v>
      </c>
      <c r="B17" s="2" t="s">
        <v>10</v>
      </c>
      <c r="C17" s="2" t="s">
        <v>10</v>
      </c>
      <c r="D17" s="2"/>
      <c r="E17" s="2"/>
      <c r="F17" s="2"/>
      <c r="G17" s="2"/>
      <c r="H17" s="2"/>
      <c r="I17" s="2"/>
    </row>
    <row r="18" spans="1:9" x14ac:dyDescent="0.25">
      <c r="A18" s="2" t="s">
        <v>26</v>
      </c>
      <c r="B18" s="2" t="s">
        <v>10</v>
      </c>
      <c r="C18" s="2" t="s">
        <v>10</v>
      </c>
      <c r="D18" s="2"/>
      <c r="E18" s="2" t="s">
        <v>10</v>
      </c>
      <c r="F18" s="2" t="s">
        <v>10</v>
      </c>
      <c r="G18" s="2"/>
      <c r="H18" s="2"/>
      <c r="I18" s="2" t="s">
        <v>10</v>
      </c>
    </row>
    <row r="19" spans="1:9" x14ac:dyDescent="0.25">
      <c r="A19" s="2" t="s">
        <v>27</v>
      </c>
      <c r="B19" s="2"/>
      <c r="C19" s="2"/>
      <c r="D19" s="2"/>
      <c r="E19" s="2" t="s">
        <v>10</v>
      </c>
      <c r="F19" s="2" t="s">
        <v>10</v>
      </c>
      <c r="G19" s="2"/>
      <c r="H19" s="2"/>
      <c r="I19" s="2"/>
    </row>
    <row r="20" spans="1:9" x14ac:dyDescent="0.25">
      <c r="A20" s="2" t="s">
        <v>28</v>
      </c>
      <c r="B20" s="2" t="s">
        <v>10</v>
      </c>
      <c r="C20" s="2"/>
      <c r="D20" s="2"/>
      <c r="E20" s="2"/>
      <c r="F20" s="2"/>
      <c r="G20" s="2"/>
      <c r="H20" s="2"/>
      <c r="I20" s="2"/>
    </row>
    <row r="21" spans="1:9" x14ac:dyDescent="0.25">
      <c r="A21" s="2" t="s">
        <v>29</v>
      </c>
      <c r="B21" s="2" t="s">
        <v>10</v>
      </c>
      <c r="C21" s="2"/>
      <c r="D21" s="2"/>
      <c r="E21" s="2"/>
      <c r="F21" s="2"/>
      <c r="G21" s="2"/>
      <c r="H21" s="2"/>
      <c r="I21" s="2"/>
    </row>
    <row r="22" spans="1:9" x14ac:dyDescent="0.25">
      <c r="A22" s="2" t="s">
        <v>30</v>
      </c>
      <c r="B22" s="2" t="s">
        <v>10</v>
      </c>
      <c r="C22" s="2"/>
      <c r="D22" s="2"/>
      <c r="E22" s="2" t="s">
        <v>10</v>
      </c>
      <c r="F22" s="2"/>
      <c r="G22" s="2"/>
      <c r="H22" s="2"/>
      <c r="I22" s="2"/>
    </row>
    <row r="23" spans="1:9" x14ac:dyDescent="0.25">
      <c r="A23" s="2" t="s">
        <v>31</v>
      </c>
      <c r="B23" s="2" t="s">
        <v>10</v>
      </c>
      <c r="C23" s="2"/>
      <c r="D23" s="2" t="s">
        <v>10</v>
      </c>
      <c r="E23" s="2" t="s">
        <v>10</v>
      </c>
      <c r="F23" s="2"/>
      <c r="G23" s="2"/>
      <c r="H23" s="2"/>
      <c r="I23" s="2"/>
    </row>
    <row r="24" spans="1:9" x14ac:dyDescent="0.25">
      <c r="A24" s="2" t="s">
        <v>32</v>
      </c>
      <c r="B24" s="2" t="s">
        <v>10</v>
      </c>
      <c r="C24" s="2"/>
      <c r="D24" s="2"/>
      <c r="E24" s="2" t="s">
        <v>10</v>
      </c>
      <c r="F24" s="2"/>
      <c r="G24" s="2"/>
      <c r="H24" s="2"/>
      <c r="I24" s="2"/>
    </row>
    <row r="25" spans="1:9" x14ac:dyDescent="0.25">
      <c r="A25" s="2" t="s">
        <v>33</v>
      </c>
      <c r="B25" s="2" t="s">
        <v>10</v>
      </c>
      <c r="C25" s="2" t="s">
        <v>10</v>
      </c>
      <c r="D25" s="2"/>
      <c r="E25" s="2" t="s">
        <v>10</v>
      </c>
      <c r="F25" s="2"/>
      <c r="G25" s="2"/>
      <c r="H25" s="2"/>
      <c r="I25" s="2"/>
    </row>
    <row r="26" spans="1:9" x14ac:dyDescent="0.25">
      <c r="A26" s="2" t="s">
        <v>34</v>
      </c>
      <c r="B26" s="2" t="s">
        <v>10</v>
      </c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35</v>
      </c>
      <c r="B27" s="2" t="s">
        <v>10</v>
      </c>
      <c r="C27" s="2"/>
      <c r="D27" s="2"/>
      <c r="E27" s="2"/>
      <c r="F27" s="2"/>
      <c r="G27" s="2"/>
      <c r="H27" s="2"/>
      <c r="I27" s="2"/>
    </row>
    <row r="28" spans="1:9" x14ac:dyDescent="0.25">
      <c r="A28" s="2" t="s">
        <v>36</v>
      </c>
      <c r="B28" s="2"/>
      <c r="C28" s="2"/>
      <c r="D28" s="2"/>
      <c r="E28" s="2" t="s">
        <v>10</v>
      </c>
      <c r="F28" s="2" t="s">
        <v>10</v>
      </c>
      <c r="G28" s="2"/>
      <c r="H28" s="2"/>
      <c r="I28" s="2"/>
    </row>
    <row r="29" spans="1:9" x14ac:dyDescent="0.25">
      <c r="A29" s="2" t="s">
        <v>37</v>
      </c>
      <c r="B29" s="2" t="s">
        <v>10</v>
      </c>
      <c r="C29" s="2"/>
      <c r="D29" s="2"/>
      <c r="E29" s="2" t="s">
        <v>10</v>
      </c>
      <c r="F29" s="2"/>
      <c r="G29" s="2"/>
      <c r="H29" s="2"/>
      <c r="I29" s="2"/>
    </row>
    <row r="30" spans="1:9" x14ac:dyDescent="0.25">
      <c r="A30" s="2" t="s">
        <v>38</v>
      </c>
      <c r="B30" s="2" t="s">
        <v>10</v>
      </c>
      <c r="C30" s="2"/>
      <c r="D30" s="2"/>
      <c r="E30" s="2"/>
      <c r="F30" s="2"/>
      <c r="G30" s="2"/>
      <c r="H30" s="2"/>
      <c r="I30" s="2"/>
    </row>
    <row r="31" spans="1:9" x14ac:dyDescent="0.25">
      <c r="A31" s="2" t="s">
        <v>39</v>
      </c>
      <c r="B31" s="2" t="s">
        <v>10</v>
      </c>
      <c r="C31" s="2"/>
      <c r="D31" s="2"/>
      <c r="E31" s="2"/>
      <c r="F31" s="2"/>
      <c r="G31" s="2"/>
      <c r="H31" s="2"/>
      <c r="I31" s="2"/>
    </row>
    <row r="32" spans="1:9" x14ac:dyDescent="0.25">
      <c r="A32" s="2" t="s">
        <v>40</v>
      </c>
      <c r="B32" s="2" t="s">
        <v>10</v>
      </c>
      <c r="C32" s="2"/>
      <c r="D32" s="2"/>
      <c r="E32" s="2" t="s">
        <v>10</v>
      </c>
      <c r="F32" s="2"/>
      <c r="G32" s="2" t="s">
        <v>10</v>
      </c>
      <c r="H32" s="2"/>
      <c r="I32" s="2" t="s">
        <v>10</v>
      </c>
    </row>
    <row r="33" spans="1:9" x14ac:dyDescent="0.25">
      <c r="A33" s="2" t="s">
        <v>41</v>
      </c>
      <c r="B33" s="2" t="s">
        <v>10</v>
      </c>
      <c r="C33" s="2"/>
      <c r="D33" s="2"/>
      <c r="E33" s="2" t="s">
        <v>10</v>
      </c>
      <c r="F33" s="2" t="s">
        <v>10</v>
      </c>
      <c r="G33" s="2" t="s">
        <v>10</v>
      </c>
      <c r="H33" s="2"/>
      <c r="I33" s="2"/>
    </row>
    <row r="34" spans="1:9" x14ac:dyDescent="0.25">
      <c r="A34" s="2" t="s">
        <v>42</v>
      </c>
      <c r="B34" s="2" t="s">
        <v>10</v>
      </c>
      <c r="C34" s="2"/>
      <c r="D34" s="2"/>
      <c r="E34" s="2"/>
      <c r="F34" s="2"/>
      <c r="G34" s="2"/>
      <c r="H34" s="2"/>
      <c r="I34" s="2"/>
    </row>
    <row r="35" spans="1:9" x14ac:dyDescent="0.25">
      <c r="A35" s="2" t="s">
        <v>43</v>
      </c>
      <c r="B35" s="2" t="s">
        <v>10</v>
      </c>
      <c r="C35" s="2"/>
      <c r="D35" s="2"/>
      <c r="E35" s="2" t="s">
        <v>10</v>
      </c>
      <c r="F35" s="2"/>
      <c r="G35" s="2"/>
      <c r="H35" s="2"/>
      <c r="I35" s="2" t="s">
        <v>10</v>
      </c>
    </row>
    <row r="36" spans="1:9" x14ac:dyDescent="0.25">
      <c r="A36" s="2" t="s">
        <v>44</v>
      </c>
      <c r="B36" s="2" t="s">
        <v>10</v>
      </c>
      <c r="C36" s="2"/>
      <c r="D36" s="2"/>
      <c r="E36" s="2"/>
      <c r="F36" s="2"/>
      <c r="G36" s="2"/>
      <c r="H36" s="2"/>
      <c r="I36" s="2"/>
    </row>
    <row r="37" spans="1:9" x14ac:dyDescent="0.25">
      <c r="A37" s="2" t="s">
        <v>45</v>
      </c>
      <c r="B37" s="2" t="s">
        <v>10</v>
      </c>
      <c r="C37" s="2" t="s">
        <v>10</v>
      </c>
      <c r="D37" s="2"/>
      <c r="E37" s="2" t="s">
        <v>10</v>
      </c>
      <c r="F37" s="2"/>
      <c r="G37" s="2"/>
      <c r="H37" s="2"/>
      <c r="I37" s="2"/>
    </row>
    <row r="38" spans="1:9" x14ac:dyDescent="0.25">
      <c r="A38" s="2" t="s">
        <v>46</v>
      </c>
      <c r="B38" s="2" t="s">
        <v>10</v>
      </c>
      <c r="C38" s="2" t="s">
        <v>10</v>
      </c>
      <c r="D38" s="2"/>
      <c r="E38" s="2" t="s">
        <v>10</v>
      </c>
      <c r="F38" s="2" t="s">
        <v>10</v>
      </c>
      <c r="G38" s="2" t="s">
        <v>10</v>
      </c>
      <c r="H38" s="2"/>
      <c r="I38" s="2" t="s">
        <v>10</v>
      </c>
    </row>
    <row r="39" spans="1:9" x14ac:dyDescent="0.25">
      <c r="A39" s="2" t="s">
        <v>47</v>
      </c>
      <c r="B39" s="2" t="s">
        <v>10</v>
      </c>
      <c r="C39" s="2"/>
      <c r="D39" s="2"/>
      <c r="E39" s="2"/>
      <c r="F39" s="2"/>
      <c r="G39" s="2"/>
      <c r="H39" s="2"/>
      <c r="I39" s="2"/>
    </row>
    <row r="40" spans="1:9" x14ac:dyDescent="0.25">
      <c r="A40" s="2" t="s">
        <v>48</v>
      </c>
      <c r="B40" s="2" t="s">
        <v>10</v>
      </c>
      <c r="C40" s="2"/>
      <c r="D40" s="2"/>
      <c r="E40" s="2" t="s">
        <v>10</v>
      </c>
      <c r="F40" s="2"/>
      <c r="G40" s="2"/>
      <c r="H40" s="2"/>
      <c r="I40" s="2"/>
    </row>
    <row r="41" spans="1:9" x14ac:dyDescent="0.25">
      <c r="A41" s="2" t="s">
        <v>49</v>
      </c>
      <c r="B41" s="2" t="s">
        <v>10</v>
      </c>
      <c r="C41" s="2"/>
      <c r="D41" s="2"/>
      <c r="E41" s="2"/>
      <c r="F41" s="2"/>
      <c r="G41" s="2"/>
      <c r="H41" s="2"/>
      <c r="I41" s="2"/>
    </row>
    <row r="42" spans="1:9" x14ac:dyDescent="0.25">
      <c r="A42" s="2" t="s">
        <v>50</v>
      </c>
      <c r="B42" s="2" t="s">
        <v>10</v>
      </c>
      <c r="C42" s="2" t="s">
        <v>10</v>
      </c>
      <c r="D42" s="2"/>
      <c r="E42" s="2" t="s">
        <v>10</v>
      </c>
      <c r="F42" s="2" t="s">
        <v>10</v>
      </c>
      <c r="G42" s="2"/>
      <c r="H42" s="2"/>
      <c r="I42" s="2" t="s">
        <v>10</v>
      </c>
    </row>
    <row r="43" spans="1:9" x14ac:dyDescent="0.25">
      <c r="A43" s="2" t="s">
        <v>51</v>
      </c>
      <c r="B43" s="2" t="s">
        <v>10</v>
      </c>
      <c r="C43" s="2"/>
      <c r="D43" s="2" t="s">
        <v>10</v>
      </c>
      <c r="E43" s="2" t="s">
        <v>10</v>
      </c>
      <c r="F43" s="2" t="s">
        <v>10</v>
      </c>
      <c r="G43" s="2"/>
      <c r="H43" s="2"/>
      <c r="I43" s="2"/>
    </row>
    <row r="44" spans="1:9" x14ac:dyDescent="0.25">
      <c r="A44" s="2" t="s">
        <v>52</v>
      </c>
      <c r="B44" s="2" t="s">
        <v>10</v>
      </c>
      <c r="C44" s="2"/>
      <c r="D44" s="2"/>
      <c r="E44" s="2" t="s">
        <v>10</v>
      </c>
      <c r="F44" s="2" t="s">
        <v>10</v>
      </c>
      <c r="G44" s="2"/>
      <c r="H44" s="2"/>
      <c r="I44" s="2"/>
    </row>
    <row r="45" spans="1:9" x14ac:dyDescent="0.25">
      <c r="A45" s="2" t="s">
        <v>53</v>
      </c>
      <c r="B45" s="2" t="s">
        <v>10</v>
      </c>
      <c r="C45" s="2"/>
      <c r="D45" s="2" t="s">
        <v>10</v>
      </c>
      <c r="E45" s="2" t="s">
        <v>10</v>
      </c>
      <c r="F45" s="2"/>
      <c r="G45" s="2"/>
      <c r="H45" s="2"/>
      <c r="I45" s="2"/>
    </row>
    <row r="46" spans="1:9" x14ac:dyDescent="0.25">
      <c r="A46" s="2" t="s">
        <v>54</v>
      </c>
      <c r="B46" s="2" t="s">
        <v>10</v>
      </c>
      <c r="C46" s="2"/>
      <c r="D46" s="2"/>
      <c r="E46" s="2"/>
      <c r="F46" s="2"/>
      <c r="G46" s="2"/>
      <c r="H46" s="2"/>
      <c r="I46" s="2"/>
    </row>
    <row r="47" spans="1:9" x14ac:dyDescent="0.25">
      <c r="A47" s="2" t="s">
        <v>55</v>
      </c>
      <c r="B47" s="2" t="s">
        <v>10</v>
      </c>
      <c r="C47" s="2"/>
      <c r="D47" s="2"/>
      <c r="E47" s="2" t="s">
        <v>10</v>
      </c>
      <c r="F47" s="2"/>
      <c r="G47" s="2"/>
      <c r="H47" s="2"/>
      <c r="I47" s="2"/>
    </row>
    <row r="48" spans="1:9" x14ac:dyDescent="0.25">
      <c r="A48" s="2" t="s">
        <v>56</v>
      </c>
      <c r="B48" s="2" t="s">
        <v>10</v>
      </c>
      <c r="C48" s="2"/>
      <c r="D48" s="2"/>
      <c r="E48" s="2"/>
      <c r="F48" s="2"/>
      <c r="G48" s="2"/>
      <c r="H48" s="2"/>
      <c r="I48" s="2"/>
    </row>
    <row r="49" spans="1:9" x14ac:dyDescent="0.25">
      <c r="A49" s="2" t="s">
        <v>57</v>
      </c>
      <c r="B49" s="2" t="s">
        <v>10</v>
      </c>
      <c r="C49" s="2"/>
      <c r="D49" s="2"/>
      <c r="E49" s="2"/>
      <c r="F49" s="2"/>
      <c r="G49" s="2" t="s">
        <v>10</v>
      </c>
      <c r="H49" s="2"/>
      <c r="I49" s="2"/>
    </row>
    <row r="50" spans="1:9" x14ac:dyDescent="0.25">
      <c r="A50" s="2" t="s">
        <v>58</v>
      </c>
      <c r="B50" s="2" t="s">
        <v>10</v>
      </c>
      <c r="C50" s="2"/>
      <c r="D50" s="2"/>
      <c r="E50" s="2"/>
      <c r="F50" s="2"/>
      <c r="G50" s="2"/>
      <c r="H50" s="2"/>
      <c r="I50" s="2"/>
    </row>
    <row r="51" spans="1:9" x14ac:dyDescent="0.25">
      <c r="A51" s="2" t="s">
        <v>59</v>
      </c>
      <c r="B51" s="2" t="s">
        <v>10</v>
      </c>
      <c r="C51" s="2"/>
      <c r="D51" s="2"/>
      <c r="E51" s="2"/>
      <c r="F51" s="2"/>
      <c r="G51" s="2"/>
      <c r="H51" s="2"/>
      <c r="I51" s="2"/>
    </row>
  </sheetData>
  <sortState xmlns:xlrd2="http://schemas.microsoft.com/office/spreadsheetml/2017/richdata2" ref="A2:I51">
    <sortCondition ref="A2:A5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0905-CBE4-4002-9B42-B02B0CC6C2A2}">
  <dimension ref="A1:S51"/>
  <sheetViews>
    <sheetView workbookViewId="0">
      <selection activeCell="Q42" sqref="Q42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5.85546875" customWidth="1"/>
    <col min="18" max="18" width="19.140625" bestFit="1" customWidth="1"/>
    <col min="19" max="19" width="6.140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0.11206896551724138</v>
      </c>
    </row>
    <row r="2" spans="1:19" x14ac:dyDescent="0.25">
      <c r="A2" s="4" t="s">
        <v>9</v>
      </c>
      <c r="B2" s="4" t="str">
        <f>IF(AND(ScrawID!B2='Claude 4.0'!B2,ScrawID!B2="SIM"),"TP",
 IF(AND(ScrawID!B2='Claude 4.0'!B2,ScrawID!B2=""),"TN",
 IF(AND(ScrawID!B2&lt;&gt;'Claude 4.0'!B2,'Claude 4.0'!B2=""),"FN",
 IF(AND(ScrawID!B2&lt;&gt;'Claude 4.0'!B2,'Claude 4.0'!B2="SIM"),"FP",""))))</f>
        <v>TN</v>
      </c>
      <c r="C2" s="4" t="str">
        <f>IF(AND(ScrawID!C2='Claude 4.0'!C2,ScrawID!C2="SIM"),"TP",
 IF(AND(ScrawID!C2='Claude 4.0'!C2,ScrawID!C2=""),"TN",
 IF(AND(ScrawID!C2&lt;&gt;'Claude 4.0'!C2,'Claude 4.0'!C2=""),"FN",
 IF(AND(ScrawID!C2&lt;&gt;'Claude 4.0'!C2,'Claude 4.0'!C2="SIM"),"FP",""))))</f>
        <v>TN</v>
      </c>
      <c r="D2" s="4" t="str">
        <f>IF(AND(ScrawID!D2='Claude 4.0'!D2,ScrawID!D2="SIM"),"TP",
 IF(AND(ScrawID!D2='Claude 4.0'!D2,ScrawID!D2=""),"TN",
 IF(AND(ScrawID!D2&lt;&gt;'Claude 4.0'!D2,'Claude 4.0'!D2=""),"FN",
 IF(AND(ScrawID!D2&lt;&gt;'Claude 4.0'!D2,'Claude 4.0'!D2="SIM"),"FP",""))))</f>
        <v>FN</v>
      </c>
      <c r="E2" s="4" t="str">
        <f>IF(AND(ScrawID!E2='Claude 4.0'!E2,ScrawID!E2="SIM"),"TP",
 IF(AND(ScrawID!E2='Claude 4.0'!E2,ScrawID!E2=""),"TN",
 IF(AND(ScrawID!E2&lt;&gt;'Claude 4.0'!E2,'Claude 4.0'!E2=""),"FN",
 IF(AND(ScrawID!E2&lt;&gt;'Claude 4.0'!E2,'Claude 4.0'!E2="SIM"),"FP",""))))</f>
        <v>TN</v>
      </c>
      <c r="F2" s="4" t="str">
        <f>IF(AND(ScrawID!F2='Claude 4.0'!F2,ScrawID!F2="SIM"),"TP",
 IF(AND(ScrawID!F2='Claude 4.0'!F2,ScrawID!F2=""),"TN",
 IF(AND(ScrawID!F2&lt;&gt;'Claude 4.0'!F2,'Claude 4.0'!F2=""),"FN",
 IF(AND(ScrawID!F2&lt;&gt;'Claude 4.0'!F2,'Claude 4.0'!F2="SIM"),"FP",""))))</f>
        <v>TN</v>
      </c>
      <c r="G2" s="4" t="str">
        <f>IF(AND(ScrawID!G2='Claude 4.0'!G2,ScrawID!G2="SIM"),"TP",
 IF(AND(ScrawID!G2='Claude 4.0'!G2,ScrawID!G2=""),"TN",
 IF(AND(ScrawID!G2&lt;&gt;'Claude 4.0'!G2,'Claude 4.0'!G2=""),"FN",
 IF(AND(ScrawID!G2&lt;&gt;'Claude 4.0'!G2,'Claude 4.0'!G2="SIM"),"FP",""))))</f>
        <v>TN</v>
      </c>
      <c r="H2" s="4" t="str">
        <f>IF(AND(ScrawID!H2='Claude 4.0'!H2,ScrawID!H2="SIM"),"TP",
 IF(AND(ScrawID!H2='Claude 4.0'!H2,ScrawID!H2=""),"TN",
 IF(AND(ScrawID!H2&lt;&gt;'Claude 4.0'!H2,'Claude 4.0'!H2=""),"FN",
 IF(AND(ScrawID!H2&lt;&gt;'Claude 4.0'!H2,'Claude 4.0'!H2="SIM"),"FP",""))))</f>
        <v>TN</v>
      </c>
      <c r="I2" s="4" t="str">
        <f>IF(AND(ScrawID!I2='Claude 4.0'!I2,ScrawID!I2="SIM"),"TP",
 IF(AND(ScrawID!I2='Claude 4.0'!I2,ScrawID!I2=""),"TN",
 IF(AND(ScrawID!I2&lt;&gt;'Claude 4.0'!I2,'Claude 4.0'!I2=""),"FN",
 IF(AND(ScrawID!I2&lt;&gt;'Claude 4.0'!I2,'Claude 4.0'!I2="SIM"),"FP",""))))</f>
        <v>TN</v>
      </c>
      <c r="M2" s="2">
        <f>COUNTIF(B2:I51, "TP")</f>
        <v>13</v>
      </c>
      <c r="N2" s="2">
        <f>COUNTIF(B2:I51, "FP")</f>
        <v>21</v>
      </c>
      <c r="O2" s="2">
        <f>COUNTIF(B2:I51, "FN")</f>
        <v>103</v>
      </c>
      <c r="P2" s="2">
        <f>COUNTIF(B2:I51, "TN")</f>
        <v>263</v>
      </c>
      <c r="R2" s="5" t="s">
        <v>65</v>
      </c>
      <c r="S2" s="6">
        <f>M2/(M2+N2)</f>
        <v>0.38235294117647056</v>
      </c>
    </row>
    <row r="3" spans="1:19" x14ac:dyDescent="0.25">
      <c r="A3" s="4" t="s">
        <v>11</v>
      </c>
      <c r="B3" s="4" t="str">
        <f>IF(AND(ScrawID!B3='Claude 4.0'!B3,ScrawID!B3="SIM"),"TP",
 IF(AND(ScrawID!B3='Claude 4.0'!B3,ScrawID!B3=""),"TN",
 IF(AND(ScrawID!B3&lt;&gt;'Claude 4.0'!B3,'Claude 4.0'!B3=""),"FN",
 IF(AND(ScrawID!B3&lt;&gt;'Claude 4.0'!B3,'Claude 4.0'!B3="SIM"),"FP",""))))</f>
        <v>TN</v>
      </c>
      <c r="C3" s="4" t="str">
        <f>IF(AND(ScrawID!C3='Claude 4.0'!C3,ScrawID!C3="SIM"),"TP",
 IF(AND(ScrawID!C3='Claude 4.0'!C3,ScrawID!C3=""),"TN",
 IF(AND(ScrawID!C3&lt;&gt;'Claude 4.0'!C3,'Claude 4.0'!C3=""),"FN",
 IF(AND(ScrawID!C3&lt;&gt;'Claude 4.0'!C3,'Claude 4.0'!C3="SIM"),"FP",""))))</f>
        <v>TN</v>
      </c>
      <c r="D3" s="4" t="str">
        <f>IF(AND(ScrawID!D3='Claude 4.0'!D3,ScrawID!D3="SIM"),"TP",
 IF(AND(ScrawID!D3='Claude 4.0'!D3,ScrawID!D3=""),"TN",
 IF(AND(ScrawID!D3&lt;&gt;'Claude 4.0'!D3,'Claude 4.0'!D3=""),"FN",
 IF(AND(ScrawID!D3&lt;&gt;'Claude 4.0'!D3,'Claude 4.0'!D3="SIM"),"FP",""))))</f>
        <v>TP</v>
      </c>
      <c r="E3" s="4" t="str">
        <f>IF(AND(ScrawID!E3='Claude 4.0'!E3,ScrawID!E3="SIM"),"TP",
 IF(AND(ScrawID!E3='Claude 4.0'!E3,ScrawID!E3=""),"TN",
 IF(AND(ScrawID!E3&lt;&gt;'Claude 4.0'!E3,'Claude 4.0'!E3=""),"FN",
 IF(AND(ScrawID!E3&lt;&gt;'Claude 4.0'!E3,'Claude 4.0'!E3="SIM"),"FP",""))))</f>
        <v>FN</v>
      </c>
      <c r="F3" s="4" t="str">
        <f>IF(AND(ScrawID!F3='Claude 4.0'!F3,ScrawID!F3="SIM"),"TP",
 IF(AND(ScrawID!F3='Claude 4.0'!F3,ScrawID!F3=""),"TN",
 IF(AND(ScrawID!F3&lt;&gt;'Claude 4.0'!F3,'Claude 4.0'!F3=""),"FN",
 IF(AND(ScrawID!F3&lt;&gt;'Claude 4.0'!F3,'Claude 4.0'!F3="SIM"),"FP",""))))</f>
        <v>TN</v>
      </c>
      <c r="G3" s="4" t="str">
        <f>IF(AND(ScrawID!G3='Claude 4.0'!G3,ScrawID!G3="SIM"),"TP",
 IF(AND(ScrawID!G3='Claude 4.0'!G3,ScrawID!G3=""),"TN",
 IF(AND(ScrawID!G3&lt;&gt;'Claude 4.0'!G3,'Claude 4.0'!G3=""),"FN",
 IF(AND(ScrawID!G3&lt;&gt;'Claude 4.0'!G3,'Claude 4.0'!G3="SIM"),"FP",""))))</f>
        <v>TN</v>
      </c>
      <c r="H3" s="4" t="str">
        <f>IF(AND(ScrawID!H3='Claude 4.0'!H3,ScrawID!H3="SIM"),"TP",
 IF(AND(ScrawID!H3='Claude 4.0'!H3,ScrawID!H3=""),"TN",
 IF(AND(ScrawID!H3&lt;&gt;'Claude 4.0'!H3,'Claude 4.0'!H3=""),"FN",
 IF(AND(ScrawID!H3&lt;&gt;'Claude 4.0'!H3,'Claude 4.0'!H3="SIM"),"FP",""))))</f>
        <v>TN</v>
      </c>
      <c r="I3" s="4" t="str">
        <f>IF(AND(ScrawID!I3='Claude 4.0'!I3,ScrawID!I3="SIM"),"TP",
 IF(AND(ScrawID!I3='Claude 4.0'!I3,ScrawID!I3=""),"TN",
 IF(AND(ScrawID!I3&lt;&gt;'Claude 4.0'!I3,'Claude 4.0'!I3=""),"FN",
 IF(AND(ScrawID!I3&lt;&gt;'Claude 4.0'!I3,'Claude 4.0'!I3="SIM"),"FP",""))))</f>
        <v>FP</v>
      </c>
      <c r="R3" s="5" t="s">
        <v>66</v>
      </c>
      <c r="S3" s="6">
        <f>N2/(N2+P2)</f>
        <v>7.3943661971830985E-2</v>
      </c>
    </row>
    <row r="4" spans="1:19" x14ac:dyDescent="0.25">
      <c r="A4" s="4" t="s">
        <v>12</v>
      </c>
      <c r="B4" s="4" t="str">
        <f>IF(AND(ScrawID!B4='Claude 4.0'!B4,ScrawID!B4="SIM"),"TP",
 IF(AND(ScrawID!B4='Claude 4.0'!B4,ScrawID!B4=""),"TN",
 IF(AND(ScrawID!B4&lt;&gt;'Claude 4.0'!B4,'Claude 4.0'!B4=""),"FN",
 IF(AND(ScrawID!B4&lt;&gt;'Claude 4.0'!B4,'Claude 4.0'!B4="SIM"),"FP",""))))</f>
        <v>TP</v>
      </c>
      <c r="C4" s="4" t="str">
        <f>IF(AND(ScrawID!C4='Claude 4.0'!C4,ScrawID!C4="SIM"),"TP",
 IF(AND(ScrawID!C4='Claude 4.0'!C4,ScrawID!C4=""),"TN",
 IF(AND(ScrawID!C4&lt;&gt;'Claude 4.0'!C4,'Claude 4.0'!C4=""),"FN",
 IF(AND(ScrawID!C4&lt;&gt;'Claude 4.0'!C4,'Claude 4.0'!C4="SIM"),"FP",""))))</f>
        <v>FN</v>
      </c>
      <c r="D4" s="4" t="str">
        <f>IF(AND(ScrawID!D4='Claude 4.0'!D4,ScrawID!D4="SIM"),"TP",
 IF(AND(ScrawID!D4='Claude 4.0'!D4,ScrawID!D4=""),"TN",
 IF(AND(ScrawID!D4&lt;&gt;'Claude 4.0'!D4,'Claude 4.0'!D4=""),"FN",
 IF(AND(ScrawID!D4&lt;&gt;'Claude 4.0'!D4,'Claude 4.0'!D4="SIM"),"FP",""))))</f>
        <v>FP</v>
      </c>
      <c r="E4" s="4" t="str">
        <f>IF(AND(ScrawID!E4='Claude 4.0'!E4,ScrawID!E4="SIM"),"TP",
 IF(AND(ScrawID!E4='Claude 4.0'!E4,ScrawID!E4=""),"TN",
 IF(AND(ScrawID!E4&lt;&gt;'Claude 4.0'!E4,'Claude 4.0'!E4=""),"FN",
 IF(AND(ScrawID!E4&lt;&gt;'Claude 4.0'!E4,'Claude 4.0'!E4="SIM"),"FP",""))))</f>
        <v>FN</v>
      </c>
      <c r="F4" s="4" t="str">
        <f>IF(AND(ScrawID!F4='Claude 4.0'!F4,ScrawID!F4="SIM"),"TP",
 IF(AND(ScrawID!F4='Claude 4.0'!F4,ScrawID!F4=""),"TN",
 IF(AND(ScrawID!F4&lt;&gt;'Claude 4.0'!F4,'Claude 4.0'!F4=""),"FN",
 IF(AND(ScrawID!F4&lt;&gt;'Claude 4.0'!F4,'Claude 4.0'!F4="SIM"),"FP",""))))</f>
        <v>TN</v>
      </c>
      <c r="G4" s="4" t="str">
        <f>IF(AND(ScrawID!G4='Claude 4.0'!G4,ScrawID!G4="SIM"),"TP",
 IF(AND(ScrawID!G4='Claude 4.0'!G4,ScrawID!G4=""),"TN",
 IF(AND(ScrawID!G4&lt;&gt;'Claude 4.0'!G4,'Claude 4.0'!G4=""),"FN",
 IF(AND(ScrawID!G4&lt;&gt;'Claude 4.0'!G4,'Claude 4.0'!G4="SIM"),"FP",""))))</f>
        <v>TN</v>
      </c>
      <c r="H4" s="4" t="str">
        <f>IF(AND(ScrawID!H4='Claude 4.0'!H4,ScrawID!H4="SIM"),"TP",
 IF(AND(ScrawID!H4='Claude 4.0'!H4,ScrawID!H4=""),"TN",
 IF(AND(ScrawID!H4&lt;&gt;'Claude 4.0'!H4,'Claude 4.0'!H4=""),"FN",
 IF(AND(ScrawID!H4&lt;&gt;'Claude 4.0'!H4,'Claude 4.0'!H4="SIM"),"FP",""))))</f>
        <v>TN</v>
      </c>
      <c r="I4" s="4" t="str">
        <f>IF(AND(ScrawID!I4='Claude 4.0'!I4,ScrawID!I4="SIM"),"TP",
 IF(AND(ScrawID!I4='Claude 4.0'!I4,ScrawID!I4=""),"TN",
 IF(AND(ScrawID!I4&lt;&gt;'Claude 4.0'!I4,'Claude 4.0'!I4=""),"FN",
 IF(AND(ScrawID!I4&lt;&gt;'Claude 4.0'!I4,'Claude 4.0'!I4="SIM"),"FP",""))))</f>
        <v>TP</v>
      </c>
      <c r="R4" s="5" t="s">
        <v>67</v>
      </c>
      <c r="S4" s="6">
        <f>O2/(O2+M2)</f>
        <v>0.88793103448275867</v>
      </c>
    </row>
    <row r="5" spans="1:19" x14ac:dyDescent="0.25">
      <c r="A5" s="4" t="s">
        <v>13</v>
      </c>
      <c r="B5" s="4" t="str">
        <f>IF(AND(ScrawID!B5='Claude 4.0'!B5,ScrawID!B5="SIM"),"TP",
 IF(AND(ScrawID!B5='Claude 4.0'!B5,ScrawID!B5=""),"TN",
 IF(AND(ScrawID!B5&lt;&gt;'Claude 4.0'!B5,'Claude 4.0'!B5=""),"FN",
 IF(AND(ScrawID!B5&lt;&gt;'Claude 4.0'!B5,'Claude 4.0'!B5="SIM"),"FP",""))))</f>
        <v>FN</v>
      </c>
      <c r="C5" s="4" t="str">
        <f>IF(AND(ScrawID!C5='Claude 4.0'!C5,ScrawID!C5="SIM"),"TP",
 IF(AND(ScrawID!C5='Claude 4.0'!C5,ScrawID!C5=""),"TN",
 IF(AND(ScrawID!C5&lt;&gt;'Claude 4.0'!C5,'Claude 4.0'!C5=""),"FN",
 IF(AND(ScrawID!C5&lt;&gt;'Claude 4.0'!C5,'Claude 4.0'!C5="SIM"),"FP",""))))</f>
        <v>FN</v>
      </c>
      <c r="D5" s="4" t="str">
        <f>IF(AND(ScrawID!D5='Claude 4.0'!D5,ScrawID!D5="SIM"),"TP",
 IF(AND(ScrawID!D5='Claude 4.0'!D5,ScrawID!D5=""),"TN",
 IF(AND(ScrawID!D5&lt;&gt;'Claude 4.0'!D5,'Claude 4.0'!D5=""),"FN",
 IF(AND(ScrawID!D5&lt;&gt;'Claude 4.0'!D5,'Claude 4.0'!D5="SIM"),"FP",""))))</f>
        <v>TP</v>
      </c>
      <c r="E5" s="4" t="str">
        <f>IF(AND(ScrawID!E5='Claude 4.0'!E5,ScrawID!E5="SIM"),"TP",
 IF(AND(ScrawID!E5='Claude 4.0'!E5,ScrawID!E5=""),"TN",
 IF(AND(ScrawID!E5&lt;&gt;'Claude 4.0'!E5,'Claude 4.0'!E5=""),"FN",
 IF(AND(ScrawID!E5&lt;&gt;'Claude 4.0'!E5,'Claude 4.0'!E5="SIM"),"FP",""))))</f>
        <v>FN</v>
      </c>
      <c r="F5" s="4" t="str">
        <f>IF(AND(ScrawID!F5='Claude 4.0'!F5,ScrawID!F5="SIM"),"TP",
 IF(AND(ScrawID!F5='Claude 4.0'!F5,ScrawID!F5=""),"TN",
 IF(AND(ScrawID!F5&lt;&gt;'Claude 4.0'!F5,'Claude 4.0'!F5=""),"FN",
 IF(AND(ScrawID!F5&lt;&gt;'Claude 4.0'!F5,'Claude 4.0'!F5="SIM"),"FP",""))))</f>
        <v>FN</v>
      </c>
      <c r="G5" s="4" t="str">
        <f>IF(AND(ScrawID!G5='Claude 4.0'!G5,ScrawID!G5="SIM"),"TP",
 IF(AND(ScrawID!G5='Claude 4.0'!G5,ScrawID!G5=""),"TN",
 IF(AND(ScrawID!G5&lt;&gt;'Claude 4.0'!G5,'Claude 4.0'!G5=""),"FN",
 IF(AND(ScrawID!G5&lt;&gt;'Claude 4.0'!G5,'Claude 4.0'!G5="SIM"),"FP",""))))</f>
        <v>FN</v>
      </c>
      <c r="H5" s="4" t="str">
        <f>IF(AND(ScrawID!H5='Claude 4.0'!H5,ScrawID!H5="SIM"),"TP",
 IF(AND(ScrawID!H5='Claude 4.0'!H5,ScrawID!H5=""),"TN",
 IF(AND(ScrawID!H5&lt;&gt;'Claude 4.0'!H5,'Claude 4.0'!H5=""),"FN",
 IF(AND(ScrawID!H5&lt;&gt;'Claude 4.0'!H5,'Claude 4.0'!H5="SIM"),"FP",""))))</f>
        <v>TN</v>
      </c>
      <c r="I5" s="4" t="str">
        <f>IF(AND(ScrawID!I5='Claude 4.0'!I5,ScrawID!I5="SIM"),"TP",
 IF(AND(ScrawID!I5='Claude 4.0'!I5,ScrawID!I5=""),"TN",
 IF(AND(ScrawID!I5&lt;&gt;'Claude 4.0'!I5,'Claude 4.0'!I5=""),"FN",
 IF(AND(ScrawID!I5&lt;&gt;'Claude 4.0'!I5,'Claude 4.0'!I5="SIM"),"FP",""))))</f>
        <v>TP</v>
      </c>
      <c r="R5" s="5" t="s">
        <v>68</v>
      </c>
      <c r="S5" s="6">
        <f>(M2+P2)/(M2+N2+O2+P2)</f>
        <v>0.69</v>
      </c>
    </row>
    <row r="6" spans="1:19" x14ac:dyDescent="0.25">
      <c r="A6" s="4" t="s">
        <v>14</v>
      </c>
      <c r="B6" s="4" t="str">
        <f>IF(AND(ScrawID!B6='Claude 4.0'!B6,ScrawID!B6="SIM"),"TP",
 IF(AND(ScrawID!B6='Claude 4.0'!B6,ScrawID!B6=""),"TN",
 IF(AND(ScrawID!B6&lt;&gt;'Claude 4.0'!B6,'Claude 4.0'!B6=""),"FN",
 IF(AND(ScrawID!B6&lt;&gt;'Claude 4.0'!B6,'Claude 4.0'!B6="SIM"),"FP",""))))</f>
        <v>TN</v>
      </c>
      <c r="C6" s="4" t="str">
        <f>IF(AND(ScrawID!C6='Claude 4.0'!C6,ScrawID!C6="SIM"),"TP",
 IF(AND(ScrawID!C6='Claude 4.0'!C6,ScrawID!C6=""),"TN",
 IF(AND(ScrawID!C6&lt;&gt;'Claude 4.0'!C6,'Claude 4.0'!C6=""),"FN",
 IF(AND(ScrawID!C6&lt;&gt;'Claude 4.0'!C6,'Claude 4.0'!C6="SIM"),"FP",""))))</f>
        <v>TN</v>
      </c>
      <c r="D6" s="4" t="str">
        <f>IF(AND(ScrawID!D6='Claude 4.0'!D6,ScrawID!D6="SIM"),"TP",
 IF(AND(ScrawID!D6='Claude 4.0'!D6,ScrawID!D6=""),"TN",
 IF(AND(ScrawID!D6&lt;&gt;'Claude 4.0'!D6,'Claude 4.0'!D6=""),"FN",
 IF(AND(ScrawID!D6&lt;&gt;'Claude 4.0'!D6,'Claude 4.0'!D6="SIM"),"FP",""))))</f>
        <v>FN</v>
      </c>
      <c r="E6" s="4" t="str">
        <f>IF(AND(ScrawID!E6='Claude 4.0'!E6,ScrawID!E6="SIM"),"TP",
 IF(AND(ScrawID!E6='Claude 4.0'!E6,ScrawID!E6=""),"TN",
 IF(AND(ScrawID!E6&lt;&gt;'Claude 4.0'!E6,'Claude 4.0'!E6=""),"FN",
 IF(AND(ScrawID!E6&lt;&gt;'Claude 4.0'!E6,'Claude 4.0'!E6="SIM"),"FP",""))))</f>
        <v>TN</v>
      </c>
      <c r="F6" s="4" t="str">
        <f>IF(AND(ScrawID!F6='Claude 4.0'!F6,ScrawID!F6="SIM"),"TP",
 IF(AND(ScrawID!F6='Claude 4.0'!F6,ScrawID!F6=""),"TN",
 IF(AND(ScrawID!F6&lt;&gt;'Claude 4.0'!F6,'Claude 4.0'!F6=""),"FN",
 IF(AND(ScrawID!F6&lt;&gt;'Claude 4.0'!F6,'Claude 4.0'!F6="SIM"),"FP",""))))</f>
        <v>TN</v>
      </c>
      <c r="G6" s="4" t="str">
        <f>IF(AND(ScrawID!G6='Claude 4.0'!G6,ScrawID!G6="SIM"),"TP",
 IF(AND(ScrawID!G6='Claude 4.0'!G6,ScrawID!G6=""),"TN",
 IF(AND(ScrawID!G6&lt;&gt;'Claude 4.0'!G6,'Claude 4.0'!G6=""),"FN",
 IF(AND(ScrawID!G6&lt;&gt;'Claude 4.0'!G6,'Claude 4.0'!G6="SIM"),"FP",""))))</f>
        <v>TN</v>
      </c>
      <c r="H6" s="4" t="str">
        <f>IF(AND(ScrawID!H6='Claude 4.0'!H6,ScrawID!H6="SIM"),"TP",
 IF(AND(ScrawID!H6='Claude 4.0'!H6,ScrawID!H6=""),"TN",
 IF(AND(ScrawID!H6&lt;&gt;'Claude 4.0'!H6,'Claude 4.0'!H6=""),"FN",
 IF(AND(ScrawID!H6&lt;&gt;'Claude 4.0'!H6,'Claude 4.0'!H6="SIM"),"FP",""))))</f>
        <v>TN</v>
      </c>
      <c r="I6" s="4" t="str">
        <f>IF(AND(ScrawID!I6='Claude 4.0'!I6,ScrawID!I6="SIM"),"TP",
 IF(AND(ScrawID!I6='Claude 4.0'!I6,ScrawID!I6=""),"TN",
 IF(AND(ScrawID!I6&lt;&gt;'Claude 4.0'!I6,'Claude 4.0'!I6=""),"FN",
 IF(AND(ScrawID!I6&lt;&gt;'Claude 4.0'!I6,'Claude 4.0'!I6="SIM"),"FP",""))))</f>
        <v>TN</v>
      </c>
    </row>
    <row r="7" spans="1:19" x14ac:dyDescent="0.25">
      <c r="A7" s="4" t="s">
        <v>15</v>
      </c>
      <c r="B7" s="4" t="str">
        <f>IF(AND(ScrawID!B7='Claude 4.0'!B7,ScrawID!B7="SIM"),"TP",
 IF(AND(ScrawID!B7='Claude 4.0'!B7,ScrawID!B7=""),"TN",
 IF(AND(ScrawID!B7&lt;&gt;'Claude 4.0'!B7,'Claude 4.0'!B7=""),"FN",
 IF(AND(ScrawID!B7&lt;&gt;'Claude 4.0'!B7,'Claude 4.0'!B7="SIM"),"FP",""))))</f>
        <v>TN</v>
      </c>
      <c r="C7" s="4" t="str">
        <f>IF(AND(ScrawID!C7='Claude 4.0'!C7,ScrawID!C7="SIM"),"TP",
 IF(AND(ScrawID!C7='Claude 4.0'!C7,ScrawID!C7=""),"TN",
 IF(AND(ScrawID!C7&lt;&gt;'Claude 4.0'!C7,'Claude 4.0'!C7=""),"FN",
 IF(AND(ScrawID!C7&lt;&gt;'Claude 4.0'!C7,'Claude 4.0'!C7="SIM"),"FP",""))))</f>
        <v>TN</v>
      </c>
      <c r="D7" s="4" t="str">
        <f>IF(AND(ScrawID!D7='Claude 4.0'!D7,ScrawID!D7="SIM"),"TP",
 IF(AND(ScrawID!D7='Claude 4.0'!D7,ScrawID!D7=""),"TN",
 IF(AND(ScrawID!D7&lt;&gt;'Claude 4.0'!D7,'Claude 4.0'!D7=""),"FN",
 IF(AND(ScrawID!D7&lt;&gt;'Claude 4.0'!D7,'Claude 4.0'!D7="SIM"),"FP",""))))</f>
        <v>FN</v>
      </c>
      <c r="E7" s="4" t="str">
        <f>IF(AND(ScrawID!E7='Claude 4.0'!E7,ScrawID!E7="SIM"),"TP",
 IF(AND(ScrawID!E7='Claude 4.0'!E7,ScrawID!E7=""),"TN",
 IF(AND(ScrawID!E7&lt;&gt;'Claude 4.0'!E7,'Claude 4.0'!E7=""),"FN",
 IF(AND(ScrawID!E7&lt;&gt;'Claude 4.0'!E7,'Claude 4.0'!E7="SIM"),"FP",""))))</f>
        <v>TN</v>
      </c>
      <c r="F7" s="4" t="str">
        <f>IF(AND(ScrawID!F7='Claude 4.0'!F7,ScrawID!F7="SIM"),"TP",
 IF(AND(ScrawID!F7='Claude 4.0'!F7,ScrawID!F7=""),"TN",
 IF(AND(ScrawID!F7&lt;&gt;'Claude 4.0'!F7,'Claude 4.0'!F7=""),"FN",
 IF(AND(ScrawID!F7&lt;&gt;'Claude 4.0'!F7,'Claude 4.0'!F7="SIM"),"FP",""))))</f>
        <v>TN</v>
      </c>
      <c r="G7" s="4" t="str">
        <f>IF(AND(ScrawID!G7='Claude 4.0'!G7,ScrawID!G7="SIM"),"TP",
 IF(AND(ScrawID!G7='Claude 4.0'!G7,ScrawID!G7=""),"TN",
 IF(AND(ScrawID!G7&lt;&gt;'Claude 4.0'!G7,'Claude 4.0'!G7=""),"FN",
 IF(AND(ScrawID!G7&lt;&gt;'Claude 4.0'!G7,'Claude 4.0'!G7="SIM"),"FP",""))))</f>
        <v>TN</v>
      </c>
      <c r="H7" s="4" t="str">
        <f>IF(AND(ScrawID!H7='Claude 4.0'!H7,ScrawID!H7="SIM"),"TP",
 IF(AND(ScrawID!H7='Claude 4.0'!H7,ScrawID!H7=""),"TN",
 IF(AND(ScrawID!H7&lt;&gt;'Claude 4.0'!H7,'Claude 4.0'!H7=""),"FN",
 IF(AND(ScrawID!H7&lt;&gt;'Claude 4.0'!H7,'Claude 4.0'!H7="SIM"),"FP",""))))</f>
        <v>TN</v>
      </c>
      <c r="I7" s="4" t="str">
        <f>IF(AND(ScrawID!I7='Claude 4.0'!I7,ScrawID!I7="SIM"),"TP",
 IF(AND(ScrawID!I7='Claude 4.0'!I7,ScrawID!I7=""),"TN",
 IF(AND(ScrawID!I7&lt;&gt;'Claude 4.0'!I7,'Claude 4.0'!I7=""),"FN",
 IF(AND(ScrawID!I7&lt;&gt;'Claude 4.0'!I7,'Claude 4.0'!I7="SIM"),"FP",""))))</f>
        <v>TN</v>
      </c>
    </row>
    <row r="8" spans="1:19" x14ac:dyDescent="0.25">
      <c r="A8" s="4" t="s">
        <v>16</v>
      </c>
      <c r="B8" s="4" t="str">
        <f>IF(AND(ScrawID!B8='Claude 4.0'!B8,ScrawID!B8="SIM"),"TP",
 IF(AND(ScrawID!B8='Claude 4.0'!B8,ScrawID!B8=""),"TN",
 IF(AND(ScrawID!B8&lt;&gt;'Claude 4.0'!B8,'Claude 4.0'!B8=""),"FN",
 IF(AND(ScrawID!B8&lt;&gt;'Claude 4.0'!B8,'Claude 4.0'!B8="SIM"),"FP",""))))</f>
        <v>FN</v>
      </c>
      <c r="C8" s="4" t="str">
        <f>IF(AND(ScrawID!C8='Claude 4.0'!C8,ScrawID!C8="SIM"),"TP",
 IF(AND(ScrawID!C8='Claude 4.0'!C8,ScrawID!C8=""),"TN",
 IF(AND(ScrawID!C8&lt;&gt;'Claude 4.0'!C8,'Claude 4.0'!C8=""),"FN",
 IF(AND(ScrawID!C8&lt;&gt;'Claude 4.0'!C8,'Claude 4.0'!C8="SIM"),"FP",""))))</f>
        <v>TN</v>
      </c>
      <c r="D8" s="4" t="str">
        <f>IF(AND(ScrawID!D8='Claude 4.0'!D8,ScrawID!D8="SIM"),"TP",
 IF(AND(ScrawID!D8='Claude 4.0'!D8,ScrawID!D8=""),"TN",
 IF(AND(ScrawID!D8&lt;&gt;'Claude 4.0'!D8,'Claude 4.0'!D8=""),"FN",
 IF(AND(ScrawID!D8&lt;&gt;'Claude 4.0'!D8,'Claude 4.0'!D8="SIM"),"FP",""))))</f>
        <v>FP</v>
      </c>
      <c r="E8" s="4" t="str">
        <f>IF(AND(ScrawID!E8='Claude 4.0'!E8,ScrawID!E8="SIM"),"TP",
 IF(AND(ScrawID!E8='Claude 4.0'!E8,ScrawID!E8=""),"TN",
 IF(AND(ScrawID!E8&lt;&gt;'Claude 4.0'!E8,'Claude 4.0'!E8=""),"FN",
 IF(AND(ScrawID!E8&lt;&gt;'Claude 4.0'!E8,'Claude 4.0'!E8="SIM"),"FP",""))))</f>
        <v>FN</v>
      </c>
      <c r="F8" s="4" t="str">
        <f>IF(AND(ScrawID!F8='Claude 4.0'!F8,ScrawID!F8="SIM"),"TP",
 IF(AND(ScrawID!F8='Claude 4.0'!F8,ScrawID!F8=""),"TN",
 IF(AND(ScrawID!F8&lt;&gt;'Claude 4.0'!F8,'Claude 4.0'!F8=""),"FN",
 IF(AND(ScrawID!F8&lt;&gt;'Claude 4.0'!F8,'Claude 4.0'!F8="SIM"),"FP",""))))</f>
        <v>TN</v>
      </c>
      <c r="G8" s="4" t="str">
        <f>IF(AND(ScrawID!G8='Claude 4.0'!G8,ScrawID!G8="SIM"),"TP",
 IF(AND(ScrawID!G8='Claude 4.0'!G8,ScrawID!G8=""),"TN",
 IF(AND(ScrawID!G8&lt;&gt;'Claude 4.0'!G8,'Claude 4.0'!G8=""),"FN",
 IF(AND(ScrawID!G8&lt;&gt;'Claude 4.0'!G8,'Claude 4.0'!G8="SIM"),"FP",""))))</f>
        <v>TN</v>
      </c>
      <c r="H8" s="4" t="str">
        <f>IF(AND(ScrawID!H8='Claude 4.0'!H8,ScrawID!H8="SIM"),"TP",
 IF(AND(ScrawID!H8='Claude 4.0'!H8,ScrawID!H8=""),"TN",
 IF(AND(ScrawID!H8&lt;&gt;'Claude 4.0'!H8,'Claude 4.0'!H8=""),"FN",
 IF(AND(ScrawID!H8&lt;&gt;'Claude 4.0'!H8,'Claude 4.0'!H8="SIM"),"FP",""))))</f>
        <v>TN</v>
      </c>
      <c r="I8" s="4" t="str">
        <f>IF(AND(ScrawID!I8='Claude 4.0'!I8,ScrawID!I8="SIM"),"TP",
 IF(AND(ScrawID!I8='Claude 4.0'!I8,ScrawID!I8=""),"TN",
 IF(AND(ScrawID!I8&lt;&gt;'Claude 4.0'!I8,'Claude 4.0'!I8=""),"FN",
 IF(AND(ScrawID!I8&lt;&gt;'Claude 4.0'!I8,'Claude 4.0'!I8="SIM"),"FP",""))))</f>
        <v>FP</v>
      </c>
    </row>
    <row r="9" spans="1:19" x14ac:dyDescent="0.25">
      <c r="A9" s="4" t="s">
        <v>17</v>
      </c>
      <c r="B9" s="4" t="str">
        <f>IF(AND(ScrawID!B9='Claude 4.0'!B9,ScrawID!B9="SIM"),"TP",
 IF(AND(ScrawID!B9='Claude 4.0'!B9,ScrawID!B9=""),"TN",
 IF(AND(ScrawID!B9&lt;&gt;'Claude 4.0'!B9,'Claude 4.0'!B9=""),"FN",
 IF(AND(ScrawID!B9&lt;&gt;'Claude 4.0'!B9,'Claude 4.0'!B9="SIM"),"FP",""))))</f>
        <v>FN</v>
      </c>
      <c r="C9" s="4" t="str">
        <f>IF(AND(ScrawID!C9='Claude 4.0'!C9,ScrawID!C9="SIM"),"TP",
 IF(AND(ScrawID!C9='Claude 4.0'!C9,ScrawID!C9=""),"TN",
 IF(AND(ScrawID!C9&lt;&gt;'Claude 4.0'!C9,'Claude 4.0'!C9=""),"FN",
 IF(AND(ScrawID!C9&lt;&gt;'Claude 4.0'!C9,'Claude 4.0'!C9="SIM"),"FP",""))))</f>
        <v>FN</v>
      </c>
      <c r="D9" s="4" t="str">
        <f>IF(AND(ScrawID!D9='Claude 4.0'!D9,ScrawID!D9="SIM"),"TP",
 IF(AND(ScrawID!D9='Claude 4.0'!D9,ScrawID!D9=""),"TN",
 IF(AND(ScrawID!D9&lt;&gt;'Claude 4.0'!D9,'Claude 4.0'!D9=""),"FN",
 IF(AND(ScrawID!D9&lt;&gt;'Claude 4.0'!D9,'Claude 4.0'!D9="SIM"),"FP",""))))</f>
        <v>TN</v>
      </c>
      <c r="E9" s="4" t="str">
        <f>IF(AND(ScrawID!E9='Claude 4.0'!E9,ScrawID!E9="SIM"),"TP",
 IF(AND(ScrawID!E9='Claude 4.0'!E9,ScrawID!E9=""),"TN",
 IF(AND(ScrawID!E9&lt;&gt;'Claude 4.0'!E9,'Claude 4.0'!E9=""),"FN",
 IF(AND(ScrawID!E9&lt;&gt;'Claude 4.0'!E9,'Claude 4.0'!E9="SIM"),"FP",""))))</f>
        <v>FN</v>
      </c>
      <c r="F9" s="4" t="str">
        <f>IF(AND(ScrawID!F9='Claude 4.0'!F9,ScrawID!F9="SIM"),"TP",
 IF(AND(ScrawID!F9='Claude 4.0'!F9,ScrawID!F9=""),"TN",
 IF(AND(ScrawID!F9&lt;&gt;'Claude 4.0'!F9,'Claude 4.0'!F9=""),"FN",
 IF(AND(ScrawID!F9&lt;&gt;'Claude 4.0'!F9,'Claude 4.0'!F9="SIM"),"FP",""))))</f>
        <v>TN</v>
      </c>
      <c r="G9" s="4" t="str">
        <f>IF(AND(ScrawID!G9='Claude 4.0'!G9,ScrawID!G9="SIM"),"TP",
 IF(AND(ScrawID!G9='Claude 4.0'!G9,ScrawID!G9=""),"TN",
 IF(AND(ScrawID!G9&lt;&gt;'Claude 4.0'!G9,'Claude 4.0'!G9=""),"FN",
 IF(AND(ScrawID!G9&lt;&gt;'Claude 4.0'!G9,'Claude 4.0'!G9="SIM"),"FP",""))))</f>
        <v>TN</v>
      </c>
      <c r="H9" s="4" t="str">
        <f>IF(AND(ScrawID!H9='Claude 4.0'!H9,ScrawID!H9="SIM"),"TP",
 IF(AND(ScrawID!H9='Claude 4.0'!H9,ScrawID!H9=""),"TN",
 IF(AND(ScrawID!H9&lt;&gt;'Claude 4.0'!H9,'Claude 4.0'!H9=""),"FN",
 IF(AND(ScrawID!H9&lt;&gt;'Claude 4.0'!H9,'Claude 4.0'!H9="SIM"),"FP",""))))</f>
        <v>TN</v>
      </c>
      <c r="I9" s="4" t="str">
        <f>IF(AND(ScrawID!I9='Claude 4.0'!I9,ScrawID!I9="SIM"),"TP",
 IF(AND(ScrawID!I9='Claude 4.0'!I9,ScrawID!I9=""),"TN",
 IF(AND(ScrawID!I9&lt;&gt;'Claude 4.0'!I9,'Claude 4.0'!I9=""),"FN",
 IF(AND(ScrawID!I9&lt;&gt;'Claude 4.0'!I9,'Claude 4.0'!I9="SIM"),"FP",""))))</f>
        <v>TN</v>
      </c>
    </row>
    <row r="10" spans="1:19" x14ac:dyDescent="0.25">
      <c r="A10" s="4" t="s">
        <v>18</v>
      </c>
      <c r="B10" s="4" t="str">
        <f>IF(AND(ScrawID!B10='Claude 4.0'!B10,ScrawID!B10="SIM"),"TP",
 IF(AND(ScrawID!B10='Claude 4.0'!B10,ScrawID!B10=""),"TN",
 IF(AND(ScrawID!B10&lt;&gt;'Claude 4.0'!B10,'Claude 4.0'!B10=""),"FN",
 IF(AND(ScrawID!B10&lt;&gt;'Claude 4.0'!B10,'Claude 4.0'!B10="SIM"),"FP",""))))</f>
        <v>FN</v>
      </c>
      <c r="C10" s="4" t="str">
        <f>IF(AND(ScrawID!C10='Claude 4.0'!C10,ScrawID!C10="SIM"),"TP",
 IF(AND(ScrawID!C10='Claude 4.0'!C10,ScrawID!C10=""),"TN",
 IF(AND(ScrawID!C10&lt;&gt;'Claude 4.0'!C10,'Claude 4.0'!C10=""),"FN",
 IF(AND(ScrawID!C10&lt;&gt;'Claude 4.0'!C10,'Claude 4.0'!C10="SIM"),"FP",""))))</f>
        <v>FN</v>
      </c>
      <c r="D10" s="4" t="str">
        <f>IF(AND(ScrawID!D10='Claude 4.0'!D10,ScrawID!D10="SIM"),"TP",
 IF(AND(ScrawID!D10='Claude 4.0'!D10,ScrawID!D10=""),"TN",
 IF(AND(ScrawID!D10&lt;&gt;'Claude 4.0'!D10,'Claude 4.0'!D10=""),"FN",
 IF(AND(ScrawID!D10&lt;&gt;'Claude 4.0'!D10,'Claude 4.0'!D10="SIM"),"FP",""))))</f>
        <v>FP</v>
      </c>
      <c r="E10" s="4" t="str">
        <f>IF(AND(ScrawID!E10='Claude 4.0'!E10,ScrawID!E10="SIM"),"TP",
 IF(AND(ScrawID!E10='Claude 4.0'!E10,ScrawID!E10=""),"TN",
 IF(AND(ScrawID!E10&lt;&gt;'Claude 4.0'!E10,'Claude 4.0'!E10=""),"FN",
 IF(AND(ScrawID!E10&lt;&gt;'Claude 4.0'!E10,'Claude 4.0'!E10="SIM"),"FP",""))))</f>
        <v>FN</v>
      </c>
      <c r="F10" s="4" t="str">
        <f>IF(AND(ScrawID!F10='Claude 4.0'!F10,ScrawID!F10="SIM"),"TP",
 IF(AND(ScrawID!F10='Claude 4.0'!F10,ScrawID!F10=""),"TN",
 IF(AND(ScrawID!F10&lt;&gt;'Claude 4.0'!F10,'Claude 4.0'!F10=""),"FN",
 IF(AND(ScrawID!F10&lt;&gt;'Claude 4.0'!F10,'Claude 4.0'!F10="SIM"),"FP",""))))</f>
        <v>TN</v>
      </c>
      <c r="G10" s="4" t="str">
        <f>IF(AND(ScrawID!G10='Claude 4.0'!G10,ScrawID!G10="SIM"),"TP",
 IF(AND(ScrawID!G10='Claude 4.0'!G10,ScrawID!G10=""),"TN",
 IF(AND(ScrawID!G10&lt;&gt;'Claude 4.0'!G10,'Claude 4.0'!G10=""),"FN",
 IF(AND(ScrawID!G10&lt;&gt;'Claude 4.0'!G10,'Claude 4.0'!G10="SIM"),"FP",""))))</f>
        <v>TN</v>
      </c>
      <c r="H10" s="4" t="str">
        <f>IF(AND(ScrawID!H10='Claude 4.0'!H10,ScrawID!H10="SIM"),"TP",
 IF(AND(ScrawID!H10='Claude 4.0'!H10,ScrawID!H10=""),"TN",
 IF(AND(ScrawID!H10&lt;&gt;'Claude 4.0'!H10,'Claude 4.0'!H10=""),"FN",
 IF(AND(ScrawID!H10&lt;&gt;'Claude 4.0'!H10,'Claude 4.0'!H10="SIM"),"FP",""))))</f>
        <v>TN</v>
      </c>
      <c r="I10" s="4" t="str">
        <f>IF(AND(ScrawID!I10='Claude 4.0'!I10,ScrawID!I10="SIM"),"TP",
 IF(AND(ScrawID!I10='Claude 4.0'!I10,ScrawID!I10=""),"TN",
 IF(AND(ScrawID!I10&lt;&gt;'Claude 4.0'!I10,'Claude 4.0'!I10=""),"FN",
 IF(AND(ScrawID!I10&lt;&gt;'Claude 4.0'!I10,'Claude 4.0'!I10="SIM"),"FP",""))))</f>
        <v>TN</v>
      </c>
    </row>
    <row r="11" spans="1:19" x14ac:dyDescent="0.25">
      <c r="A11" s="4" t="s">
        <v>19</v>
      </c>
      <c r="B11" s="4" t="str">
        <f>IF(AND(ScrawID!B11='Claude 4.0'!B11,ScrawID!B11="SIM"),"TP",
 IF(AND(ScrawID!B11='Claude 4.0'!B11,ScrawID!B11=""),"TN",
 IF(AND(ScrawID!B11&lt;&gt;'Claude 4.0'!B11,'Claude 4.0'!B11=""),"FN",
 IF(AND(ScrawID!B11&lt;&gt;'Claude 4.0'!B11,'Claude 4.0'!B11="SIM"),"FP",""))))</f>
        <v>TN</v>
      </c>
      <c r="C11" s="4" t="str">
        <f>IF(AND(ScrawID!C11='Claude 4.0'!C11,ScrawID!C11="SIM"),"TP",
 IF(AND(ScrawID!C11='Claude 4.0'!C11,ScrawID!C11=""),"TN",
 IF(AND(ScrawID!C11&lt;&gt;'Claude 4.0'!C11,'Claude 4.0'!C11=""),"FN",
 IF(AND(ScrawID!C11&lt;&gt;'Claude 4.0'!C11,'Claude 4.0'!C11="SIM"),"FP",""))))</f>
        <v>TN</v>
      </c>
      <c r="D11" s="4" t="str">
        <f>IF(AND(ScrawID!D11='Claude 4.0'!D11,ScrawID!D11="SIM"),"TP",
 IF(AND(ScrawID!D11='Claude 4.0'!D11,ScrawID!D11=""),"TN",
 IF(AND(ScrawID!D11&lt;&gt;'Claude 4.0'!D11,'Claude 4.0'!D11=""),"FN",
 IF(AND(ScrawID!D11&lt;&gt;'Claude 4.0'!D11,'Claude 4.0'!D11="SIM"),"FP",""))))</f>
        <v>FN</v>
      </c>
      <c r="E11" s="4" t="str">
        <f>IF(AND(ScrawID!E11='Claude 4.0'!E11,ScrawID!E11="SIM"),"TP",
 IF(AND(ScrawID!E11='Claude 4.0'!E11,ScrawID!E11=""),"TN",
 IF(AND(ScrawID!E11&lt;&gt;'Claude 4.0'!E11,'Claude 4.0'!E11=""),"FN",
 IF(AND(ScrawID!E11&lt;&gt;'Claude 4.0'!E11,'Claude 4.0'!E11="SIM"),"FP",""))))</f>
        <v>TN</v>
      </c>
      <c r="F11" s="4" t="str">
        <f>IF(AND(ScrawID!F11='Claude 4.0'!F11,ScrawID!F11="SIM"),"TP",
 IF(AND(ScrawID!F11='Claude 4.0'!F11,ScrawID!F11=""),"TN",
 IF(AND(ScrawID!F11&lt;&gt;'Claude 4.0'!F11,'Claude 4.0'!F11=""),"FN",
 IF(AND(ScrawID!F11&lt;&gt;'Claude 4.0'!F11,'Claude 4.0'!F11="SIM"),"FP",""))))</f>
        <v>TN</v>
      </c>
      <c r="G11" s="4" t="str">
        <f>IF(AND(ScrawID!G11='Claude 4.0'!G11,ScrawID!G11="SIM"),"TP",
 IF(AND(ScrawID!G11='Claude 4.0'!G11,ScrawID!G11=""),"TN",
 IF(AND(ScrawID!G11&lt;&gt;'Claude 4.0'!G11,'Claude 4.0'!G11=""),"FN",
 IF(AND(ScrawID!G11&lt;&gt;'Claude 4.0'!G11,'Claude 4.0'!G11="SIM"),"FP",""))))</f>
        <v>TN</v>
      </c>
      <c r="H11" s="4" t="str">
        <f>IF(AND(ScrawID!H11='Claude 4.0'!H11,ScrawID!H11="SIM"),"TP",
 IF(AND(ScrawID!H11='Claude 4.0'!H11,ScrawID!H11=""),"TN",
 IF(AND(ScrawID!H11&lt;&gt;'Claude 4.0'!H11,'Claude 4.0'!H11=""),"FN",
 IF(AND(ScrawID!H11&lt;&gt;'Claude 4.0'!H11,'Claude 4.0'!H11="SIM"),"FP",""))))</f>
        <v>TN</v>
      </c>
      <c r="I11" s="4" t="str">
        <f>IF(AND(ScrawID!I11='Claude 4.0'!I11,ScrawID!I11="SIM"),"TP",
 IF(AND(ScrawID!I11='Claude 4.0'!I11,ScrawID!I11=""),"TN",
 IF(AND(ScrawID!I11&lt;&gt;'Claude 4.0'!I11,'Claude 4.0'!I11=""),"FN",
 IF(AND(ScrawID!I11&lt;&gt;'Claude 4.0'!I11,'Claude 4.0'!I11="SIM"),"FP",""))))</f>
        <v>TN</v>
      </c>
    </row>
    <row r="12" spans="1:19" x14ac:dyDescent="0.25">
      <c r="A12" s="4" t="s">
        <v>20</v>
      </c>
      <c r="B12" s="4" t="str">
        <f>IF(AND(ScrawID!B12='Claude 4.0'!B12,ScrawID!B12="SIM"),"TP",
 IF(AND(ScrawID!B12='Claude 4.0'!B12,ScrawID!B12=""),"TN",
 IF(AND(ScrawID!B12&lt;&gt;'Claude 4.0'!B12,'Claude 4.0'!B12=""),"FN",
 IF(AND(ScrawID!B12&lt;&gt;'Claude 4.0'!B12,'Claude 4.0'!B12="SIM"),"FP",""))))</f>
        <v>TN</v>
      </c>
      <c r="C12" s="4" t="str">
        <f>IF(AND(ScrawID!C12='Claude 4.0'!C12,ScrawID!C12="SIM"),"TP",
 IF(AND(ScrawID!C12='Claude 4.0'!C12,ScrawID!C12=""),"TN",
 IF(AND(ScrawID!C12&lt;&gt;'Claude 4.0'!C12,'Claude 4.0'!C12=""),"FN",
 IF(AND(ScrawID!C12&lt;&gt;'Claude 4.0'!C12,'Claude 4.0'!C12="SIM"),"FP",""))))</f>
        <v>TN</v>
      </c>
      <c r="D12" s="4" t="str">
        <f>IF(AND(ScrawID!D12='Claude 4.0'!D12,ScrawID!D12="SIM"),"TP",
 IF(AND(ScrawID!D12='Claude 4.0'!D12,ScrawID!D12=""),"TN",
 IF(AND(ScrawID!D12&lt;&gt;'Claude 4.0'!D12,'Claude 4.0'!D12=""),"FN",
 IF(AND(ScrawID!D12&lt;&gt;'Claude 4.0'!D12,'Claude 4.0'!D12="SIM"),"FP",""))))</f>
        <v>FN</v>
      </c>
      <c r="E12" s="4" t="str">
        <f>IF(AND(ScrawID!E12='Claude 4.0'!E12,ScrawID!E12="SIM"),"TP",
 IF(AND(ScrawID!E12='Claude 4.0'!E12,ScrawID!E12=""),"TN",
 IF(AND(ScrawID!E12&lt;&gt;'Claude 4.0'!E12,'Claude 4.0'!E12=""),"FN",
 IF(AND(ScrawID!E12&lt;&gt;'Claude 4.0'!E12,'Claude 4.0'!E12="SIM"),"FP",""))))</f>
        <v>TN</v>
      </c>
      <c r="F12" s="4" t="str">
        <f>IF(AND(ScrawID!F12='Claude 4.0'!F12,ScrawID!F12="SIM"),"TP",
 IF(AND(ScrawID!F12='Claude 4.0'!F12,ScrawID!F12=""),"TN",
 IF(AND(ScrawID!F12&lt;&gt;'Claude 4.0'!F12,'Claude 4.0'!F12=""),"FN",
 IF(AND(ScrawID!F12&lt;&gt;'Claude 4.0'!F12,'Claude 4.0'!F12="SIM"),"FP",""))))</f>
        <v>TN</v>
      </c>
      <c r="G12" s="4" t="str">
        <f>IF(AND(ScrawID!G12='Claude 4.0'!G12,ScrawID!G12="SIM"),"TP",
 IF(AND(ScrawID!G12='Claude 4.0'!G12,ScrawID!G12=""),"TN",
 IF(AND(ScrawID!G12&lt;&gt;'Claude 4.0'!G12,'Claude 4.0'!G12=""),"FN",
 IF(AND(ScrawID!G12&lt;&gt;'Claude 4.0'!G12,'Claude 4.0'!G12="SIM"),"FP",""))))</f>
        <v>TN</v>
      </c>
      <c r="H12" s="4" t="str">
        <f>IF(AND(ScrawID!H12='Claude 4.0'!H12,ScrawID!H12="SIM"),"TP",
 IF(AND(ScrawID!H12='Claude 4.0'!H12,ScrawID!H12=""),"TN",
 IF(AND(ScrawID!H12&lt;&gt;'Claude 4.0'!H12,'Claude 4.0'!H12=""),"FN",
 IF(AND(ScrawID!H12&lt;&gt;'Claude 4.0'!H12,'Claude 4.0'!H12="SIM"),"FP",""))))</f>
        <v>TN</v>
      </c>
      <c r="I12" s="4" t="str">
        <f>IF(AND(ScrawID!I12='Claude 4.0'!I12,ScrawID!I12="SIM"),"TP",
 IF(AND(ScrawID!I12='Claude 4.0'!I12,ScrawID!I12=""),"TN",
 IF(AND(ScrawID!I12&lt;&gt;'Claude 4.0'!I12,'Claude 4.0'!I12=""),"FN",
 IF(AND(ScrawID!I12&lt;&gt;'Claude 4.0'!I12,'Claude 4.0'!I12="SIM"),"FP",""))))</f>
        <v>TN</v>
      </c>
    </row>
    <row r="13" spans="1:19" x14ac:dyDescent="0.25">
      <c r="A13" s="4" t="s">
        <v>21</v>
      </c>
      <c r="B13" s="4" t="str">
        <f>IF(AND(ScrawID!B13='Claude 4.0'!B13,ScrawID!B13="SIM"),"TP",
 IF(AND(ScrawID!B13='Claude 4.0'!B13,ScrawID!B13=""),"TN",
 IF(AND(ScrawID!B13&lt;&gt;'Claude 4.0'!B13,'Claude 4.0'!B13=""),"FN",
 IF(AND(ScrawID!B13&lt;&gt;'Claude 4.0'!B13,'Claude 4.0'!B13="SIM"),"FP",""))))</f>
        <v>FN</v>
      </c>
      <c r="C13" s="4" t="str">
        <f>IF(AND(ScrawID!C13='Claude 4.0'!C13,ScrawID!C13="SIM"),"TP",
 IF(AND(ScrawID!C13='Claude 4.0'!C13,ScrawID!C13=""),"TN",
 IF(AND(ScrawID!C13&lt;&gt;'Claude 4.0'!C13,'Claude 4.0'!C13=""),"FN",
 IF(AND(ScrawID!C13&lt;&gt;'Claude 4.0'!C13,'Claude 4.0'!C13="SIM"),"FP",""))))</f>
        <v>FN</v>
      </c>
      <c r="D13" s="4" t="str">
        <f>IF(AND(ScrawID!D13='Claude 4.0'!D13,ScrawID!D13="SIM"),"TP",
 IF(AND(ScrawID!D13='Claude 4.0'!D13,ScrawID!D13=""),"TN",
 IF(AND(ScrawID!D13&lt;&gt;'Claude 4.0'!D13,'Claude 4.0'!D13=""),"FN",
 IF(AND(ScrawID!D13&lt;&gt;'Claude 4.0'!D13,'Claude 4.0'!D13="SIM"),"FP",""))))</f>
        <v>FP</v>
      </c>
      <c r="E13" s="4" t="str">
        <f>IF(AND(ScrawID!E13='Claude 4.0'!E13,ScrawID!E13="SIM"),"TP",
 IF(AND(ScrawID!E13='Claude 4.0'!E13,ScrawID!E13=""),"TN",
 IF(AND(ScrawID!E13&lt;&gt;'Claude 4.0'!E13,'Claude 4.0'!E13=""),"FN",
 IF(AND(ScrawID!E13&lt;&gt;'Claude 4.0'!E13,'Claude 4.0'!E13="SIM"),"FP",""))))</f>
        <v>FN</v>
      </c>
      <c r="F13" s="4" t="str">
        <f>IF(AND(ScrawID!F13='Claude 4.0'!F13,ScrawID!F13="SIM"),"TP",
 IF(AND(ScrawID!F13='Claude 4.0'!F13,ScrawID!F13=""),"TN",
 IF(AND(ScrawID!F13&lt;&gt;'Claude 4.0'!F13,'Claude 4.0'!F13=""),"FN",
 IF(AND(ScrawID!F13&lt;&gt;'Claude 4.0'!F13,'Claude 4.0'!F13="SIM"),"FP",""))))</f>
        <v>FN</v>
      </c>
      <c r="G13" s="4" t="str">
        <f>IF(AND(ScrawID!G13='Claude 4.0'!G13,ScrawID!G13="SIM"),"TP",
 IF(AND(ScrawID!G13='Claude 4.0'!G13,ScrawID!G13=""),"TN",
 IF(AND(ScrawID!G13&lt;&gt;'Claude 4.0'!G13,'Claude 4.0'!G13=""),"FN",
 IF(AND(ScrawID!G13&lt;&gt;'Claude 4.0'!G13,'Claude 4.0'!G13="SIM"),"FP",""))))</f>
        <v>FN</v>
      </c>
      <c r="H13" s="4" t="str">
        <f>IF(AND(ScrawID!H13='Claude 4.0'!H13,ScrawID!H13="SIM"),"TP",
 IF(AND(ScrawID!H13='Claude 4.0'!H13,ScrawID!H13=""),"TN",
 IF(AND(ScrawID!H13&lt;&gt;'Claude 4.0'!H13,'Claude 4.0'!H13=""),"FN",
 IF(AND(ScrawID!H13&lt;&gt;'Claude 4.0'!H13,'Claude 4.0'!H13="SIM"),"FP",""))))</f>
        <v>TN</v>
      </c>
      <c r="I13" s="4" t="str">
        <f>IF(AND(ScrawID!I13='Claude 4.0'!I13,ScrawID!I13="SIM"),"TP",
 IF(AND(ScrawID!I13='Claude 4.0'!I13,ScrawID!I13=""),"TN",
 IF(AND(ScrawID!I13&lt;&gt;'Claude 4.0'!I13,'Claude 4.0'!I13=""),"FN",
 IF(AND(ScrawID!I13&lt;&gt;'Claude 4.0'!I13,'Claude 4.0'!I13="SIM"),"FP",""))))</f>
        <v>TN</v>
      </c>
    </row>
    <row r="14" spans="1:19" x14ac:dyDescent="0.25">
      <c r="A14" s="4" t="s">
        <v>22</v>
      </c>
      <c r="B14" s="4" t="str">
        <f>IF(AND(ScrawID!B14='Claude 4.0'!B14,ScrawID!B14="SIM"),"TP",
 IF(AND(ScrawID!B14='Claude 4.0'!B14,ScrawID!B14=""),"TN",
 IF(AND(ScrawID!B14&lt;&gt;'Claude 4.0'!B14,'Claude 4.0'!B14=""),"FN",
 IF(AND(ScrawID!B14&lt;&gt;'Claude 4.0'!B14,'Claude 4.0'!B14="SIM"),"FP",""))))</f>
        <v>FN</v>
      </c>
      <c r="C14" s="4" t="str">
        <f>IF(AND(ScrawID!C14='Claude 4.0'!C14,ScrawID!C14="SIM"),"TP",
 IF(AND(ScrawID!C14='Claude 4.0'!C14,ScrawID!C14=""),"TN",
 IF(AND(ScrawID!C14&lt;&gt;'Claude 4.0'!C14,'Claude 4.0'!C14=""),"FN",
 IF(AND(ScrawID!C14&lt;&gt;'Claude 4.0'!C14,'Claude 4.0'!C14="SIM"),"FP",""))))</f>
        <v>TN</v>
      </c>
      <c r="D14" s="4" t="str">
        <f>IF(AND(ScrawID!D14='Claude 4.0'!D14,ScrawID!D14="SIM"),"TP",
 IF(AND(ScrawID!D14='Claude 4.0'!D14,ScrawID!D14=""),"TN",
 IF(AND(ScrawID!D14&lt;&gt;'Claude 4.0'!D14,'Claude 4.0'!D14=""),"FN",
 IF(AND(ScrawID!D14&lt;&gt;'Claude 4.0'!D14,'Claude 4.0'!D14="SIM"),"FP",""))))</f>
        <v>TN</v>
      </c>
      <c r="E14" s="4" t="str">
        <f>IF(AND(ScrawID!E14='Claude 4.0'!E14,ScrawID!E14="SIM"),"TP",
 IF(AND(ScrawID!E14='Claude 4.0'!E14,ScrawID!E14=""),"TN",
 IF(AND(ScrawID!E14&lt;&gt;'Claude 4.0'!E14,'Claude 4.0'!E14=""),"FN",
 IF(AND(ScrawID!E14&lt;&gt;'Claude 4.0'!E14,'Claude 4.0'!E14="SIM"),"FP",""))))</f>
        <v>TN</v>
      </c>
      <c r="F14" s="4" t="str">
        <f>IF(AND(ScrawID!F14='Claude 4.0'!F14,ScrawID!F14="SIM"),"TP",
 IF(AND(ScrawID!F14='Claude 4.0'!F14,ScrawID!F14=""),"TN",
 IF(AND(ScrawID!F14&lt;&gt;'Claude 4.0'!F14,'Claude 4.0'!F14=""),"FN",
 IF(AND(ScrawID!F14&lt;&gt;'Claude 4.0'!F14,'Claude 4.0'!F14="SIM"),"FP",""))))</f>
        <v>TN</v>
      </c>
      <c r="G14" s="4" t="str">
        <f>IF(AND(ScrawID!G14='Claude 4.0'!G14,ScrawID!G14="SIM"),"TP",
 IF(AND(ScrawID!G14='Claude 4.0'!G14,ScrawID!G14=""),"TN",
 IF(AND(ScrawID!G14&lt;&gt;'Claude 4.0'!G14,'Claude 4.0'!G14=""),"FN",
 IF(AND(ScrawID!G14&lt;&gt;'Claude 4.0'!G14,'Claude 4.0'!G14="SIM"),"FP",""))))</f>
        <v>TN</v>
      </c>
      <c r="H14" s="4" t="str">
        <f>IF(AND(ScrawID!H14='Claude 4.0'!H14,ScrawID!H14="SIM"),"TP",
 IF(AND(ScrawID!H14='Claude 4.0'!H14,ScrawID!H14=""),"TN",
 IF(AND(ScrawID!H14&lt;&gt;'Claude 4.0'!H14,'Claude 4.0'!H14=""),"FN",
 IF(AND(ScrawID!H14&lt;&gt;'Claude 4.0'!H14,'Claude 4.0'!H14="SIM"),"FP",""))))</f>
        <v>TN</v>
      </c>
      <c r="I14" s="4" t="str">
        <f>IF(AND(ScrawID!I14='Claude 4.0'!I14,ScrawID!I14="SIM"),"TP",
 IF(AND(ScrawID!I14='Claude 4.0'!I14,ScrawID!I14=""),"TN",
 IF(AND(ScrawID!I14&lt;&gt;'Claude 4.0'!I14,'Claude 4.0'!I14=""),"FN",
 IF(AND(ScrawID!I14&lt;&gt;'Claude 4.0'!I14,'Claude 4.0'!I14="SIM"),"FP",""))))</f>
        <v>TN</v>
      </c>
    </row>
    <row r="15" spans="1:19" x14ac:dyDescent="0.25">
      <c r="A15" s="4" t="s">
        <v>23</v>
      </c>
      <c r="B15" s="4" t="str">
        <f>IF(AND(ScrawID!B15='Claude 4.0'!B15,ScrawID!B15="SIM"),"TP",
 IF(AND(ScrawID!B15='Claude 4.0'!B15,ScrawID!B15=""),"TN",
 IF(AND(ScrawID!B15&lt;&gt;'Claude 4.0'!B15,'Claude 4.0'!B15=""),"FN",
 IF(AND(ScrawID!B15&lt;&gt;'Claude 4.0'!B15,'Claude 4.0'!B15="SIM"),"FP",""))))</f>
        <v>FN</v>
      </c>
      <c r="C15" s="4" t="str">
        <f>IF(AND(ScrawID!C15='Claude 4.0'!C15,ScrawID!C15="SIM"),"TP",
 IF(AND(ScrawID!C15='Claude 4.0'!C15,ScrawID!C15=""),"TN",
 IF(AND(ScrawID!C15&lt;&gt;'Claude 4.0'!C15,'Claude 4.0'!C15=""),"FN",
 IF(AND(ScrawID!C15&lt;&gt;'Claude 4.0'!C15,'Claude 4.0'!C15="SIM"),"FP",""))))</f>
        <v>TN</v>
      </c>
      <c r="D15" s="4" t="str">
        <f>IF(AND(ScrawID!D15='Claude 4.0'!D15,ScrawID!D15="SIM"),"TP",
 IF(AND(ScrawID!D15='Claude 4.0'!D15,ScrawID!D15=""),"TN",
 IF(AND(ScrawID!D15&lt;&gt;'Claude 4.0'!D15,'Claude 4.0'!D15=""),"FN",
 IF(AND(ScrawID!D15&lt;&gt;'Claude 4.0'!D15,'Claude 4.0'!D15="SIM"),"FP",""))))</f>
        <v>TN</v>
      </c>
      <c r="E15" s="4" t="str">
        <f>IF(AND(ScrawID!E15='Claude 4.0'!E15,ScrawID!E15="SIM"),"TP",
 IF(AND(ScrawID!E15='Claude 4.0'!E15,ScrawID!E15=""),"TN",
 IF(AND(ScrawID!E15&lt;&gt;'Claude 4.0'!E15,'Claude 4.0'!E15=""),"FN",
 IF(AND(ScrawID!E15&lt;&gt;'Claude 4.0'!E15,'Claude 4.0'!E15="SIM"),"FP",""))))</f>
        <v>TN</v>
      </c>
      <c r="F15" s="4" t="str">
        <f>IF(AND(ScrawID!F15='Claude 4.0'!F15,ScrawID!F15="SIM"),"TP",
 IF(AND(ScrawID!F15='Claude 4.0'!F15,ScrawID!F15=""),"TN",
 IF(AND(ScrawID!F15&lt;&gt;'Claude 4.0'!F15,'Claude 4.0'!F15=""),"FN",
 IF(AND(ScrawID!F15&lt;&gt;'Claude 4.0'!F15,'Claude 4.0'!F15="SIM"),"FP",""))))</f>
        <v>TN</v>
      </c>
      <c r="G15" s="4" t="str">
        <f>IF(AND(ScrawID!G15='Claude 4.0'!G15,ScrawID!G15="SIM"),"TP",
 IF(AND(ScrawID!G15='Claude 4.0'!G15,ScrawID!G15=""),"TN",
 IF(AND(ScrawID!G15&lt;&gt;'Claude 4.0'!G15,'Claude 4.0'!G15=""),"FN",
 IF(AND(ScrawID!G15&lt;&gt;'Claude 4.0'!G15,'Claude 4.0'!G15="SIM"),"FP",""))))</f>
        <v>TN</v>
      </c>
      <c r="H15" s="4" t="str">
        <f>IF(AND(ScrawID!H15='Claude 4.0'!H15,ScrawID!H15="SIM"),"TP",
 IF(AND(ScrawID!H15='Claude 4.0'!H15,ScrawID!H15=""),"TN",
 IF(AND(ScrawID!H15&lt;&gt;'Claude 4.0'!H15,'Claude 4.0'!H15=""),"FN",
 IF(AND(ScrawID!H15&lt;&gt;'Claude 4.0'!H15,'Claude 4.0'!H15="SIM"),"FP",""))))</f>
        <v>TN</v>
      </c>
      <c r="I15" s="4" t="str">
        <f>IF(AND(ScrawID!I15='Claude 4.0'!I15,ScrawID!I15="SIM"),"TP",
 IF(AND(ScrawID!I15='Claude 4.0'!I15,ScrawID!I15=""),"TN",
 IF(AND(ScrawID!I15&lt;&gt;'Claude 4.0'!I15,'Claude 4.0'!I15=""),"FN",
 IF(AND(ScrawID!I15&lt;&gt;'Claude 4.0'!I15,'Claude 4.0'!I15="SIM"),"FP",""))))</f>
        <v>TN</v>
      </c>
    </row>
    <row r="16" spans="1:19" x14ac:dyDescent="0.25">
      <c r="A16" s="4" t="s">
        <v>24</v>
      </c>
      <c r="B16" s="4" t="str">
        <f>IF(AND(ScrawID!B16='Claude 4.0'!B16,ScrawID!B16="SIM"),"TP",
 IF(AND(ScrawID!B16='Claude 4.0'!B16,ScrawID!B16=""),"TN",
 IF(AND(ScrawID!B16&lt;&gt;'Claude 4.0'!B16,'Claude 4.0'!B16=""),"FN",
 IF(AND(ScrawID!B16&lt;&gt;'Claude 4.0'!B16,'Claude 4.0'!B16="SIM"),"FP",""))))</f>
        <v>FN</v>
      </c>
      <c r="C16" s="4" t="str">
        <f>IF(AND(ScrawID!C16='Claude 4.0'!C16,ScrawID!C16="SIM"),"TP",
 IF(AND(ScrawID!C16='Claude 4.0'!C16,ScrawID!C16=""),"TN",
 IF(AND(ScrawID!C16&lt;&gt;'Claude 4.0'!C16,'Claude 4.0'!C16=""),"FN",
 IF(AND(ScrawID!C16&lt;&gt;'Claude 4.0'!C16,'Claude 4.0'!C16="SIM"),"FP",""))))</f>
        <v>FN</v>
      </c>
      <c r="D16" s="4" t="str">
        <f>IF(AND(ScrawID!D16='Claude 4.0'!D16,ScrawID!D16="SIM"),"TP",
 IF(AND(ScrawID!D16='Claude 4.0'!D16,ScrawID!D16=""),"TN",
 IF(AND(ScrawID!D16&lt;&gt;'Claude 4.0'!D16,'Claude 4.0'!D16=""),"FN",
 IF(AND(ScrawID!D16&lt;&gt;'Claude 4.0'!D16,'Claude 4.0'!D16="SIM"),"FP",""))))</f>
        <v>TN</v>
      </c>
      <c r="E16" s="4" t="str">
        <f>IF(AND(ScrawID!E16='Claude 4.0'!E16,ScrawID!E16="SIM"),"TP",
 IF(AND(ScrawID!E16='Claude 4.0'!E16,ScrawID!E16=""),"TN",
 IF(AND(ScrawID!E16&lt;&gt;'Claude 4.0'!E16,'Claude 4.0'!E16=""),"FN",
 IF(AND(ScrawID!E16&lt;&gt;'Claude 4.0'!E16,'Claude 4.0'!E16="SIM"),"FP",""))))</f>
        <v>FN</v>
      </c>
      <c r="F16" s="4" t="str">
        <f>IF(AND(ScrawID!F16='Claude 4.0'!F16,ScrawID!F16="SIM"),"TP",
 IF(AND(ScrawID!F16='Claude 4.0'!F16,ScrawID!F16=""),"TN",
 IF(AND(ScrawID!F16&lt;&gt;'Claude 4.0'!F16,'Claude 4.0'!F16=""),"FN",
 IF(AND(ScrawID!F16&lt;&gt;'Claude 4.0'!F16,'Claude 4.0'!F16="SIM"),"FP",""))))</f>
        <v>TN</v>
      </c>
      <c r="G16" s="4" t="str">
        <f>IF(AND(ScrawID!G16='Claude 4.0'!G16,ScrawID!G16="SIM"),"TP",
 IF(AND(ScrawID!G16='Claude 4.0'!G16,ScrawID!G16=""),"TN",
 IF(AND(ScrawID!G16&lt;&gt;'Claude 4.0'!G16,'Claude 4.0'!G16=""),"FN",
 IF(AND(ScrawID!G16&lt;&gt;'Claude 4.0'!G16,'Claude 4.0'!G16="SIM"),"FP",""))))</f>
        <v>FN</v>
      </c>
      <c r="H16" s="4" t="str">
        <f>IF(AND(ScrawID!H16='Claude 4.0'!H16,ScrawID!H16="SIM"),"TP",
 IF(AND(ScrawID!H16='Claude 4.0'!H16,ScrawID!H16=""),"TN",
 IF(AND(ScrawID!H16&lt;&gt;'Claude 4.0'!H16,'Claude 4.0'!H16=""),"FN",
 IF(AND(ScrawID!H16&lt;&gt;'Claude 4.0'!H16,'Claude 4.0'!H16="SIM"),"FP",""))))</f>
        <v>TN</v>
      </c>
      <c r="I16" s="4" t="str">
        <f>IF(AND(ScrawID!I16='Claude 4.0'!I16,ScrawID!I16="SIM"),"TP",
 IF(AND(ScrawID!I16='Claude 4.0'!I16,ScrawID!I16=""),"TN",
 IF(AND(ScrawID!I16&lt;&gt;'Claude 4.0'!I16,'Claude 4.0'!I16=""),"FN",
 IF(AND(ScrawID!I16&lt;&gt;'Claude 4.0'!I16,'Claude 4.0'!I16="SIM"),"FP",""))))</f>
        <v>FN</v>
      </c>
    </row>
    <row r="17" spans="1:9" x14ac:dyDescent="0.25">
      <c r="A17" s="4" t="s">
        <v>25</v>
      </c>
      <c r="B17" s="4" t="str">
        <f>IF(AND(ScrawID!B17='Claude 4.0'!B17,ScrawID!B17="SIM"),"TP",
 IF(AND(ScrawID!B17='Claude 4.0'!B17,ScrawID!B17=""),"TN",
 IF(AND(ScrawID!B17&lt;&gt;'Claude 4.0'!B17,'Claude 4.0'!B17=""),"FN",
 IF(AND(ScrawID!B17&lt;&gt;'Claude 4.0'!B17,'Claude 4.0'!B17="SIM"),"FP",""))))</f>
        <v>FN</v>
      </c>
      <c r="C17" s="4" t="str">
        <f>IF(AND(ScrawID!C17='Claude 4.0'!C17,ScrawID!C17="SIM"),"TP",
 IF(AND(ScrawID!C17='Claude 4.0'!C17,ScrawID!C17=""),"TN",
 IF(AND(ScrawID!C17&lt;&gt;'Claude 4.0'!C17,'Claude 4.0'!C17=""),"FN",
 IF(AND(ScrawID!C17&lt;&gt;'Claude 4.0'!C17,'Claude 4.0'!C17="SIM"),"FP",""))))</f>
        <v>FN</v>
      </c>
      <c r="D17" s="4" t="str">
        <f>IF(AND(ScrawID!D17='Claude 4.0'!D17,ScrawID!D17="SIM"),"TP",
 IF(AND(ScrawID!D17='Claude 4.0'!D17,ScrawID!D17=""),"TN",
 IF(AND(ScrawID!D17&lt;&gt;'Claude 4.0'!D17,'Claude 4.0'!D17=""),"FN",
 IF(AND(ScrawID!D17&lt;&gt;'Claude 4.0'!D17,'Claude 4.0'!D17="SIM"),"FP",""))))</f>
        <v>TN</v>
      </c>
      <c r="E17" s="4" t="str">
        <f>IF(AND(ScrawID!E17='Claude 4.0'!E17,ScrawID!E17="SIM"),"TP",
 IF(AND(ScrawID!E17='Claude 4.0'!E17,ScrawID!E17=""),"TN",
 IF(AND(ScrawID!E17&lt;&gt;'Claude 4.0'!E17,'Claude 4.0'!E17=""),"FN",
 IF(AND(ScrawID!E17&lt;&gt;'Claude 4.0'!E17,'Claude 4.0'!E17="SIM"),"FP",""))))</f>
        <v>TN</v>
      </c>
      <c r="F17" s="4" t="str">
        <f>IF(AND(ScrawID!F17='Claude 4.0'!F17,ScrawID!F17="SIM"),"TP",
 IF(AND(ScrawID!F17='Claude 4.0'!F17,ScrawID!F17=""),"TN",
 IF(AND(ScrawID!F17&lt;&gt;'Claude 4.0'!F17,'Claude 4.0'!F17=""),"FN",
 IF(AND(ScrawID!F17&lt;&gt;'Claude 4.0'!F17,'Claude 4.0'!F17="SIM"),"FP",""))))</f>
        <v>TN</v>
      </c>
      <c r="G17" s="4" t="str">
        <f>IF(AND(ScrawID!G17='Claude 4.0'!G17,ScrawID!G17="SIM"),"TP",
 IF(AND(ScrawID!G17='Claude 4.0'!G17,ScrawID!G17=""),"TN",
 IF(AND(ScrawID!G17&lt;&gt;'Claude 4.0'!G17,'Claude 4.0'!G17=""),"FN",
 IF(AND(ScrawID!G17&lt;&gt;'Claude 4.0'!G17,'Claude 4.0'!G17="SIM"),"FP",""))))</f>
        <v>TN</v>
      </c>
      <c r="H17" s="4" t="str">
        <f>IF(AND(ScrawID!H17='Claude 4.0'!H17,ScrawID!H17="SIM"),"TP",
 IF(AND(ScrawID!H17='Claude 4.0'!H17,ScrawID!H17=""),"TN",
 IF(AND(ScrawID!H17&lt;&gt;'Claude 4.0'!H17,'Claude 4.0'!H17=""),"FN",
 IF(AND(ScrawID!H17&lt;&gt;'Claude 4.0'!H17,'Claude 4.0'!H17="SIM"),"FP",""))))</f>
        <v>TN</v>
      </c>
      <c r="I17" s="4" t="str">
        <f>IF(AND(ScrawID!I17='Claude 4.0'!I17,ScrawID!I17="SIM"),"TP",
 IF(AND(ScrawID!I17='Claude 4.0'!I17,ScrawID!I17=""),"TN",
 IF(AND(ScrawID!I17&lt;&gt;'Claude 4.0'!I17,'Claude 4.0'!I17=""),"FN",
 IF(AND(ScrawID!I17&lt;&gt;'Claude 4.0'!I17,'Claude 4.0'!I17="SIM"),"FP",""))))</f>
        <v>FP</v>
      </c>
    </row>
    <row r="18" spans="1:9" x14ac:dyDescent="0.25">
      <c r="A18" s="4" t="s">
        <v>26</v>
      </c>
      <c r="B18" s="4" t="str">
        <f>IF(AND(ScrawID!B18='Claude 4.0'!B18,ScrawID!B18="SIM"),"TP",
 IF(AND(ScrawID!B18='Claude 4.0'!B18,ScrawID!B18=""),"TN",
 IF(AND(ScrawID!B18&lt;&gt;'Claude 4.0'!B18,'Claude 4.0'!B18=""),"FN",
 IF(AND(ScrawID!B18&lt;&gt;'Claude 4.0'!B18,'Claude 4.0'!B18="SIM"),"FP",""))))</f>
        <v>FN</v>
      </c>
      <c r="C18" s="4" t="str">
        <f>IF(AND(ScrawID!C18='Claude 4.0'!C18,ScrawID!C18="SIM"),"TP",
 IF(AND(ScrawID!C18='Claude 4.0'!C18,ScrawID!C18=""),"TN",
 IF(AND(ScrawID!C18&lt;&gt;'Claude 4.0'!C18,'Claude 4.0'!C18=""),"FN",
 IF(AND(ScrawID!C18&lt;&gt;'Claude 4.0'!C18,'Claude 4.0'!C18="SIM"),"FP",""))))</f>
        <v>FN</v>
      </c>
      <c r="D18" s="4" t="str">
        <f>IF(AND(ScrawID!D18='Claude 4.0'!D18,ScrawID!D18="SIM"),"TP",
 IF(AND(ScrawID!D18='Claude 4.0'!D18,ScrawID!D18=""),"TN",
 IF(AND(ScrawID!D18&lt;&gt;'Claude 4.0'!D18,'Claude 4.0'!D18=""),"FN",
 IF(AND(ScrawID!D18&lt;&gt;'Claude 4.0'!D18,'Claude 4.0'!D18="SIM"),"FP",""))))</f>
        <v>TN</v>
      </c>
      <c r="E18" s="4" t="str">
        <f>IF(AND(ScrawID!E18='Claude 4.0'!E18,ScrawID!E18="SIM"),"TP",
 IF(AND(ScrawID!E18='Claude 4.0'!E18,ScrawID!E18=""),"TN",
 IF(AND(ScrawID!E18&lt;&gt;'Claude 4.0'!E18,'Claude 4.0'!E18=""),"FN",
 IF(AND(ScrawID!E18&lt;&gt;'Claude 4.0'!E18,'Claude 4.0'!E18="SIM"),"FP",""))))</f>
        <v>FN</v>
      </c>
      <c r="F18" s="4" t="str">
        <f>IF(AND(ScrawID!F18='Claude 4.0'!F18,ScrawID!F18="SIM"),"TP",
 IF(AND(ScrawID!F18='Claude 4.0'!F18,ScrawID!F18=""),"TN",
 IF(AND(ScrawID!F18&lt;&gt;'Claude 4.0'!F18,'Claude 4.0'!F18=""),"FN",
 IF(AND(ScrawID!F18&lt;&gt;'Claude 4.0'!F18,'Claude 4.0'!F18="SIM"),"FP",""))))</f>
        <v>FN</v>
      </c>
      <c r="G18" s="4" t="str">
        <f>IF(AND(ScrawID!G18='Claude 4.0'!G18,ScrawID!G18="SIM"),"TP",
 IF(AND(ScrawID!G18='Claude 4.0'!G18,ScrawID!G18=""),"TN",
 IF(AND(ScrawID!G18&lt;&gt;'Claude 4.0'!G18,'Claude 4.0'!G18=""),"FN",
 IF(AND(ScrawID!G18&lt;&gt;'Claude 4.0'!G18,'Claude 4.0'!G18="SIM"),"FP",""))))</f>
        <v>TN</v>
      </c>
      <c r="H18" s="4" t="str">
        <f>IF(AND(ScrawID!H18='Claude 4.0'!H18,ScrawID!H18="SIM"),"TP",
 IF(AND(ScrawID!H18='Claude 4.0'!H18,ScrawID!H18=""),"TN",
 IF(AND(ScrawID!H18&lt;&gt;'Claude 4.0'!H18,'Claude 4.0'!H18=""),"FN",
 IF(AND(ScrawID!H18&lt;&gt;'Claude 4.0'!H18,'Claude 4.0'!H18="SIM"),"FP",""))))</f>
        <v>TN</v>
      </c>
      <c r="I18" s="4" t="str">
        <f>IF(AND(ScrawID!I18='Claude 4.0'!I18,ScrawID!I18="SIM"),"TP",
 IF(AND(ScrawID!I18='Claude 4.0'!I18,ScrawID!I18=""),"TN",
 IF(AND(ScrawID!I18&lt;&gt;'Claude 4.0'!I18,'Claude 4.0'!I18=""),"FN",
 IF(AND(ScrawID!I18&lt;&gt;'Claude 4.0'!I18,'Claude 4.0'!I18="SIM"),"FP",""))))</f>
        <v>FN</v>
      </c>
    </row>
    <row r="19" spans="1:9" x14ac:dyDescent="0.25">
      <c r="A19" s="4" t="s">
        <v>27</v>
      </c>
      <c r="B19" s="4" t="str">
        <f>IF(AND(ScrawID!B19='Claude 4.0'!B19,ScrawID!B19="SIM"),"TP",
 IF(AND(ScrawID!B19='Claude 4.0'!B19,ScrawID!B19=""),"TN",
 IF(AND(ScrawID!B19&lt;&gt;'Claude 4.0'!B19,'Claude 4.0'!B19=""),"FN",
 IF(AND(ScrawID!B19&lt;&gt;'Claude 4.0'!B19,'Claude 4.0'!B19="SIM"),"FP",""))))</f>
        <v>TN</v>
      </c>
      <c r="C19" s="4" t="str">
        <f>IF(AND(ScrawID!C19='Claude 4.0'!C19,ScrawID!C19="SIM"),"TP",
 IF(AND(ScrawID!C19='Claude 4.0'!C19,ScrawID!C19=""),"TN",
 IF(AND(ScrawID!C19&lt;&gt;'Claude 4.0'!C19,'Claude 4.0'!C19=""),"FN",
 IF(AND(ScrawID!C19&lt;&gt;'Claude 4.0'!C19,'Claude 4.0'!C19="SIM"),"FP",""))))</f>
        <v>TN</v>
      </c>
      <c r="D19" s="4" t="str">
        <f>IF(AND(ScrawID!D19='Claude 4.0'!D19,ScrawID!D19="SIM"),"TP",
 IF(AND(ScrawID!D19='Claude 4.0'!D19,ScrawID!D19=""),"TN",
 IF(AND(ScrawID!D19&lt;&gt;'Claude 4.0'!D19,'Claude 4.0'!D19=""),"FN",
 IF(AND(ScrawID!D19&lt;&gt;'Claude 4.0'!D19,'Claude 4.0'!D19="SIM"),"FP",""))))</f>
        <v>FP</v>
      </c>
      <c r="E19" s="4" t="str">
        <f>IF(AND(ScrawID!E19='Claude 4.0'!E19,ScrawID!E19="SIM"),"TP",
 IF(AND(ScrawID!E19='Claude 4.0'!E19,ScrawID!E19=""),"TN",
 IF(AND(ScrawID!E19&lt;&gt;'Claude 4.0'!E19,'Claude 4.0'!E19=""),"FN",
 IF(AND(ScrawID!E19&lt;&gt;'Claude 4.0'!E19,'Claude 4.0'!E19="SIM"),"FP",""))))</f>
        <v>TP</v>
      </c>
      <c r="F19" s="4" t="str">
        <f>IF(AND(ScrawID!F19='Claude 4.0'!F19,ScrawID!F19="SIM"),"TP",
 IF(AND(ScrawID!F19='Claude 4.0'!F19,ScrawID!F19=""),"TN",
 IF(AND(ScrawID!F19&lt;&gt;'Claude 4.0'!F19,'Claude 4.0'!F19=""),"FN",
 IF(AND(ScrawID!F19&lt;&gt;'Claude 4.0'!F19,'Claude 4.0'!F19="SIM"),"FP",""))))</f>
        <v>FN</v>
      </c>
      <c r="G19" s="4" t="str">
        <f>IF(AND(ScrawID!G19='Claude 4.0'!G19,ScrawID!G19="SIM"),"TP",
 IF(AND(ScrawID!G19='Claude 4.0'!G19,ScrawID!G19=""),"TN",
 IF(AND(ScrawID!G19&lt;&gt;'Claude 4.0'!G19,'Claude 4.0'!G19=""),"FN",
 IF(AND(ScrawID!G19&lt;&gt;'Claude 4.0'!G19,'Claude 4.0'!G19="SIM"),"FP",""))))</f>
        <v>FP</v>
      </c>
      <c r="H19" s="4" t="str">
        <f>IF(AND(ScrawID!H19='Claude 4.0'!H19,ScrawID!H19="SIM"),"TP",
 IF(AND(ScrawID!H19='Claude 4.0'!H19,ScrawID!H19=""),"TN",
 IF(AND(ScrawID!H19&lt;&gt;'Claude 4.0'!H19,'Claude 4.0'!H19=""),"FN",
 IF(AND(ScrawID!H19&lt;&gt;'Claude 4.0'!H19,'Claude 4.0'!H19="SIM"),"FP",""))))</f>
        <v>TN</v>
      </c>
      <c r="I19" s="4" t="str">
        <f>IF(AND(ScrawID!I19='Claude 4.0'!I19,ScrawID!I19="SIM"),"TP",
 IF(AND(ScrawID!I19='Claude 4.0'!I19,ScrawID!I19=""),"TN",
 IF(AND(ScrawID!I19&lt;&gt;'Claude 4.0'!I19,'Claude 4.0'!I19=""),"FN",
 IF(AND(ScrawID!I19&lt;&gt;'Claude 4.0'!I19,'Claude 4.0'!I19="SIM"),"FP",""))))</f>
        <v>TN</v>
      </c>
    </row>
    <row r="20" spans="1:9" x14ac:dyDescent="0.25">
      <c r="A20" s="4" t="s">
        <v>28</v>
      </c>
      <c r="B20" s="4" t="str">
        <f>IF(AND(ScrawID!B20='Claude 4.0'!B20,ScrawID!B20="SIM"),"TP",
 IF(AND(ScrawID!B20='Claude 4.0'!B20,ScrawID!B20=""),"TN",
 IF(AND(ScrawID!B20&lt;&gt;'Claude 4.0'!B20,'Claude 4.0'!B20=""),"FN",
 IF(AND(ScrawID!B20&lt;&gt;'Claude 4.0'!B20,'Claude 4.0'!B20="SIM"),"FP",""))))</f>
        <v>TP</v>
      </c>
      <c r="C20" s="4" t="str">
        <f>IF(AND(ScrawID!C20='Claude 4.0'!C20,ScrawID!C20="SIM"),"TP",
 IF(AND(ScrawID!C20='Claude 4.0'!C20,ScrawID!C20=""),"TN",
 IF(AND(ScrawID!C20&lt;&gt;'Claude 4.0'!C20,'Claude 4.0'!C20=""),"FN",
 IF(AND(ScrawID!C20&lt;&gt;'Claude 4.0'!C20,'Claude 4.0'!C20="SIM"),"FP",""))))</f>
        <v>TN</v>
      </c>
      <c r="D20" s="4" t="str">
        <f>IF(AND(ScrawID!D20='Claude 4.0'!D20,ScrawID!D20="SIM"),"TP",
 IF(AND(ScrawID!D20='Claude 4.0'!D20,ScrawID!D20=""),"TN",
 IF(AND(ScrawID!D20&lt;&gt;'Claude 4.0'!D20,'Claude 4.0'!D20=""),"FN",
 IF(AND(ScrawID!D20&lt;&gt;'Claude 4.0'!D20,'Claude 4.0'!D20="SIM"),"FP",""))))</f>
        <v>FP</v>
      </c>
      <c r="E20" s="4" t="str">
        <f>IF(AND(ScrawID!E20='Claude 4.0'!E20,ScrawID!E20="SIM"),"TP",
 IF(AND(ScrawID!E20='Claude 4.0'!E20,ScrawID!E20=""),"TN",
 IF(AND(ScrawID!E20&lt;&gt;'Claude 4.0'!E20,'Claude 4.0'!E20=""),"FN",
 IF(AND(ScrawID!E20&lt;&gt;'Claude 4.0'!E20,'Claude 4.0'!E20="SIM"),"FP",""))))</f>
        <v>TN</v>
      </c>
      <c r="F20" s="4" t="str">
        <f>IF(AND(ScrawID!F20='Claude 4.0'!F20,ScrawID!F20="SIM"),"TP",
 IF(AND(ScrawID!F20='Claude 4.0'!F20,ScrawID!F20=""),"TN",
 IF(AND(ScrawID!F20&lt;&gt;'Claude 4.0'!F20,'Claude 4.0'!F20=""),"FN",
 IF(AND(ScrawID!F20&lt;&gt;'Claude 4.0'!F20,'Claude 4.0'!F20="SIM"),"FP",""))))</f>
        <v>TN</v>
      </c>
      <c r="G20" s="4" t="str">
        <f>IF(AND(ScrawID!G20='Claude 4.0'!G20,ScrawID!G20="SIM"),"TP",
 IF(AND(ScrawID!G20='Claude 4.0'!G20,ScrawID!G20=""),"TN",
 IF(AND(ScrawID!G20&lt;&gt;'Claude 4.0'!G20,'Claude 4.0'!G20=""),"FN",
 IF(AND(ScrawID!G20&lt;&gt;'Claude 4.0'!G20,'Claude 4.0'!G20="SIM"),"FP",""))))</f>
        <v>TN</v>
      </c>
      <c r="H20" s="4" t="str">
        <f>IF(AND(ScrawID!H20='Claude 4.0'!H20,ScrawID!H20="SIM"),"TP",
 IF(AND(ScrawID!H20='Claude 4.0'!H20,ScrawID!H20=""),"TN",
 IF(AND(ScrawID!H20&lt;&gt;'Claude 4.0'!H20,'Claude 4.0'!H20=""),"FN",
 IF(AND(ScrawID!H20&lt;&gt;'Claude 4.0'!H20,'Claude 4.0'!H20="SIM"),"FP",""))))</f>
        <v>TN</v>
      </c>
      <c r="I20" s="4" t="str">
        <f>IF(AND(ScrawID!I20='Claude 4.0'!I20,ScrawID!I20="SIM"),"TP",
 IF(AND(ScrawID!I20='Claude 4.0'!I20,ScrawID!I20=""),"TN",
 IF(AND(ScrawID!I20&lt;&gt;'Claude 4.0'!I20,'Claude 4.0'!I20=""),"FN",
 IF(AND(ScrawID!I20&lt;&gt;'Claude 4.0'!I20,'Claude 4.0'!I20="SIM"),"FP",""))))</f>
        <v>TN</v>
      </c>
    </row>
    <row r="21" spans="1:9" x14ac:dyDescent="0.25">
      <c r="A21" s="4" t="s">
        <v>29</v>
      </c>
      <c r="B21" s="4" t="str">
        <f>IF(AND(ScrawID!B21='Claude 4.0'!B21,ScrawID!B21="SIM"),"TP",
 IF(AND(ScrawID!B21='Claude 4.0'!B21,ScrawID!B21=""),"TN",
 IF(AND(ScrawID!B21&lt;&gt;'Claude 4.0'!B21,'Claude 4.0'!B21=""),"FN",
 IF(AND(ScrawID!B21&lt;&gt;'Claude 4.0'!B21,'Claude 4.0'!B21="SIM"),"FP",""))))</f>
        <v>FN</v>
      </c>
      <c r="C21" s="4" t="str">
        <f>IF(AND(ScrawID!C21='Claude 4.0'!C21,ScrawID!C21="SIM"),"TP",
 IF(AND(ScrawID!C21='Claude 4.0'!C21,ScrawID!C21=""),"TN",
 IF(AND(ScrawID!C21&lt;&gt;'Claude 4.0'!C21,'Claude 4.0'!C21=""),"FN",
 IF(AND(ScrawID!C21&lt;&gt;'Claude 4.0'!C21,'Claude 4.0'!C21="SIM"),"FP",""))))</f>
        <v>TN</v>
      </c>
      <c r="D21" s="4" t="str">
        <f>IF(AND(ScrawID!D21='Claude 4.0'!D21,ScrawID!D21="SIM"),"TP",
 IF(AND(ScrawID!D21='Claude 4.0'!D21,ScrawID!D21=""),"TN",
 IF(AND(ScrawID!D21&lt;&gt;'Claude 4.0'!D21,'Claude 4.0'!D21=""),"FN",
 IF(AND(ScrawID!D21&lt;&gt;'Claude 4.0'!D21,'Claude 4.0'!D21="SIM"),"FP",""))))</f>
        <v>TN</v>
      </c>
      <c r="E21" s="4" t="str">
        <f>IF(AND(ScrawID!E21='Claude 4.0'!E21,ScrawID!E21="SIM"),"TP",
 IF(AND(ScrawID!E21='Claude 4.0'!E21,ScrawID!E21=""),"TN",
 IF(AND(ScrawID!E21&lt;&gt;'Claude 4.0'!E21,'Claude 4.0'!E21=""),"FN",
 IF(AND(ScrawID!E21&lt;&gt;'Claude 4.0'!E21,'Claude 4.0'!E21="SIM"),"FP",""))))</f>
        <v>TN</v>
      </c>
      <c r="F21" s="4" t="str">
        <f>IF(AND(ScrawID!F21='Claude 4.0'!F21,ScrawID!F21="SIM"),"TP",
 IF(AND(ScrawID!F21='Claude 4.0'!F21,ScrawID!F21=""),"TN",
 IF(AND(ScrawID!F21&lt;&gt;'Claude 4.0'!F21,'Claude 4.0'!F21=""),"FN",
 IF(AND(ScrawID!F21&lt;&gt;'Claude 4.0'!F21,'Claude 4.0'!F21="SIM"),"FP",""))))</f>
        <v>TN</v>
      </c>
      <c r="G21" s="4" t="str">
        <f>IF(AND(ScrawID!G21='Claude 4.0'!G21,ScrawID!G21="SIM"),"TP",
 IF(AND(ScrawID!G21='Claude 4.0'!G21,ScrawID!G21=""),"TN",
 IF(AND(ScrawID!G21&lt;&gt;'Claude 4.0'!G21,'Claude 4.0'!G21=""),"FN",
 IF(AND(ScrawID!G21&lt;&gt;'Claude 4.0'!G21,'Claude 4.0'!G21="SIM"),"FP",""))))</f>
        <v>TN</v>
      </c>
      <c r="H21" s="4" t="str">
        <f>IF(AND(ScrawID!H21='Claude 4.0'!H21,ScrawID!H21="SIM"),"TP",
 IF(AND(ScrawID!H21='Claude 4.0'!H21,ScrawID!H21=""),"TN",
 IF(AND(ScrawID!H21&lt;&gt;'Claude 4.0'!H21,'Claude 4.0'!H21=""),"FN",
 IF(AND(ScrawID!H21&lt;&gt;'Claude 4.0'!H21,'Claude 4.0'!H21="SIM"),"FP",""))))</f>
        <v>TN</v>
      </c>
      <c r="I21" s="4" t="str">
        <f>IF(AND(ScrawID!I21='Claude 4.0'!I21,ScrawID!I21="SIM"),"TP",
 IF(AND(ScrawID!I21='Claude 4.0'!I21,ScrawID!I21=""),"TN",
 IF(AND(ScrawID!I21&lt;&gt;'Claude 4.0'!I21,'Claude 4.0'!I21=""),"FN",
 IF(AND(ScrawID!I21&lt;&gt;'Claude 4.0'!I21,'Claude 4.0'!I21="SIM"),"FP",""))))</f>
        <v>TN</v>
      </c>
    </row>
    <row r="22" spans="1:9" x14ac:dyDescent="0.25">
      <c r="A22" s="4" t="s">
        <v>30</v>
      </c>
      <c r="B22" s="4" t="str">
        <f>IF(AND(ScrawID!B22='Claude 4.0'!B22,ScrawID!B22="SIM"),"TP",
 IF(AND(ScrawID!B22='Claude 4.0'!B22,ScrawID!B22=""),"TN",
 IF(AND(ScrawID!B22&lt;&gt;'Claude 4.0'!B22,'Claude 4.0'!B22=""),"FN",
 IF(AND(ScrawID!B22&lt;&gt;'Claude 4.0'!B22,'Claude 4.0'!B22="SIM"),"FP",""))))</f>
        <v>FN</v>
      </c>
      <c r="C22" s="4" t="str">
        <f>IF(AND(ScrawID!C22='Claude 4.0'!C22,ScrawID!C22="SIM"),"TP",
 IF(AND(ScrawID!C22='Claude 4.0'!C22,ScrawID!C22=""),"TN",
 IF(AND(ScrawID!C22&lt;&gt;'Claude 4.0'!C22,'Claude 4.0'!C22=""),"FN",
 IF(AND(ScrawID!C22&lt;&gt;'Claude 4.0'!C22,'Claude 4.0'!C22="SIM"),"FP",""))))</f>
        <v>TN</v>
      </c>
      <c r="D22" s="4" t="str">
        <f>IF(AND(ScrawID!D22='Claude 4.0'!D22,ScrawID!D22="SIM"),"TP",
 IF(AND(ScrawID!D22='Claude 4.0'!D22,ScrawID!D22=""),"TN",
 IF(AND(ScrawID!D22&lt;&gt;'Claude 4.0'!D22,'Claude 4.0'!D22=""),"FN",
 IF(AND(ScrawID!D22&lt;&gt;'Claude 4.0'!D22,'Claude 4.0'!D22="SIM"),"FP",""))))</f>
        <v>FP</v>
      </c>
      <c r="E22" s="4" t="str">
        <f>IF(AND(ScrawID!E22='Claude 4.0'!E22,ScrawID!E22="SIM"),"TP",
 IF(AND(ScrawID!E22='Claude 4.0'!E22,ScrawID!E22=""),"TN",
 IF(AND(ScrawID!E22&lt;&gt;'Claude 4.0'!E22,'Claude 4.0'!E22=""),"FN",
 IF(AND(ScrawID!E22&lt;&gt;'Claude 4.0'!E22,'Claude 4.0'!E22="SIM"),"FP",""))))</f>
        <v>FN</v>
      </c>
      <c r="F22" s="4" t="str">
        <f>IF(AND(ScrawID!F22='Claude 4.0'!F22,ScrawID!F22="SIM"),"TP",
 IF(AND(ScrawID!F22='Claude 4.0'!F22,ScrawID!F22=""),"TN",
 IF(AND(ScrawID!F22&lt;&gt;'Claude 4.0'!F22,'Claude 4.0'!F22=""),"FN",
 IF(AND(ScrawID!F22&lt;&gt;'Claude 4.0'!F22,'Claude 4.0'!F22="SIM"),"FP",""))))</f>
        <v>TN</v>
      </c>
      <c r="G22" s="4" t="str">
        <f>IF(AND(ScrawID!G22='Claude 4.0'!G22,ScrawID!G22="SIM"),"TP",
 IF(AND(ScrawID!G22='Claude 4.0'!G22,ScrawID!G22=""),"TN",
 IF(AND(ScrawID!G22&lt;&gt;'Claude 4.0'!G22,'Claude 4.0'!G22=""),"FN",
 IF(AND(ScrawID!G22&lt;&gt;'Claude 4.0'!G22,'Claude 4.0'!G22="SIM"),"FP",""))))</f>
        <v>TN</v>
      </c>
      <c r="H22" s="4" t="str">
        <f>IF(AND(ScrawID!H22='Claude 4.0'!H22,ScrawID!H22="SIM"),"TP",
 IF(AND(ScrawID!H22='Claude 4.0'!H22,ScrawID!H22=""),"TN",
 IF(AND(ScrawID!H22&lt;&gt;'Claude 4.0'!H22,'Claude 4.0'!H22=""),"FN",
 IF(AND(ScrawID!H22&lt;&gt;'Claude 4.0'!H22,'Claude 4.0'!H22="SIM"),"FP",""))))</f>
        <v>TN</v>
      </c>
      <c r="I22" s="4" t="str">
        <f>IF(AND(ScrawID!I22='Claude 4.0'!I22,ScrawID!I22="SIM"),"TP",
 IF(AND(ScrawID!I22='Claude 4.0'!I22,ScrawID!I22=""),"TN",
 IF(AND(ScrawID!I22&lt;&gt;'Claude 4.0'!I22,'Claude 4.0'!I22=""),"FN",
 IF(AND(ScrawID!I22&lt;&gt;'Claude 4.0'!I22,'Claude 4.0'!I22="SIM"),"FP",""))))</f>
        <v>TN</v>
      </c>
    </row>
    <row r="23" spans="1:9" x14ac:dyDescent="0.25">
      <c r="A23" s="4" t="s">
        <v>31</v>
      </c>
      <c r="B23" s="4" t="str">
        <f>IF(AND(ScrawID!B23='Claude 4.0'!B23,ScrawID!B23="SIM"),"TP",
 IF(AND(ScrawID!B23='Claude 4.0'!B23,ScrawID!B23=""),"TN",
 IF(AND(ScrawID!B23&lt;&gt;'Claude 4.0'!B23,'Claude 4.0'!B23=""),"FN",
 IF(AND(ScrawID!B23&lt;&gt;'Claude 4.0'!B23,'Claude 4.0'!B23="SIM"),"FP",""))))</f>
        <v>FN</v>
      </c>
      <c r="C23" s="4" t="str">
        <f>IF(AND(ScrawID!C23='Claude 4.0'!C23,ScrawID!C23="SIM"),"TP",
 IF(AND(ScrawID!C23='Claude 4.0'!C23,ScrawID!C23=""),"TN",
 IF(AND(ScrawID!C23&lt;&gt;'Claude 4.0'!C23,'Claude 4.0'!C23=""),"FN",
 IF(AND(ScrawID!C23&lt;&gt;'Claude 4.0'!C23,'Claude 4.0'!C23="SIM"),"FP",""))))</f>
        <v>TN</v>
      </c>
      <c r="D23" s="4" t="str">
        <f>IF(AND(ScrawID!D23='Claude 4.0'!D23,ScrawID!D23="SIM"),"TP",
 IF(AND(ScrawID!D23='Claude 4.0'!D23,ScrawID!D23=""),"TN",
 IF(AND(ScrawID!D23&lt;&gt;'Claude 4.0'!D23,'Claude 4.0'!D23=""),"FN",
 IF(AND(ScrawID!D23&lt;&gt;'Claude 4.0'!D23,'Claude 4.0'!D23="SIM"),"FP",""))))</f>
        <v>FN</v>
      </c>
      <c r="E23" s="4" t="str">
        <f>IF(AND(ScrawID!E23='Claude 4.0'!E23,ScrawID!E23="SIM"),"TP",
 IF(AND(ScrawID!E23='Claude 4.0'!E23,ScrawID!E23=""),"TN",
 IF(AND(ScrawID!E23&lt;&gt;'Claude 4.0'!E23,'Claude 4.0'!E23=""),"FN",
 IF(AND(ScrawID!E23&lt;&gt;'Claude 4.0'!E23,'Claude 4.0'!E23="SIM"),"FP",""))))</f>
        <v>FN</v>
      </c>
      <c r="F23" s="4" t="str">
        <f>IF(AND(ScrawID!F23='Claude 4.0'!F23,ScrawID!F23="SIM"),"TP",
 IF(AND(ScrawID!F23='Claude 4.0'!F23,ScrawID!F23=""),"TN",
 IF(AND(ScrawID!F23&lt;&gt;'Claude 4.0'!F23,'Claude 4.0'!F23=""),"FN",
 IF(AND(ScrawID!F23&lt;&gt;'Claude 4.0'!F23,'Claude 4.0'!F23="SIM"),"FP",""))))</f>
        <v>TN</v>
      </c>
      <c r="G23" s="4" t="str">
        <f>IF(AND(ScrawID!G23='Claude 4.0'!G23,ScrawID!G23="SIM"),"TP",
 IF(AND(ScrawID!G23='Claude 4.0'!G23,ScrawID!G23=""),"TN",
 IF(AND(ScrawID!G23&lt;&gt;'Claude 4.0'!G23,'Claude 4.0'!G23=""),"FN",
 IF(AND(ScrawID!G23&lt;&gt;'Claude 4.0'!G23,'Claude 4.0'!G23="SIM"),"FP",""))))</f>
        <v>TN</v>
      </c>
      <c r="H23" s="4" t="str">
        <f>IF(AND(ScrawID!H23='Claude 4.0'!H23,ScrawID!H23="SIM"),"TP",
 IF(AND(ScrawID!H23='Claude 4.0'!H23,ScrawID!H23=""),"TN",
 IF(AND(ScrawID!H23&lt;&gt;'Claude 4.0'!H23,'Claude 4.0'!H23=""),"FN",
 IF(AND(ScrawID!H23&lt;&gt;'Claude 4.0'!H23,'Claude 4.0'!H23="SIM"),"FP",""))))</f>
        <v>TN</v>
      </c>
      <c r="I23" s="4" t="str">
        <f>IF(AND(ScrawID!I23='Claude 4.0'!I23,ScrawID!I23="SIM"),"TP",
 IF(AND(ScrawID!I23='Claude 4.0'!I23,ScrawID!I23=""),"TN",
 IF(AND(ScrawID!I23&lt;&gt;'Claude 4.0'!I23,'Claude 4.0'!I23=""),"FN",
 IF(AND(ScrawID!I23&lt;&gt;'Claude 4.0'!I23,'Claude 4.0'!I23="SIM"),"FP",""))))</f>
        <v>TN</v>
      </c>
    </row>
    <row r="24" spans="1:9" x14ac:dyDescent="0.25">
      <c r="A24" s="4" t="s">
        <v>32</v>
      </c>
      <c r="B24" s="4" t="str">
        <f>IF(AND(ScrawID!B24='Claude 4.0'!B24,ScrawID!B24="SIM"),"TP",
 IF(AND(ScrawID!B24='Claude 4.0'!B24,ScrawID!B24=""),"TN",
 IF(AND(ScrawID!B24&lt;&gt;'Claude 4.0'!B24,'Claude 4.0'!B24=""),"FN",
 IF(AND(ScrawID!B24&lt;&gt;'Claude 4.0'!B24,'Claude 4.0'!B24="SIM"),"FP",""))))</f>
        <v>FN</v>
      </c>
      <c r="C24" s="4" t="str">
        <f>IF(AND(ScrawID!C24='Claude 4.0'!C24,ScrawID!C24="SIM"),"TP",
 IF(AND(ScrawID!C24='Claude 4.0'!C24,ScrawID!C24=""),"TN",
 IF(AND(ScrawID!C24&lt;&gt;'Claude 4.0'!C24,'Claude 4.0'!C24=""),"FN",
 IF(AND(ScrawID!C24&lt;&gt;'Claude 4.0'!C24,'Claude 4.0'!C24="SIM"),"FP",""))))</f>
        <v>TN</v>
      </c>
      <c r="D24" s="4" t="str">
        <f>IF(AND(ScrawID!D24='Claude 4.0'!D24,ScrawID!D24="SIM"),"TP",
 IF(AND(ScrawID!D24='Claude 4.0'!D24,ScrawID!D24=""),"TN",
 IF(AND(ScrawID!D24&lt;&gt;'Claude 4.0'!D24,'Claude 4.0'!D24=""),"FN",
 IF(AND(ScrawID!D24&lt;&gt;'Claude 4.0'!D24,'Claude 4.0'!D24="SIM"),"FP",""))))</f>
        <v>TN</v>
      </c>
      <c r="E24" s="4" t="str">
        <f>IF(AND(ScrawID!E24='Claude 4.0'!E24,ScrawID!E24="SIM"),"TP",
 IF(AND(ScrawID!E24='Claude 4.0'!E24,ScrawID!E24=""),"TN",
 IF(AND(ScrawID!E24&lt;&gt;'Claude 4.0'!E24,'Claude 4.0'!E24=""),"FN",
 IF(AND(ScrawID!E24&lt;&gt;'Claude 4.0'!E24,'Claude 4.0'!E24="SIM"),"FP",""))))</f>
        <v>FN</v>
      </c>
      <c r="F24" s="4" t="str">
        <f>IF(AND(ScrawID!F24='Claude 4.0'!F24,ScrawID!F24="SIM"),"TP",
 IF(AND(ScrawID!F24='Claude 4.0'!F24,ScrawID!F24=""),"TN",
 IF(AND(ScrawID!F24&lt;&gt;'Claude 4.0'!F24,'Claude 4.0'!F24=""),"FN",
 IF(AND(ScrawID!F24&lt;&gt;'Claude 4.0'!F24,'Claude 4.0'!F24="SIM"),"FP",""))))</f>
        <v>TN</v>
      </c>
      <c r="G24" s="4" t="str">
        <f>IF(AND(ScrawID!G24='Claude 4.0'!G24,ScrawID!G24="SIM"),"TP",
 IF(AND(ScrawID!G24='Claude 4.0'!G24,ScrawID!G24=""),"TN",
 IF(AND(ScrawID!G24&lt;&gt;'Claude 4.0'!G24,'Claude 4.0'!G24=""),"FN",
 IF(AND(ScrawID!G24&lt;&gt;'Claude 4.0'!G24,'Claude 4.0'!G24="SIM"),"FP",""))))</f>
        <v>TN</v>
      </c>
      <c r="H24" s="4" t="str">
        <f>IF(AND(ScrawID!H24='Claude 4.0'!H24,ScrawID!H24="SIM"),"TP",
 IF(AND(ScrawID!H24='Claude 4.0'!H24,ScrawID!H24=""),"TN",
 IF(AND(ScrawID!H24&lt;&gt;'Claude 4.0'!H24,'Claude 4.0'!H24=""),"FN",
 IF(AND(ScrawID!H24&lt;&gt;'Claude 4.0'!H24,'Claude 4.0'!H24="SIM"),"FP",""))))</f>
        <v>TN</v>
      </c>
      <c r="I24" s="4" t="str">
        <f>IF(AND(ScrawID!I24='Claude 4.0'!I24,ScrawID!I24="SIM"),"TP",
 IF(AND(ScrawID!I24='Claude 4.0'!I24,ScrawID!I24=""),"TN",
 IF(AND(ScrawID!I24&lt;&gt;'Claude 4.0'!I24,'Claude 4.0'!I24=""),"FN",
 IF(AND(ScrawID!I24&lt;&gt;'Claude 4.0'!I24,'Claude 4.0'!I24="SIM"),"FP",""))))</f>
        <v>TN</v>
      </c>
    </row>
    <row r="25" spans="1:9" x14ac:dyDescent="0.25">
      <c r="A25" s="4" t="s">
        <v>33</v>
      </c>
      <c r="B25" s="4" t="str">
        <f>IF(AND(ScrawID!B25='Claude 4.0'!B25,ScrawID!B25="SIM"),"TP",
 IF(AND(ScrawID!B25='Claude 4.0'!B25,ScrawID!B25=""),"TN",
 IF(AND(ScrawID!B25&lt;&gt;'Claude 4.0'!B25,'Claude 4.0'!B25=""),"FN",
 IF(AND(ScrawID!B25&lt;&gt;'Claude 4.0'!B25,'Claude 4.0'!B25="SIM"),"FP",""))))</f>
        <v>FN</v>
      </c>
      <c r="C25" s="4" t="str">
        <f>IF(AND(ScrawID!C25='Claude 4.0'!C25,ScrawID!C25="SIM"),"TP",
 IF(AND(ScrawID!C25='Claude 4.0'!C25,ScrawID!C25=""),"TN",
 IF(AND(ScrawID!C25&lt;&gt;'Claude 4.0'!C25,'Claude 4.0'!C25=""),"FN",
 IF(AND(ScrawID!C25&lt;&gt;'Claude 4.0'!C25,'Claude 4.0'!C25="SIM"),"FP",""))))</f>
        <v>FN</v>
      </c>
      <c r="D25" s="4" t="str">
        <f>IF(AND(ScrawID!D25='Claude 4.0'!D25,ScrawID!D25="SIM"),"TP",
 IF(AND(ScrawID!D25='Claude 4.0'!D25,ScrawID!D25=""),"TN",
 IF(AND(ScrawID!D25&lt;&gt;'Claude 4.0'!D25,'Claude 4.0'!D25=""),"FN",
 IF(AND(ScrawID!D25&lt;&gt;'Claude 4.0'!D25,'Claude 4.0'!D25="SIM"),"FP",""))))</f>
        <v>TN</v>
      </c>
      <c r="E25" s="4" t="str">
        <f>IF(AND(ScrawID!E25='Claude 4.0'!E25,ScrawID!E25="SIM"),"TP",
 IF(AND(ScrawID!E25='Claude 4.0'!E25,ScrawID!E25=""),"TN",
 IF(AND(ScrawID!E25&lt;&gt;'Claude 4.0'!E25,'Claude 4.0'!E25=""),"FN",
 IF(AND(ScrawID!E25&lt;&gt;'Claude 4.0'!E25,'Claude 4.0'!E25="SIM"),"FP",""))))</f>
        <v>FN</v>
      </c>
      <c r="F25" s="4" t="str">
        <f>IF(AND(ScrawID!F25='Claude 4.0'!F25,ScrawID!F25="SIM"),"TP",
 IF(AND(ScrawID!F25='Claude 4.0'!F25,ScrawID!F25=""),"TN",
 IF(AND(ScrawID!F25&lt;&gt;'Claude 4.0'!F25,'Claude 4.0'!F25=""),"FN",
 IF(AND(ScrawID!F25&lt;&gt;'Claude 4.0'!F25,'Claude 4.0'!F25="SIM"),"FP",""))))</f>
        <v>TN</v>
      </c>
      <c r="G25" s="4" t="str">
        <f>IF(AND(ScrawID!G25='Claude 4.0'!G25,ScrawID!G25="SIM"),"TP",
 IF(AND(ScrawID!G25='Claude 4.0'!G25,ScrawID!G25=""),"TN",
 IF(AND(ScrawID!G25&lt;&gt;'Claude 4.0'!G25,'Claude 4.0'!G25=""),"FN",
 IF(AND(ScrawID!G25&lt;&gt;'Claude 4.0'!G25,'Claude 4.0'!G25="SIM"),"FP",""))))</f>
        <v>TN</v>
      </c>
      <c r="H25" s="4" t="str">
        <f>IF(AND(ScrawID!H25='Claude 4.0'!H25,ScrawID!H25="SIM"),"TP",
 IF(AND(ScrawID!H25='Claude 4.0'!H25,ScrawID!H25=""),"TN",
 IF(AND(ScrawID!H25&lt;&gt;'Claude 4.0'!H25,'Claude 4.0'!H25=""),"FN",
 IF(AND(ScrawID!H25&lt;&gt;'Claude 4.0'!H25,'Claude 4.0'!H25="SIM"),"FP",""))))</f>
        <v>TN</v>
      </c>
      <c r="I25" s="4" t="str">
        <f>IF(AND(ScrawID!I25='Claude 4.0'!I25,ScrawID!I25="SIM"),"TP",
 IF(AND(ScrawID!I25='Claude 4.0'!I25,ScrawID!I25=""),"TN",
 IF(AND(ScrawID!I25&lt;&gt;'Claude 4.0'!I25,'Claude 4.0'!I25=""),"FN",
 IF(AND(ScrawID!I25&lt;&gt;'Claude 4.0'!I25,'Claude 4.0'!I25="SIM"),"FP",""))))</f>
        <v>FP</v>
      </c>
    </row>
    <row r="26" spans="1:9" x14ac:dyDescent="0.25">
      <c r="A26" s="4" t="s">
        <v>34</v>
      </c>
      <c r="B26" s="4" t="str">
        <f>IF(AND(ScrawID!B26='Claude 4.0'!B26,ScrawID!B26="SIM"),"TP",
 IF(AND(ScrawID!B26='Claude 4.0'!B26,ScrawID!B26=""),"TN",
 IF(AND(ScrawID!B26&lt;&gt;'Claude 4.0'!B26,'Claude 4.0'!B26=""),"FN",
 IF(AND(ScrawID!B26&lt;&gt;'Claude 4.0'!B26,'Claude 4.0'!B26="SIM"),"FP",""))))</f>
        <v>FN</v>
      </c>
      <c r="C26" s="4" t="str">
        <f>IF(AND(ScrawID!C26='Claude 4.0'!C26,ScrawID!C26="SIM"),"TP",
 IF(AND(ScrawID!C26='Claude 4.0'!C26,ScrawID!C26=""),"TN",
 IF(AND(ScrawID!C26&lt;&gt;'Claude 4.0'!C26,'Claude 4.0'!C26=""),"FN",
 IF(AND(ScrawID!C26&lt;&gt;'Claude 4.0'!C26,'Claude 4.0'!C26="SIM"),"FP",""))))</f>
        <v>TN</v>
      </c>
      <c r="D26" s="4" t="str">
        <f>IF(AND(ScrawID!D26='Claude 4.0'!D26,ScrawID!D26="SIM"),"TP",
 IF(AND(ScrawID!D26='Claude 4.0'!D26,ScrawID!D26=""),"TN",
 IF(AND(ScrawID!D26&lt;&gt;'Claude 4.0'!D26,'Claude 4.0'!D26=""),"FN",
 IF(AND(ScrawID!D26&lt;&gt;'Claude 4.0'!D26,'Claude 4.0'!D26="SIM"),"FP",""))))</f>
        <v>TN</v>
      </c>
      <c r="E26" s="4" t="str">
        <f>IF(AND(ScrawID!E26='Claude 4.0'!E26,ScrawID!E26="SIM"),"TP",
 IF(AND(ScrawID!E26='Claude 4.0'!E26,ScrawID!E26=""),"TN",
 IF(AND(ScrawID!E26&lt;&gt;'Claude 4.0'!E26,'Claude 4.0'!E26=""),"FN",
 IF(AND(ScrawID!E26&lt;&gt;'Claude 4.0'!E26,'Claude 4.0'!E26="SIM"),"FP",""))))</f>
        <v>TN</v>
      </c>
      <c r="F26" s="4" t="str">
        <f>IF(AND(ScrawID!F26='Claude 4.0'!F26,ScrawID!F26="SIM"),"TP",
 IF(AND(ScrawID!F26='Claude 4.0'!F26,ScrawID!F26=""),"TN",
 IF(AND(ScrawID!F26&lt;&gt;'Claude 4.0'!F26,'Claude 4.0'!F26=""),"FN",
 IF(AND(ScrawID!F26&lt;&gt;'Claude 4.0'!F26,'Claude 4.0'!F26="SIM"),"FP",""))))</f>
        <v>TN</v>
      </c>
      <c r="G26" s="4" t="str">
        <f>IF(AND(ScrawID!G26='Claude 4.0'!G26,ScrawID!G26="SIM"),"TP",
 IF(AND(ScrawID!G26='Claude 4.0'!G26,ScrawID!G26=""),"TN",
 IF(AND(ScrawID!G26&lt;&gt;'Claude 4.0'!G26,'Claude 4.0'!G26=""),"FN",
 IF(AND(ScrawID!G26&lt;&gt;'Claude 4.0'!G26,'Claude 4.0'!G26="SIM"),"FP",""))))</f>
        <v>TN</v>
      </c>
      <c r="H26" s="4" t="str">
        <f>IF(AND(ScrawID!H26='Claude 4.0'!H26,ScrawID!H26="SIM"),"TP",
 IF(AND(ScrawID!H26='Claude 4.0'!H26,ScrawID!H26=""),"TN",
 IF(AND(ScrawID!H26&lt;&gt;'Claude 4.0'!H26,'Claude 4.0'!H26=""),"FN",
 IF(AND(ScrawID!H26&lt;&gt;'Claude 4.0'!H26,'Claude 4.0'!H26="SIM"),"FP",""))))</f>
        <v>TN</v>
      </c>
      <c r="I26" s="4" t="str">
        <f>IF(AND(ScrawID!I26='Claude 4.0'!I26,ScrawID!I26="SIM"),"TP",
 IF(AND(ScrawID!I26='Claude 4.0'!I26,ScrawID!I26=""),"TN",
 IF(AND(ScrawID!I26&lt;&gt;'Claude 4.0'!I26,'Claude 4.0'!I26=""),"FN",
 IF(AND(ScrawID!I26&lt;&gt;'Claude 4.0'!I26,'Claude 4.0'!I26="SIM"),"FP",""))))</f>
        <v>TN</v>
      </c>
    </row>
    <row r="27" spans="1:9" x14ac:dyDescent="0.25">
      <c r="A27" s="4" t="s">
        <v>35</v>
      </c>
      <c r="B27" s="4" t="str">
        <f>IF(AND(ScrawID!B27='Claude 4.0'!B27,ScrawID!B27="SIM"),"TP",
 IF(AND(ScrawID!B27='Claude 4.0'!B27,ScrawID!B27=""),"TN",
 IF(AND(ScrawID!B27&lt;&gt;'Claude 4.0'!B27,'Claude 4.0'!B27=""),"FN",
 IF(AND(ScrawID!B27&lt;&gt;'Claude 4.0'!B27,'Claude 4.0'!B27="SIM"),"FP",""))))</f>
        <v>FN</v>
      </c>
      <c r="C27" s="4" t="str">
        <f>IF(AND(ScrawID!C27='Claude 4.0'!C27,ScrawID!C27="SIM"),"TP",
 IF(AND(ScrawID!C27='Claude 4.0'!C27,ScrawID!C27=""),"TN",
 IF(AND(ScrawID!C27&lt;&gt;'Claude 4.0'!C27,'Claude 4.0'!C27=""),"FN",
 IF(AND(ScrawID!C27&lt;&gt;'Claude 4.0'!C27,'Claude 4.0'!C27="SIM"),"FP",""))))</f>
        <v>TN</v>
      </c>
      <c r="D27" s="4" t="str">
        <f>IF(AND(ScrawID!D27='Claude 4.0'!D27,ScrawID!D27="SIM"),"TP",
 IF(AND(ScrawID!D27='Claude 4.0'!D27,ScrawID!D27=""),"TN",
 IF(AND(ScrawID!D27&lt;&gt;'Claude 4.0'!D27,'Claude 4.0'!D27=""),"FN",
 IF(AND(ScrawID!D27&lt;&gt;'Claude 4.0'!D27,'Claude 4.0'!D27="SIM"),"FP",""))))</f>
        <v>FP</v>
      </c>
      <c r="E27" s="4" t="str">
        <f>IF(AND(ScrawID!E27='Claude 4.0'!E27,ScrawID!E27="SIM"),"TP",
 IF(AND(ScrawID!E27='Claude 4.0'!E27,ScrawID!E27=""),"TN",
 IF(AND(ScrawID!E27&lt;&gt;'Claude 4.0'!E27,'Claude 4.0'!E27=""),"FN",
 IF(AND(ScrawID!E27&lt;&gt;'Claude 4.0'!E27,'Claude 4.0'!E27="SIM"),"FP",""))))</f>
        <v>TN</v>
      </c>
      <c r="F27" s="4" t="str">
        <f>IF(AND(ScrawID!F27='Claude 4.0'!F27,ScrawID!F27="SIM"),"TP",
 IF(AND(ScrawID!F27='Claude 4.0'!F27,ScrawID!F27=""),"TN",
 IF(AND(ScrawID!F27&lt;&gt;'Claude 4.0'!F27,'Claude 4.0'!F27=""),"FN",
 IF(AND(ScrawID!F27&lt;&gt;'Claude 4.0'!F27,'Claude 4.0'!F27="SIM"),"FP",""))))</f>
        <v>TN</v>
      </c>
      <c r="G27" s="4" t="str">
        <f>IF(AND(ScrawID!G27='Claude 4.0'!G27,ScrawID!G27="SIM"),"TP",
 IF(AND(ScrawID!G27='Claude 4.0'!G27,ScrawID!G27=""),"TN",
 IF(AND(ScrawID!G27&lt;&gt;'Claude 4.0'!G27,'Claude 4.0'!G27=""),"FN",
 IF(AND(ScrawID!G27&lt;&gt;'Claude 4.0'!G27,'Claude 4.0'!G27="SIM"),"FP",""))))</f>
        <v>TN</v>
      </c>
      <c r="H27" s="4" t="str">
        <f>IF(AND(ScrawID!H27='Claude 4.0'!H27,ScrawID!H27="SIM"),"TP",
 IF(AND(ScrawID!H27='Claude 4.0'!H27,ScrawID!H27=""),"TN",
 IF(AND(ScrawID!H27&lt;&gt;'Claude 4.0'!H27,'Claude 4.0'!H27=""),"FN",
 IF(AND(ScrawID!H27&lt;&gt;'Claude 4.0'!H27,'Claude 4.0'!H27="SIM"),"FP",""))))</f>
        <v>TN</v>
      </c>
      <c r="I27" s="4" t="str">
        <f>IF(AND(ScrawID!I27='Claude 4.0'!I27,ScrawID!I27="SIM"),"TP",
 IF(AND(ScrawID!I27='Claude 4.0'!I27,ScrawID!I27=""),"TN",
 IF(AND(ScrawID!I27&lt;&gt;'Claude 4.0'!I27,'Claude 4.0'!I27=""),"FN",
 IF(AND(ScrawID!I27&lt;&gt;'Claude 4.0'!I27,'Claude 4.0'!I27="SIM"),"FP",""))))</f>
        <v>TN</v>
      </c>
    </row>
    <row r="28" spans="1:9" x14ac:dyDescent="0.25">
      <c r="A28" s="4" t="s">
        <v>36</v>
      </c>
      <c r="B28" s="4" t="str">
        <f>IF(AND(ScrawID!B28='Claude 4.0'!B28,ScrawID!B28="SIM"),"TP",
 IF(AND(ScrawID!B28='Claude 4.0'!B28,ScrawID!B28=""),"TN",
 IF(AND(ScrawID!B28&lt;&gt;'Claude 4.0'!B28,'Claude 4.0'!B28=""),"FN",
 IF(AND(ScrawID!B28&lt;&gt;'Claude 4.0'!B28,'Claude 4.0'!B28="SIM"),"FP",""))))</f>
        <v>TN</v>
      </c>
      <c r="C28" s="4" t="str">
        <f>IF(AND(ScrawID!C28='Claude 4.0'!C28,ScrawID!C28="SIM"),"TP",
 IF(AND(ScrawID!C28='Claude 4.0'!C28,ScrawID!C28=""),"TN",
 IF(AND(ScrawID!C28&lt;&gt;'Claude 4.0'!C28,'Claude 4.0'!C28=""),"FN",
 IF(AND(ScrawID!C28&lt;&gt;'Claude 4.0'!C28,'Claude 4.0'!C28="SIM"),"FP",""))))</f>
        <v>TN</v>
      </c>
      <c r="D28" s="4" t="str">
        <f>IF(AND(ScrawID!D28='Claude 4.0'!D28,ScrawID!D28="SIM"),"TP",
 IF(AND(ScrawID!D28='Claude 4.0'!D28,ScrawID!D28=""),"TN",
 IF(AND(ScrawID!D28&lt;&gt;'Claude 4.0'!D28,'Claude 4.0'!D28=""),"FN",
 IF(AND(ScrawID!D28&lt;&gt;'Claude 4.0'!D28,'Claude 4.0'!D28="SIM"),"FP",""))))</f>
        <v>TN</v>
      </c>
      <c r="E28" s="4" t="str">
        <f>IF(AND(ScrawID!E28='Claude 4.0'!E28,ScrawID!E28="SIM"),"TP",
 IF(AND(ScrawID!E28='Claude 4.0'!E28,ScrawID!E28=""),"TN",
 IF(AND(ScrawID!E28&lt;&gt;'Claude 4.0'!E28,'Claude 4.0'!E28=""),"FN",
 IF(AND(ScrawID!E28&lt;&gt;'Claude 4.0'!E28,'Claude 4.0'!E28="SIM"),"FP",""))))</f>
        <v>FN</v>
      </c>
      <c r="F28" s="4" t="str">
        <f>IF(AND(ScrawID!F28='Claude 4.0'!F28,ScrawID!F28="SIM"),"TP",
 IF(AND(ScrawID!F28='Claude 4.0'!F28,ScrawID!F28=""),"TN",
 IF(AND(ScrawID!F28&lt;&gt;'Claude 4.0'!F28,'Claude 4.0'!F28=""),"FN",
 IF(AND(ScrawID!F28&lt;&gt;'Claude 4.0'!F28,'Claude 4.0'!F28="SIM"),"FP",""))))</f>
        <v>FN</v>
      </c>
      <c r="G28" s="4" t="str">
        <f>IF(AND(ScrawID!G28='Claude 4.0'!G28,ScrawID!G28="SIM"),"TP",
 IF(AND(ScrawID!G28='Claude 4.0'!G28,ScrawID!G28=""),"TN",
 IF(AND(ScrawID!G28&lt;&gt;'Claude 4.0'!G28,'Claude 4.0'!G28=""),"FN",
 IF(AND(ScrawID!G28&lt;&gt;'Claude 4.0'!G28,'Claude 4.0'!G28="SIM"),"FP",""))))</f>
        <v>TN</v>
      </c>
      <c r="H28" s="4" t="str">
        <f>IF(AND(ScrawID!H28='Claude 4.0'!H28,ScrawID!H28="SIM"),"TP",
 IF(AND(ScrawID!H28='Claude 4.0'!H28,ScrawID!H28=""),"TN",
 IF(AND(ScrawID!H28&lt;&gt;'Claude 4.0'!H28,'Claude 4.0'!H28=""),"FN",
 IF(AND(ScrawID!H28&lt;&gt;'Claude 4.0'!H28,'Claude 4.0'!H28="SIM"),"FP",""))))</f>
        <v>TN</v>
      </c>
      <c r="I28" s="4" t="str">
        <f>IF(AND(ScrawID!I28='Claude 4.0'!I28,ScrawID!I28="SIM"),"TP",
 IF(AND(ScrawID!I28='Claude 4.0'!I28,ScrawID!I28=""),"TN",
 IF(AND(ScrawID!I28&lt;&gt;'Claude 4.0'!I28,'Claude 4.0'!I28=""),"FN",
 IF(AND(ScrawID!I28&lt;&gt;'Claude 4.0'!I28,'Claude 4.0'!I28="SIM"),"FP",""))))</f>
        <v>TN</v>
      </c>
    </row>
    <row r="29" spans="1:9" x14ac:dyDescent="0.25">
      <c r="A29" s="4" t="s">
        <v>37</v>
      </c>
      <c r="B29" s="4" t="str">
        <f>IF(AND(ScrawID!B29='Claude 4.0'!B29,ScrawID!B29="SIM"),"TP",
 IF(AND(ScrawID!B29='Claude 4.0'!B29,ScrawID!B29=""),"TN",
 IF(AND(ScrawID!B29&lt;&gt;'Claude 4.0'!B29,'Claude 4.0'!B29=""),"FN",
 IF(AND(ScrawID!B29&lt;&gt;'Claude 4.0'!B29,'Claude 4.0'!B29="SIM"),"FP",""))))</f>
        <v>FN</v>
      </c>
      <c r="C29" s="4" t="str">
        <f>IF(AND(ScrawID!C29='Claude 4.0'!C29,ScrawID!C29="SIM"),"TP",
 IF(AND(ScrawID!C29='Claude 4.0'!C29,ScrawID!C29=""),"TN",
 IF(AND(ScrawID!C29&lt;&gt;'Claude 4.0'!C29,'Claude 4.0'!C29=""),"FN",
 IF(AND(ScrawID!C29&lt;&gt;'Claude 4.0'!C29,'Claude 4.0'!C29="SIM"),"FP",""))))</f>
        <v>TN</v>
      </c>
      <c r="D29" s="4" t="str">
        <f>IF(AND(ScrawID!D29='Claude 4.0'!D29,ScrawID!D29="SIM"),"TP",
 IF(AND(ScrawID!D29='Claude 4.0'!D29,ScrawID!D29=""),"TN",
 IF(AND(ScrawID!D29&lt;&gt;'Claude 4.0'!D29,'Claude 4.0'!D29=""),"FN",
 IF(AND(ScrawID!D29&lt;&gt;'Claude 4.0'!D29,'Claude 4.0'!D29="SIM"),"FP",""))))</f>
        <v>TN</v>
      </c>
      <c r="E29" s="4" t="str">
        <f>IF(AND(ScrawID!E29='Claude 4.0'!E29,ScrawID!E29="SIM"),"TP",
 IF(AND(ScrawID!E29='Claude 4.0'!E29,ScrawID!E29=""),"TN",
 IF(AND(ScrawID!E29&lt;&gt;'Claude 4.0'!E29,'Claude 4.0'!E29=""),"FN",
 IF(AND(ScrawID!E29&lt;&gt;'Claude 4.0'!E29,'Claude 4.0'!E29="SIM"),"FP",""))))</f>
        <v>FN</v>
      </c>
      <c r="F29" s="4" t="str">
        <f>IF(AND(ScrawID!F29='Claude 4.0'!F29,ScrawID!F29="SIM"),"TP",
 IF(AND(ScrawID!F29='Claude 4.0'!F29,ScrawID!F29=""),"TN",
 IF(AND(ScrawID!F29&lt;&gt;'Claude 4.0'!F29,'Claude 4.0'!F29=""),"FN",
 IF(AND(ScrawID!F29&lt;&gt;'Claude 4.0'!F29,'Claude 4.0'!F29="SIM"),"FP",""))))</f>
        <v>TN</v>
      </c>
      <c r="G29" s="4" t="str">
        <f>IF(AND(ScrawID!G29='Claude 4.0'!G29,ScrawID!G29="SIM"),"TP",
 IF(AND(ScrawID!G29='Claude 4.0'!G29,ScrawID!G29=""),"TN",
 IF(AND(ScrawID!G29&lt;&gt;'Claude 4.0'!G29,'Claude 4.0'!G29=""),"FN",
 IF(AND(ScrawID!G29&lt;&gt;'Claude 4.0'!G29,'Claude 4.0'!G29="SIM"),"FP",""))))</f>
        <v>TN</v>
      </c>
      <c r="H29" s="4" t="str">
        <f>IF(AND(ScrawID!H29='Claude 4.0'!H29,ScrawID!H29="SIM"),"TP",
 IF(AND(ScrawID!H29='Claude 4.0'!H29,ScrawID!H29=""),"TN",
 IF(AND(ScrawID!H29&lt;&gt;'Claude 4.0'!H29,'Claude 4.0'!H29=""),"FN",
 IF(AND(ScrawID!H29&lt;&gt;'Claude 4.0'!H29,'Claude 4.0'!H29="SIM"),"FP",""))))</f>
        <v>TN</v>
      </c>
      <c r="I29" s="4" t="str">
        <f>IF(AND(ScrawID!I29='Claude 4.0'!I29,ScrawID!I29="SIM"),"TP",
 IF(AND(ScrawID!I29='Claude 4.0'!I29,ScrawID!I29=""),"TN",
 IF(AND(ScrawID!I29&lt;&gt;'Claude 4.0'!I29,'Claude 4.0'!I29=""),"FN",
 IF(AND(ScrawID!I29&lt;&gt;'Claude 4.0'!I29,'Claude 4.0'!I29="SIM"),"FP",""))))</f>
        <v>TN</v>
      </c>
    </row>
    <row r="30" spans="1:9" x14ac:dyDescent="0.25">
      <c r="A30" s="4" t="s">
        <v>38</v>
      </c>
      <c r="B30" s="4" t="str">
        <f>IF(AND(ScrawID!B30='Claude 4.0'!B30,ScrawID!B30="SIM"),"TP",
 IF(AND(ScrawID!B30='Claude 4.0'!B30,ScrawID!B30=""),"TN",
 IF(AND(ScrawID!B30&lt;&gt;'Claude 4.0'!B30,'Claude 4.0'!B30=""),"FN",
 IF(AND(ScrawID!B30&lt;&gt;'Claude 4.0'!B30,'Claude 4.0'!B30="SIM"),"FP",""))))</f>
        <v>FN</v>
      </c>
      <c r="C30" s="4" t="str">
        <f>IF(AND(ScrawID!C30='Claude 4.0'!C30,ScrawID!C30="SIM"),"TP",
 IF(AND(ScrawID!C30='Claude 4.0'!C30,ScrawID!C30=""),"TN",
 IF(AND(ScrawID!C30&lt;&gt;'Claude 4.0'!C30,'Claude 4.0'!C30=""),"FN",
 IF(AND(ScrawID!C30&lt;&gt;'Claude 4.0'!C30,'Claude 4.0'!C30="SIM"),"FP",""))))</f>
        <v>TN</v>
      </c>
      <c r="D30" s="4" t="str">
        <f>IF(AND(ScrawID!D30='Claude 4.0'!D30,ScrawID!D30="SIM"),"TP",
 IF(AND(ScrawID!D30='Claude 4.0'!D30,ScrawID!D30=""),"TN",
 IF(AND(ScrawID!D30&lt;&gt;'Claude 4.0'!D30,'Claude 4.0'!D30=""),"FN",
 IF(AND(ScrawID!D30&lt;&gt;'Claude 4.0'!D30,'Claude 4.0'!D30="SIM"),"FP",""))))</f>
        <v>TN</v>
      </c>
      <c r="E30" s="4" t="str">
        <f>IF(AND(ScrawID!E30='Claude 4.0'!E30,ScrawID!E30="SIM"),"TP",
 IF(AND(ScrawID!E30='Claude 4.0'!E30,ScrawID!E30=""),"TN",
 IF(AND(ScrawID!E30&lt;&gt;'Claude 4.0'!E30,'Claude 4.0'!E30=""),"FN",
 IF(AND(ScrawID!E30&lt;&gt;'Claude 4.0'!E30,'Claude 4.0'!E30="SIM"),"FP",""))))</f>
        <v>TN</v>
      </c>
      <c r="F30" s="4" t="str">
        <f>IF(AND(ScrawID!F30='Claude 4.0'!F30,ScrawID!F30="SIM"),"TP",
 IF(AND(ScrawID!F30='Claude 4.0'!F30,ScrawID!F30=""),"TN",
 IF(AND(ScrawID!F30&lt;&gt;'Claude 4.0'!F30,'Claude 4.0'!F30=""),"FN",
 IF(AND(ScrawID!F30&lt;&gt;'Claude 4.0'!F30,'Claude 4.0'!F30="SIM"),"FP",""))))</f>
        <v>TN</v>
      </c>
      <c r="G30" s="4" t="str">
        <f>IF(AND(ScrawID!G30='Claude 4.0'!G30,ScrawID!G30="SIM"),"TP",
 IF(AND(ScrawID!G30='Claude 4.0'!G30,ScrawID!G30=""),"TN",
 IF(AND(ScrawID!G30&lt;&gt;'Claude 4.0'!G30,'Claude 4.0'!G30=""),"FN",
 IF(AND(ScrawID!G30&lt;&gt;'Claude 4.0'!G30,'Claude 4.0'!G30="SIM"),"FP",""))))</f>
        <v>TN</v>
      </c>
      <c r="H30" s="4" t="str">
        <f>IF(AND(ScrawID!H30='Claude 4.0'!H30,ScrawID!H30="SIM"),"TP",
 IF(AND(ScrawID!H30='Claude 4.0'!H30,ScrawID!H30=""),"TN",
 IF(AND(ScrawID!H30&lt;&gt;'Claude 4.0'!H30,'Claude 4.0'!H30=""),"FN",
 IF(AND(ScrawID!H30&lt;&gt;'Claude 4.0'!H30,'Claude 4.0'!H30="SIM"),"FP",""))))</f>
        <v>TN</v>
      </c>
      <c r="I30" s="4" t="str">
        <f>IF(AND(ScrawID!I30='Claude 4.0'!I30,ScrawID!I30="SIM"),"TP",
 IF(AND(ScrawID!I30='Claude 4.0'!I30,ScrawID!I30=""),"TN",
 IF(AND(ScrawID!I30&lt;&gt;'Claude 4.0'!I30,'Claude 4.0'!I30=""),"FN",
 IF(AND(ScrawID!I30&lt;&gt;'Claude 4.0'!I30,'Claude 4.0'!I30="SIM"),"FP",""))))</f>
        <v>TN</v>
      </c>
    </row>
    <row r="31" spans="1:9" x14ac:dyDescent="0.25">
      <c r="A31" s="4" t="s">
        <v>39</v>
      </c>
      <c r="B31" s="4" t="str">
        <f>IF(AND(ScrawID!B31='Claude 4.0'!B31,ScrawID!B31="SIM"),"TP",
 IF(AND(ScrawID!B31='Claude 4.0'!B31,ScrawID!B31=""),"TN",
 IF(AND(ScrawID!B31&lt;&gt;'Claude 4.0'!B31,'Claude 4.0'!B31=""),"FN",
 IF(AND(ScrawID!B31&lt;&gt;'Claude 4.0'!B31,'Claude 4.0'!B31="SIM"),"FP",""))))</f>
        <v>FN</v>
      </c>
      <c r="C31" s="4" t="str">
        <f>IF(AND(ScrawID!C31='Claude 4.0'!C31,ScrawID!C31="SIM"),"TP",
 IF(AND(ScrawID!C31='Claude 4.0'!C31,ScrawID!C31=""),"TN",
 IF(AND(ScrawID!C31&lt;&gt;'Claude 4.0'!C31,'Claude 4.0'!C31=""),"FN",
 IF(AND(ScrawID!C31&lt;&gt;'Claude 4.0'!C31,'Claude 4.0'!C31="SIM"),"FP",""))))</f>
        <v>TN</v>
      </c>
      <c r="D31" s="4" t="str">
        <f>IF(AND(ScrawID!D31='Claude 4.0'!D31,ScrawID!D31="SIM"),"TP",
 IF(AND(ScrawID!D31='Claude 4.0'!D31,ScrawID!D31=""),"TN",
 IF(AND(ScrawID!D31&lt;&gt;'Claude 4.0'!D31,'Claude 4.0'!D31=""),"FN",
 IF(AND(ScrawID!D31&lt;&gt;'Claude 4.0'!D31,'Claude 4.0'!D31="SIM"),"FP",""))))</f>
        <v>TN</v>
      </c>
      <c r="E31" s="4" t="str">
        <f>IF(AND(ScrawID!E31='Claude 4.0'!E31,ScrawID!E31="SIM"),"TP",
 IF(AND(ScrawID!E31='Claude 4.0'!E31,ScrawID!E31=""),"TN",
 IF(AND(ScrawID!E31&lt;&gt;'Claude 4.0'!E31,'Claude 4.0'!E31=""),"FN",
 IF(AND(ScrawID!E31&lt;&gt;'Claude 4.0'!E31,'Claude 4.0'!E31="SIM"),"FP",""))))</f>
        <v>TN</v>
      </c>
      <c r="F31" s="4" t="str">
        <f>IF(AND(ScrawID!F31='Claude 4.0'!F31,ScrawID!F31="SIM"),"TP",
 IF(AND(ScrawID!F31='Claude 4.0'!F31,ScrawID!F31=""),"TN",
 IF(AND(ScrawID!F31&lt;&gt;'Claude 4.0'!F31,'Claude 4.0'!F31=""),"FN",
 IF(AND(ScrawID!F31&lt;&gt;'Claude 4.0'!F31,'Claude 4.0'!F31="SIM"),"FP",""))))</f>
        <v>TN</v>
      </c>
      <c r="G31" s="4" t="str">
        <f>IF(AND(ScrawID!G31='Claude 4.0'!G31,ScrawID!G31="SIM"),"TP",
 IF(AND(ScrawID!G31='Claude 4.0'!G31,ScrawID!G31=""),"TN",
 IF(AND(ScrawID!G31&lt;&gt;'Claude 4.0'!G31,'Claude 4.0'!G31=""),"FN",
 IF(AND(ScrawID!G31&lt;&gt;'Claude 4.0'!G31,'Claude 4.0'!G31="SIM"),"FP",""))))</f>
        <v>TN</v>
      </c>
      <c r="H31" s="4" t="str">
        <f>IF(AND(ScrawID!H31='Claude 4.0'!H31,ScrawID!H31="SIM"),"TP",
 IF(AND(ScrawID!H31='Claude 4.0'!H31,ScrawID!H31=""),"TN",
 IF(AND(ScrawID!H31&lt;&gt;'Claude 4.0'!H31,'Claude 4.0'!H31=""),"FN",
 IF(AND(ScrawID!H31&lt;&gt;'Claude 4.0'!H31,'Claude 4.0'!H31="SIM"),"FP",""))))</f>
        <v>TN</v>
      </c>
      <c r="I31" s="4" t="str">
        <f>IF(AND(ScrawID!I31='Claude 4.0'!I31,ScrawID!I31="SIM"),"TP",
 IF(AND(ScrawID!I31='Claude 4.0'!I31,ScrawID!I31=""),"TN",
 IF(AND(ScrawID!I31&lt;&gt;'Claude 4.0'!I31,'Claude 4.0'!I31=""),"FN",
 IF(AND(ScrawID!I31&lt;&gt;'Claude 4.0'!I31,'Claude 4.0'!I31="SIM"),"FP",""))))</f>
        <v>TN</v>
      </c>
    </row>
    <row r="32" spans="1:9" x14ac:dyDescent="0.25">
      <c r="A32" s="4" t="s">
        <v>40</v>
      </c>
      <c r="B32" s="4" t="str">
        <f>IF(AND(ScrawID!B32='Claude 4.0'!B32,ScrawID!B32="SIM"),"TP",
 IF(AND(ScrawID!B32='Claude 4.0'!B32,ScrawID!B32=""),"TN",
 IF(AND(ScrawID!B32&lt;&gt;'Claude 4.0'!B32,'Claude 4.0'!B32=""),"FN",
 IF(AND(ScrawID!B32&lt;&gt;'Claude 4.0'!B32,'Claude 4.0'!B32="SIM"),"FP",""))))</f>
        <v>FN</v>
      </c>
      <c r="C32" s="4" t="str">
        <f>IF(AND(ScrawID!C32='Claude 4.0'!C32,ScrawID!C32="SIM"),"TP",
 IF(AND(ScrawID!C32='Claude 4.0'!C32,ScrawID!C32=""),"TN",
 IF(AND(ScrawID!C32&lt;&gt;'Claude 4.0'!C32,'Claude 4.0'!C32=""),"FN",
 IF(AND(ScrawID!C32&lt;&gt;'Claude 4.0'!C32,'Claude 4.0'!C32="SIM"),"FP",""))))</f>
        <v>TN</v>
      </c>
      <c r="D32" s="4" t="str">
        <f>IF(AND(ScrawID!D32='Claude 4.0'!D32,ScrawID!D32="SIM"),"TP",
 IF(AND(ScrawID!D32='Claude 4.0'!D32,ScrawID!D32=""),"TN",
 IF(AND(ScrawID!D32&lt;&gt;'Claude 4.0'!D32,'Claude 4.0'!D32=""),"FN",
 IF(AND(ScrawID!D32&lt;&gt;'Claude 4.0'!D32,'Claude 4.0'!D32="SIM"),"FP",""))))</f>
        <v>FP</v>
      </c>
      <c r="E32" s="4" t="str">
        <f>IF(AND(ScrawID!E32='Claude 4.0'!E32,ScrawID!E32="SIM"),"TP",
 IF(AND(ScrawID!E32='Claude 4.0'!E32,ScrawID!E32=""),"TN",
 IF(AND(ScrawID!E32&lt;&gt;'Claude 4.0'!E32,'Claude 4.0'!E32=""),"FN",
 IF(AND(ScrawID!E32&lt;&gt;'Claude 4.0'!E32,'Claude 4.0'!E32="SIM"),"FP",""))))</f>
        <v>FN</v>
      </c>
      <c r="F32" s="4" t="str">
        <f>IF(AND(ScrawID!F32='Claude 4.0'!F32,ScrawID!F32="SIM"),"TP",
 IF(AND(ScrawID!F32='Claude 4.0'!F32,ScrawID!F32=""),"TN",
 IF(AND(ScrawID!F32&lt;&gt;'Claude 4.0'!F32,'Claude 4.0'!F32=""),"FN",
 IF(AND(ScrawID!F32&lt;&gt;'Claude 4.0'!F32,'Claude 4.0'!F32="SIM"),"FP",""))))</f>
        <v>TN</v>
      </c>
      <c r="G32" s="4" t="str">
        <f>IF(AND(ScrawID!G32='Claude 4.0'!G32,ScrawID!G32="SIM"),"TP",
 IF(AND(ScrawID!G32='Claude 4.0'!G32,ScrawID!G32=""),"TN",
 IF(AND(ScrawID!G32&lt;&gt;'Claude 4.0'!G32,'Claude 4.0'!G32=""),"FN",
 IF(AND(ScrawID!G32&lt;&gt;'Claude 4.0'!G32,'Claude 4.0'!G32="SIM"),"FP",""))))</f>
        <v>FN</v>
      </c>
      <c r="H32" s="4" t="str">
        <f>IF(AND(ScrawID!H32='Claude 4.0'!H32,ScrawID!H32="SIM"),"TP",
 IF(AND(ScrawID!H32='Claude 4.0'!H32,ScrawID!H32=""),"TN",
 IF(AND(ScrawID!H32&lt;&gt;'Claude 4.0'!H32,'Claude 4.0'!H32=""),"FN",
 IF(AND(ScrawID!H32&lt;&gt;'Claude 4.0'!H32,'Claude 4.0'!H32="SIM"),"FP",""))))</f>
        <v>TN</v>
      </c>
      <c r="I32" s="4" t="str">
        <f>IF(AND(ScrawID!I32='Claude 4.0'!I32,ScrawID!I32="SIM"),"TP",
 IF(AND(ScrawID!I32='Claude 4.0'!I32,ScrawID!I32=""),"TN",
 IF(AND(ScrawID!I32&lt;&gt;'Claude 4.0'!I32,'Claude 4.0'!I32=""),"FN",
 IF(AND(ScrawID!I32&lt;&gt;'Claude 4.0'!I32,'Claude 4.0'!I32="SIM"),"FP",""))))</f>
        <v>FN</v>
      </c>
    </row>
    <row r="33" spans="1:9" x14ac:dyDescent="0.25">
      <c r="A33" s="4" t="s">
        <v>41</v>
      </c>
      <c r="B33" s="4" t="str">
        <f>IF(AND(ScrawID!B33='Claude 4.0'!B33,ScrawID!B33="SIM"),"TP",
 IF(AND(ScrawID!B33='Claude 4.0'!B33,ScrawID!B33=""),"TN",
 IF(AND(ScrawID!B33&lt;&gt;'Claude 4.0'!B33,'Claude 4.0'!B33=""),"FN",
 IF(AND(ScrawID!B33&lt;&gt;'Claude 4.0'!B33,'Claude 4.0'!B33="SIM"),"FP",""))))</f>
        <v>FN</v>
      </c>
      <c r="C33" s="4" t="str">
        <f>IF(AND(ScrawID!C33='Claude 4.0'!C33,ScrawID!C33="SIM"),"TP",
 IF(AND(ScrawID!C33='Claude 4.0'!C33,ScrawID!C33=""),"TN",
 IF(AND(ScrawID!C33&lt;&gt;'Claude 4.0'!C33,'Claude 4.0'!C33=""),"FN",
 IF(AND(ScrawID!C33&lt;&gt;'Claude 4.0'!C33,'Claude 4.0'!C33="SIM"),"FP",""))))</f>
        <v>TN</v>
      </c>
      <c r="D33" s="4" t="str">
        <f>IF(AND(ScrawID!D33='Claude 4.0'!D33,ScrawID!D33="SIM"),"TP",
 IF(AND(ScrawID!D33='Claude 4.0'!D33,ScrawID!D33=""),"TN",
 IF(AND(ScrawID!D33&lt;&gt;'Claude 4.0'!D33,'Claude 4.0'!D33=""),"FN",
 IF(AND(ScrawID!D33&lt;&gt;'Claude 4.0'!D33,'Claude 4.0'!D33="SIM"),"FP",""))))</f>
        <v>TN</v>
      </c>
      <c r="E33" s="4" t="str">
        <f>IF(AND(ScrawID!E33='Claude 4.0'!E33,ScrawID!E33="SIM"),"TP",
 IF(AND(ScrawID!E33='Claude 4.0'!E33,ScrawID!E33=""),"TN",
 IF(AND(ScrawID!E33&lt;&gt;'Claude 4.0'!E33,'Claude 4.0'!E33=""),"FN",
 IF(AND(ScrawID!E33&lt;&gt;'Claude 4.0'!E33,'Claude 4.0'!E33="SIM"),"FP",""))))</f>
        <v>FN</v>
      </c>
      <c r="F33" s="4" t="str">
        <f>IF(AND(ScrawID!F33='Claude 4.0'!F33,ScrawID!F33="SIM"),"TP",
 IF(AND(ScrawID!F33='Claude 4.0'!F33,ScrawID!F33=""),"TN",
 IF(AND(ScrawID!F33&lt;&gt;'Claude 4.0'!F33,'Claude 4.0'!F33=""),"FN",
 IF(AND(ScrawID!F33&lt;&gt;'Claude 4.0'!F33,'Claude 4.0'!F33="SIM"),"FP",""))))</f>
        <v>FN</v>
      </c>
      <c r="G33" s="4" t="str">
        <f>IF(AND(ScrawID!G33='Claude 4.0'!G33,ScrawID!G33="SIM"),"TP",
 IF(AND(ScrawID!G33='Claude 4.0'!G33,ScrawID!G33=""),"TN",
 IF(AND(ScrawID!G33&lt;&gt;'Claude 4.0'!G33,'Claude 4.0'!G33=""),"FN",
 IF(AND(ScrawID!G33&lt;&gt;'Claude 4.0'!G33,'Claude 4.0'!G33="SIM"),"FP",""))))</f>
        <v>TP</v>
      </c>
      <c r="H33" s="4" t="str">
        <f>IF(AND(ScrawID!H33='Claude 4.0'!H33,ScrawID!H33="SIM"),"TP",
 IF(AND(ScrawID!H33='Claude 4.0'!H33,ScrawID!H33=""),"TN",
 IF(AND(ScrawID!H33&lt;&gt;'Claude 4.0'!H33,'Claude 4.0'!H33=""),"FN",
 IF(AND(ScrawID!H33&lt;&gt;'Claude 4.0'!H33,'Claude 4.0'!H33="SIM"),"FP",""))))</f>
        <v>TN</v>
      </c>
      <c r="I33" s="4" t="str">
        <f>IF(AND(ScrawID!I33='Claude 4.0'!I33,ScrawID!I33="SIM"),"TP",
 IF(AND(ScrawID!I33='Claude 4.0'!I33,ScrawID!I33=""),"TN",
 IF(AND(ScrawID!I33&lt;&gt;'Claude 4.0'!I33,'Claude 4.0'!I33=""),"FN",
 IF(AND(ScrawID!I33&lt;&gt;'Claude 4.0'!I33,'Claude 4.0'!I33="SIM"),"FP",""))))</f>
        <v>FP</v>
      </c>
    </row>
    <row r="34" spans="1:9" x14ac:dyDescent="0.25">
      <c r="A34" s="4" t="s">
        <v>42</v>
      </c>
      <c r="B34" s="4" t="str">
        <f>IF(AND(ScrawID!B34='Claude 4.0'!B34,ScrawID!B34="SIM"),"TP",
 IF(AND(ScrawID!B34='Claude 4.0'!B34,ScrawID!B34=""),"TN",
 IF(AND(ScrawID!B34&lt;&gt;'Claude 4.0'!B34,'Claude 4.0'!B34=""),"FN",
 IF(AND(ScrawID!B34&lt;&gt;'Claude 4.0'!B34,'Claude 4.0'!B34="SIM"),"FP",""))))</f>
        <v>FN</v>
      </c>
      <c r="C34" s="4" t="str">
        <f>IF(AND(ScrawID!C34='Claude 4.0'!C34,ScrawID!C34="SIM"),"TP",
 IF(AND(ScrawID!C34='Claude 4.0'!C34,ScrawID!C34=""),"TN",
 IF(AND(ScrawID!C34&lt;&gt;'Claude 4.0'!C34,'Claude 4.0'!C34=""),"FN",
 IF(AND(ScrawID!C34&lt;&gt;'Claude 4.0'!C34,'Claude 4.0'!C34="SIM"),"FP",""))))</f>
        <v>TN</v>
      </c>
      <c r="D34" s="4" t="str">
        <f>IF(AND(ScrawID!D34='Claude 4.0'!D34,ScrawID!D34="SIM"),"TP",
 IF(AND(ScrawID!D34='Claude 4.0'!D34,ScrawID!D34=""),"TN",
 IF(AND(ScrawID!D34&lt;&gt;'Claude 4.0'!D34,'Claude 4.0'!D34=""),"FN",
 IF(AND(ScrawID!D34&lt;&gt;'Claude 4.0'!D34,'Claude 4.0'!D34="SIM"),"FP",""))))</f>
        <v>TN</v>
      </c>
      <c r="E34" s="4" t="str">
        <f>IF(AND(ScrawID!E34='Claude 4.0'!E34,ScrawID!E34="SIM"),"TP",
 IF(AND(ScrawID!E34='Claude 4.0'!E34,ScrawID!E34=""),"TN",
 IF(AND(ScrawID!E34&lt;&gt;'Claude 4.0'!E34,'Claude 4.0'!E34=""),"FN",
 IF(AND(ScrawID!E34&lt;&gt;'Claude 4.0'!E34,'Claude 4.0'!E34="SIM"),"FP",""))))</f>
        <v>TN</v>
      </c>
      <c r="F34" s="4" t="str">
        <f>IF(AND(ScrawID!F34='Claude 4.0'!F34,ScrawID!F34="SIM"),"TP",
 IF(AND(ScrawID!F34='Claude 4.0'!F34,ScrawID!F34=""),"TN",
 IF(AND(ScrawID!F34&lt;&gt;'Claude 4.0'!F34,'Claude 4.0'!F34=""),"FN",
 IF(AND(ScrawID!F34&lt;&gt;'Claude 4.0'!F34,'Claude 4.0'!F34="SIM"),"FP",""))))</f>
        <v>TN</v>
      </c>
      <c r="G34" s="4" t="str">
        <f>IF(AND(ScrawID!G34='Claude 4.0'!G34,ScrawID!G34="SIM"),"TP",
 IF(AND(ScrawID!G34='Claude 4.0'!G34,ScrawID!G34=""),"TN",
 IF(AND(ScrawID!G34&lt;&gt;'Claude 4.0'!G34,'Claude 4.0'!G34=""),"FN",
 IF(AND(ScrawID!G34&lt;&gt;'Claude 4.0'!G34,'Claude 4.0'!G34="SIM"),"FP",""))))</f>
        <v>TN</v>
      </c>
      <c r="H34" s="4" t="str">
        <f>IF(AND(ScrawID!H34='Claude 4.0'!H34,ScrawID!H34="SIM"),"TP",
 IF(AND(ScrawID!H34='Claude 4.0'!H34,ScrawID!H34=""),"TN",
 IF(AND(ScrawID!H34&lt;&gt;'Claude 4.0'!H34,'Claude 4.0'!H34=""),"FN",
 IF(AND(ScrawID!H34&lt;&gt;'Claude 4.0'!H34,'Claude 4.0'!H34="SIM"),"FP",""))))</f>
        <v>TN</v>
      </c>
      <c r="I34" s="4" t="str">
        <f>IF(AND(ScrawID!I34='Claude 4.0'!I34,ScrawID!I34="SIM"),"TP",
 IF(AND(ScrawID!I34='Claude 4.0'!I34,ScrawID!I34=""),"TN",
 IF(AND(ScrawID!I34&lt;&gt;'Claude 4.0'!I34,'Claude 4.0'!I34=""),"FN",
 IF(AND(ScrawID!I34&lt;&gt;'Claude 4.0'!I34,'Claude 4.0'!I34="SIM"),"FP",""))))</f>
        <v>TN</v>
      </c>
    </row>
    <row r="35" spans="1:9" x14ac:dyDescent="0.25">
      <c r="A35" s="4" t="s">
        <v>43</v>
      </c>
      <c r="B35" s="4" t="str">
        <f>IF(AND(ScrawID!B35='Claude 4.0'!B35,ScrawID!B35="SIM"),"TP",
 IF(AND(ScrawID!B35='Claude 4.0'!B35,ScrawID!B35=""),"TN",
 IF(AND(ScrawID!B35&lt;&gt;'Claude 4.0'!B35,'Claude 4.0'!B35=""),"FN",
 IF(AND(ScrawID!B35&lt;&gt;'Claude 4.0'!B35,'Claude 4.0'!B35="SIM"),"FP",""))))</f>
        <v>FN</v>
      </c>
      <c r="C35" s="4" t="str">
        <f>IF(AND(ScrawID!C35='Claude 4.0'!C35,ScrawID!C35="SIM"),"TP",
 IF(AND(ScrawID!C35='Claude 4.0'!C35,ScrawID!C35=""),"TN",
 IF(AND(ScrawID!C35&lt;&gt;'Claude 4.0'!C35,'Claude 4.0'!C35=""),"FN",
 IF(AND(ScrawID!C35&lt;&gt;'Claude 4.0'!C35,'Claude 4.0'!C35="SIM"),"FP",""))))</f>
        <v>TN</v>
      </c>
      <c r="D35" s="4" t="str">
        <f>IF(AND(ScrawID!D35='Claude 4.0'!D35,ScrawID!D35="SIM"),"TP",
 IF(AND(ScrawID!D35='Claude 4.0'!D35,ScrawID!D35=""),"TN",
 IF(AND(ScrawID!D35&lt;&gt;'Claude 4.0'!D35,'Claude 4.0'!D35=""),"FN",
 IF(AND(ScrawID!D35&lt;&gt;'Claude 4.0'!D35,'Claude 4.0'!D35="SIM"),"FP",""))))</f>
        <v>FP</v>
      </c>
      <c r="E35" s="4" t="str">
        <f>IF(AND(ScrawID!E35='Claude 4.0'!E35,ScrawID!E35="SIM"),"TP",
 IF(AND(ScrawID!E35='Claude 4.0'!E35,ScrawID!E35=""),"TN",
 IF(AND(ScrawID!E35&lt;&gt;'Claude 4.0'!E35,'Claude 4.0'!E35=""),"FN",
 IF(AND(ScrawID!E35&lt;&gt;'Claude 4.0'!E35,'Claude 4.0'!E35="SIM"),"FP",""))))</f>
        <v>FN</v>
      </c>
      <c r="F35" s="4" t="str">
        <f>IF(AND(ScrawID!F35='Claude 4.0'!F35,ScrawID!F35="SIM"),"TP",
 IF(AND(ScrawID!F35='Claude 4.0'!F35,ScrawID!F35=""),"TN",
 IF(AND(ScrawID!F35&lt;&gt;'Claude 4.0'!F35,'Claude 4.0'!F35=""),"FN",
 IF(AND(ScrawID!F35&lt;&gt;'Claude 4.0'!F35,'Claude 4.0'!F35="SIM"),"FP",""))))</f>
        <v>TN</v>
      </c>
      <c r="G35" s="4" t="str">
        <f>IF(AND(ScrawID!G35='Claude 4.0'!G35,ScrawID!G35="SIM"),"TP",
 IF(AND(ScrawID!G35='Claude 4.0'!G35,ScrawID!G35=""),"TN",
 IF(AND(ScrawID!G35&lt;&gt;'Claude 4.0'!G35,'Claude 4.0'!G35=""),"FN",
 IF(AND(ScrawID!G35&lt;&gt;'Claude 4.0'!G35,'Claude 4.0'!G35="SIM"),"FP",""))))</f>
        <v>TN</v>
      </c>
      <c r="H35" s="4" t="str">
        <f>IF(AND(ScrawID!H35='Claude 4.0'!H35,ScrawID!H35="SIM"),"TP",
 IF(AND(ScrawID!H35='Claude 4.0'!H35,ScrawID!H35=""),"TN",
 IF(AND(ScrawID!H35&lt;&gt;'Claude 4.0'!H35,'Claude 4.0'!H35=""),"FN",
 IF(AND(ScrawID!H35&lt;&gt;'Claude 4.0'!H35,'Claude 4.0'!H35="SIM"),"FP",""))))</f>
        <v>TN</v>
      </c>
      <c r="I35" s="4" t="str">
        <f>IF(AND(ScrawID!I35='Claude 4.0'!I35,ScrawID!I35="SIM"),"TP",
 IF(AND(ScrawID!I35='Claude 4.0'!I35,ScrawID!I35=""),"TN",
 IF(AND(ScrawID!I35&lt;&gt;'Claude 4.0'!I35,'Claude 4.0'!I35=""),"FN",
 IF(AND(ScrawID!I35&lt;&gt;'Claude 4.0'!I35,'Claude 4.0'!I35="SIM"),"FP",""))))</f>
        <v>FN</v>
      </c>
    </row>
    <row r="36" spans="1:9" x14ac:dyDescent="0.25">
      <c r="A36" s="4" t="s">
        <v>44</v>
      </c>
      <c r="B36" s="4" t="str">
        <f>IF(AND(ScrawID!B36='Claude 4.0'!B36,ScrawID!B36="SIM"),"TP",
 IF(AND(ScrawID!B36='Claude 4.0'!B36,ScrawID!B36=""),"TN",
 IF(AND(ScrawID!B36&lt;&gt;'Claude 4.0'!B36,'Claude 4.0'!B36=""),"FN",
 IF(AND(ScrawID!B36&lt;&gt;'Claude 4.0'!B36,'Claude 4.0'!B36="SIM"),"FP",""))))</f>
        <v>TP</v>
      </c>
      <c r="C36" s="4" t="str">
        <f>IF(AND(ScrawID!C36='Claude 4.0'!C36,ScrawID!C36="SIM"),"TP",
 IF(AND(ScrawID!C36='Claude 4.0'!C36,ScrawID!C36=""),"TN",
 IF(AND(ScrawID!C36&lt;&gt;'Claude 4.0'!C36,'Claude 4.0'!C36=""),"FN",
 IF(AND(ScrawID!C36&lt;&gt;'Claude 4.0'!C36,'Claude 4.0'!C36="SIM"),"FP",""))))</f>
        <v>TN</v>
      </c>
      <c r="D36" s="4" t="str">
        <f>IF(AND(ScrawID!D36='Claude 4.0'!D36,ScrawID!D36="SIM"),"TP",
 IF(AND(ScrawID!D36='Claude 4.0'!D36,ScrawID!D36=""),"TN",
 IF(AND(ScrawID!D36&lt;&gt;'Claude 4.0'!D36,'Claude 4.0'!D36=""),"FN",
 IF(AND(ScrawID!D36&lt;&gt;'Claude 4.0'!D36,'Claude 4.0'!D36="SIM"),"FP",""))))</f>
        <v>TN</v>
      </c>
      <c r="E36" s="4" t="str">
        <f>IF(AND(ScrawID!E36='Claude 4.0'!E36,ScrawID!E36="SIM"),"TP",
 IF(AND(ScrawID!E36='Claude 4.0'!E36,ScrawID!E36=""),"TN",
 IF(AND(ScrawID!E36&lt;&gt;'Claude 4.0'!E36,'Claude 4.0'!E36=""),"FN",
 IF(AND(ScrawID!E36&lt;&gt;'Claude 4.0'!E36,'Claude 4.0'!E36="SIM"),"FP",""))))</f>
        <v>TN</v>
      </c>
      <c r="F36" s="4" t="str">
        <f>IF(AND(ScrawID!F36='Claude 4.0'!F36,ScrawID!F36="SIM"),"TP",
 IF(AND(ScrawID!F36='Claude 4.0'!F36,ScrawID!F36=""),"TN",
 IF(AND(ScrawID!F36&lt;&gt;'Claude 4.0'!F36,'Claude 4.0'!F36=""),"FN",
 IF(AND(ScrawID!F36&lt;&gt;'Claude 4.0'!F36,'Claude 4.0'!F36="SIM"),"FP",""))))</f>
        <v>TN</v>
      </c>
      <c r="G36" s="4" t="str">
        <f>IF(AND(ScrawID!G36='Claude 4.0'!G36,ScrawID!G36="SIM"),"TP",
 IF(AND(ScrawID!G36='Claude 4.0'!G36,ScrawID!G36=""),"TN",
 IF(AND(ScrawID!G36&lt;&gt;'Claude 4.0'!G36,'Claude 4.0'!G36=""),"FN",
 IF(AND(ScrawID!G36&lt;&gt;'Claude 4.0'!G36,'Claude 4.0'!G36="SIM"),"FP",""))))</f>
        <v>TN</v>
      </c>
      <c r="H36" s="4" t="str">
        <f>IF(AND(ScrawID!H36='Claude 4.0'!H36,ScrawID!H36="SIM"),"TP",
 IF(AND(ScrawID!H36='Claude 4.0'!H36,ScrawID!H36=""),"TN",
 IF(AND(ScrawID!H36&lt;&gt;'Claude 4.0'!H36,'Claude 4.0'!H36=""),"FN",
 IF(AND(ScrawID!H36&lt;&gt;'Claude 4.0'!H36,'Claude 4.0'!H36="SIM"),"FP",""))))</f>
        <v>TN</v>
      </c>
      <c r="I36" s="4" t="str">
        <f>IF(AND(ScrawID!I36='Claude 4.0'!I36,ScrawID!I36="SIM"),"TP",
 IF(AND(ScrawID!I36='Claude 4.0'!I36,ScrawID!I36=""),"TN",
 IF(AND(ScrawID!I36&lt;&gt;'Claude 4.0'!I36,'Claude 4.0'!I36=""),"FN",
 IF(AND(ScrawID!I36&lt;&gt;'Claude 4.0'!I36,'Claude 4.0'!I36="SIM"),"FP",""))))</f>
        <v>TN</v>
      </c>
    </row>
    <row r="37" spans="1:9" x14ac:dyDescent="0.25">
      <c r="A37" s="4" t="s">
        <v>45</v>
      </c>
      <c r="B37" s="4" t="str">
        <f>IF(AND(ScrawID!B37='Claude 4.0'!B37,ScrawID!B37="SIM"),"TP",
 IF(AND(ScrawID!B37='Claude 4.0'!B37,ScrawID!B37=""),"TN",
 IF(AND(ScrawID!B37&lt;&gt;'Claude 4.0'!B37,'Claude 4.0'!B37=""),"FN",
 IF(AND(ScrawID!B37&lt;&gt;'Claude 4.0'!B37,'Claude 4.0'!B37="SIM"),"FP",""))))</f>
        <v>FN</v>
      </c>
      <c r="C37" s="4" t="str">
        <f>IF(AND(ScrawID!C37='Claude 4.0'!C37,ScrawID!C37="SIM"),"TP",
 IF(AND(ScrawID!C37='Claude 4.0'!C37,ScrawID!C37=""),"TN",
 IF(AND(ScrawID!C37&lt;&gt;'Claude 4.0'!C37,'Claude 4.0'!C37=""),"FN",
 IF(AND(ScrawID!C37&lt;&gt;'Claude 4.0'!C37,'Claude 4.0'!C37="SIM"),"FP",""))))</f>
        <v>FN</v>
      </c>
      <c r="D37" s="4" t="str">
        <f>IF(AND(ScrawID!D37='Claude 4.0'!D37,ScrawID!D37="SIM"),"TP",
 IF(AND(ScrawID!D37='Claude 4.0'!D37,ScrawID!D37=""),"TN",
 IF(AND(ScrawID!D37&lt;&gt;'Claude 4.0'!D37,'Claude 4.0'!D37=""),"FN",
 IF(AND(ScrawID!D37&lt;&gt;'Claude 4.0'!D37,'Claude 4.0'!D37="SIM"),"FP",""))))</f>
        <v>FP</v>
      </c>
      <c r="E37" s="4" t="str">
        <f>IF(AND(ScrawID!E37='Claude 4.0'!E37,ScrawID!E37="SIM"),"TP",
 IF(AND(ScrawID!E37='Claude 4.0'!E37,ScrawID!E37=""),"TN",
 IF(AND(ScrawID!E37&lt;&gt;'Claude 4.0'!E37,'Claude 4.0'!E37=""),"FN",
 IF(AND(ScrawID!E37&lt;&gt;'Claude 4.0'!E37,'Claude 4.0'!E37="SIM"),"FP",""))))</f>
        <v>FN</v>
      </c>
      <c r="F37" s="4" t="str">
        <f>IF(AND(ScrawID!F37='Claude 4.0'!F37,ScrawID!F37="SIM"),"TP",
 IF(AND(ScrawID!F37='Claude 4.0'!F37,ScrawID!F37=""),"TN",
 IF(AND(ScrawID!F37&lt;&gt;'Claude 4.0'!F37,'Claude 4.0'!F37=""),"FN",
 IF(AND(ScrawID!F37&lt;&gt;'Claude 4.0'!F37,'Claude 4.0'!F37="SIM"),"FP",""))))</f>
        <v>TN</v>
      </c>
      <c r="G37" s="4" t="str">
        <f>IF(AND(ScrawID!G37='Claude 4.0'!G37,ScrawID!G37="SIM"),"TP",
 IF(AND(ScrawID!G37='Claude 4.0'!G37,ScrawID!G37=""),"TN",
 IF(AND(ScrawID!G37&lt;&gt;'Claude 4.0'!G37,'Claude 4.0'!G37=""),"FN",
 IF(AND(ScrawID!G37&lt;&gt;'Claude 4.0'!G37,'Claude 4.0'!G37="SIM"),"FP",""))))</f>
        <v>TN</v>
      </c>
      <c r="H37" s="4" t="str">
        <f>IF(AND(ScrawID!H37='Claude 4.0'!H37,ScrawID!H37="SIM"),"TP",
 IF(AND(ScrawID!H37='Claude 4.0'!H37,ScrawID!H37=""),"TN",
 IF(AND(ScrawID!H37&lt;&gt;'Claude 4.0'!H37,'Claude 4.0'!H37=""),"FN",
 IF(AND(ScrawID!H37&lt;&gt;'Claude 4.0'!H37,'Claude 4.0'!H37="SIM"),"FP",""))))</f>
        <v>TN</v>
      </c>
      <c r="I37" s="4" t="str">
        <f>IF(AND(ScrawID!I37='Claude 4.0'!I37,ScrawID!I37="SIM"),"TP",
 IF(AND(ScrawID!I37='Claude 4.0'!I37,ScrawID!I37=""),"TN",
 IF(AND(ScrawID!I37&lt;&gt;'Claude 4.0'!I37,'Claude 4.0'!I37=""),"FN",
 IF(AND(ScrawID!I37&lt;&gt;'Claude 4.0'!I37,'Claude 4.0'!I37="SIM"),"FP",""))))</f>
        <v>FP</v>
      </c>
    </row>
    <row r="38" spans="1:9" x14ac:dyDescent="0.25">
      <c r="A38" s="4" t="s">
        <v>46</v>
      </c>
      <c r="B38" s="4" t="str">
        <f>IF(AND(ScrawID!B38='Claude 4.0'!B38,ScrawID!B38="SIM"),"TP",
 IF(AND(ScrawID!B38='Claude 4.0'!B38,ScrawID!B38=""),"TN",
 IF(AND(ScrawID!B38&lt;&gt;'Claude 4.0'!B38,'Claude 4.0'!B38=""),"FN",
 IF(AND(ScrawID!B38&lt;&gt;'Claude 4.0'!B38,'Claude 4.0'!B38="SIM"),"FP",""))))</f>
        <v>FN</v>
      </c>
      <c r="C38" s="4" t="str">
        <f>IF(AND(ScrawID!C38='Claude 4.0'!C38,ScrawID!C38="SIM"),"TP",
 IF(AND(ScrawID!C38='Claude 4.0'!C38,ScrawID!C38=""),"TN",
 IF(AND(ScrawID!C38&lt;&gt;'Claude 4.0'!C38,'Claude 4.0'!C38=""),"FN",
 IF(AND(ScrawID!C38&lt;&gt;'Claude 4.0'!C38,'Claude 4.0'!C38="SIM"),"FP",""))))</f>
        <v>FN</v>
      </c>
      <c r="D38" s="4" t="str">
        <f>IF(AND(ScrawID!D38='Claude 4.0'!D38,ScrawID!D38="SIM"),"TP",
 IF(AND(ScrawID!D38='Claude 4.0'!D38,ScrawID!D38=""),"TN",
 IF(AND(ScrawID!D38&lt;&gt;'Claude 4.0'!D38,'Claude 4.0'!D38=""),"FN",
 IF(AND(ScrawID!D38&lt;&gt;'Claude 4.0'!D38,'Claude 4.0'!D38="SIM"),"FP",""))))</f>
        <v>TN</v>
      </c>
      <c r="E38" s="4" t="str">
        <f>IF(AND(ScrawID!E38='Claude 4.0'!E38,ScrawID!E38="SIM"),"TP",
 IF(AND(ScrawID!E38='Claude 4.0'!E38,ScrawID!E38=""),"TN",
 IF(AND(ScrawID!E38&lt;&gt;'Claude 4.0'!E38,'Claude 4.0'!E38=""),"FN",
 IF(AND(ScrawID!E38&lt;&gt;'Claude 4.0'!E38,'Claude 4.0'!E38="SIM"),"FP",""))))</f>
        <v>FN</v>
      </c>
      <c r="F38" s="4" t="str">
        <f>IF(AND(ScrawID!F38='Claude 4.0'!F38,ScrawID!F38="SIM"),"TP",
 IF(AND(ScrawID!F38='Claude 4.0'!F38,ScrawID!F38=""),"TN",
 IF(AND(ScrawID!F38&lt;&gt;'Claude 4.0'!F38,'Claude 4.0'!F38=""),"FN",
 IF(AND(ScrawID!F38&lt;&gt;'Claude 4.0'!F38,'Claude 4.0'!F38="SIM"),"FP",""))))</f>
        <v>FN</v>
      </c>
      <c r="G38" s="4" t="str">
        <f>IF(AND(ScrawID!G38='Claude 4.0'!G38,ScrawID!G38="SIM"),"TP",
 IF(AND(ScrawID!G38='Claude 4.0'!G38,ScrawID!G38=""),"TN",
 IF(AND(ScrawID!G38&lt;&gt;'Claude 4.0'!G38,'Claude 4.0'!G38=""),"FN",
 IF(AND(ScrawID!G38&lt;&gt;'Claude 4.0'!G38,'Claude 4.0'!G38="SIM"),"FP",""))))</f>
        <v>FN</v>
      </c>
      <c r="H38" s="4" t="str">
        <f>IF(AND(ScrawID!H38='Claude 4.0'!H38,ScrawID!H38="SIM"),"TP",
 IF(AND(ScrawID!H38='Claude 4.0'!H38,ScrawID!H38=""),"TN",
 IF(AND(ScrawID!H38&lt;&gt;'Claude 4.0'!H38,'Claude 4.0'!H38=""),"FN",
 IF(AND(ScrawID!H38&lt;&gt;'Claude 4.0'!H38,'Claude 4.0'!H38="SIM"),"FP",""))))</f>
        <v>TN</v>
      </c>
      <c r="I38" s="4" t="str">
        <f>IF(AND(ScrawID!I38='Claude 4.0'!I38,ScrawID!I38="SIM"),"TP",
 IF(AND(ScrawID!I38='Claude 4.0'!I38,ScrawID!I38=""),"TN",
 IF(AND(ScrawID!I38&lt;&gt;'Claude 4.0'!I38,'Claude 4.0'!I38=""),"FN",
 IF(AND(ScrawID!I38&lt;&gt;'Claude 4.0'!I38,'Claude 4.0'!I38="SIM"),"FP",""))))</f>
        <v>FN</v>
      </c>
    </row>
    <row r="39" spans="1:9" x14ac:dyDescent="0.25">
      <c r="A39" s="4" t="s">
        <v>47</v>
      </c>
      <c r="B39" s="4" t="str">
        <f>IF(AND(ScrawID!B39='Claude 4.0'!B39,ScrawID!B39="SIM"),"TP",
 IF(AND(ScrawID!B39='Claude 4.0'!B39,ScrawID!B39=""),"TN",
 IF(AND(ScrawID!B39&lt;&gt;'Claude 4.0'!B39,'Claude 4.0'!B39=""),"FN",
 IF(AND(ScrawID!B39&lt;&gt;'Claude 4.0'!B39,'Claude 4.0'!B39="SIM"),"FP",""))))</f>
        <v>FN</v>
      </c>
      <c r="C39" s="4" t="str">
        <f>IF(AND(ScrawID!C39='Claude 4.0'!C39,ScrawID!C39="SIM"),"TP",
 IF(AND(ScrawID!C39='Claude 4.0'!C39,ScrawID!C39=""),"TN",
 IF(AND(ScrawID!C39&lt;&gt;'Claude 4.0'!C39,'Claude 4.0'!C39=""),"FN",
 IF(AND(ScrawID!C39&lt;&gt;'Claude 4.0'!C39,'Claude 4.0'!C39="SIM"),"FP",""))))</f>
        <v>TN</v>
      </c>
      <c r="D39" s="4" t="str">
        <f>IF(AND(ScrawID!D39='Claude 4.0'!D39,ScrawID!D39="SIM"),"TP",
 IF(AND(ScrawID!D39='Claude 4.0'!D39,ScrawID!D39=""),"TN",
 IF(AND(ScrawID!D39&lt;&gt;'Claude 4.0'!D39,'Claude 4.0'!D39=""),"FN",
 IF(AND(ScrawID!D39&lt;&gt;'Claude 4.0'!D39,'Claude 4.0'!D39="SIM"),"FP",""))))</f>
        <v>TN</v>
      </c>
      <c r="E39" s="4" t="str">
        <f>IF(AND(ScrawID!E39='Claude 4.0'!E39,ScrawID!E39="SIM"),"TP",
 IF(AND(ScrawID!E39='Claude 4.0'!E39,ScrawID!E39=""),"TN",
 IF(AND(ScrawID!E39&lt;&gt;'Claude 4.0'!E39,'Claude 4.0'!E39=""),"FN",
 IF(AND(ScrawID!E39&lt;&gt;'Claude 4.0'!E39,'Claude 4.0'!E39="SIM"),"FP",""))))</f>
        <v>TN</v>
      </c>
      <c r="F39" s="4" t="str">
        <f>IF(AND(ScrawID!F39='Claude 4.0'!F39,ScrawID!F39="SIM"),"TP",
 IF(AND(ScrawID!F39='Claude 4.0'!F39,ScrawID!F39=""),"TN",
 IF(AND(ScrawID!F39&lt;&gt;'Claude 4.0'!F39,'Claude 4.0'!F39=""),"FN",
 IF(AND(ScrawID!F39&lt;&gt;'Claude 4.0'!F39,'Claude 4.0'!F39="SIM"),"FP",""))))</f>
        <v>TN</v>
      </c>
      <c r="G39" s="4" t="str">
        <f>IF(AND(ScrawID!G39='Claude 4.0'!G39,ScrawID!G39="SIM"),"TP",
 IF(AND(ScrawID!G39='Claude 4.0'!G39,ScrawID!G39=""),"TN",
 IF(AND(ScrawID!G39&lt;&gt;'Claude 4.0'!G39,'Claude 4.0'!G39=""),"FN",
 IF(AND(ScrawID!G39&lt;&gt;'Claude 4.0'!G39,'Claude 4.0'!G39="SIM"),"FP",""))))</f>
        <v>TN</v>
      </c>
      <c r="H39" s="4" t="str">
        <f>IF(AND(ScrawID!H39='Claude 4.0'!H39,ScrawID!H39="SIM"),"TP",
 IF(AND(ScrawID!H39='Claude 4.0'!H39,ScrawID!H39=""),"TN",
 IF(AND(ScrawID!H39&lt;&gt;'Claude 4.0'!H39,'Claude 4.0'!H39=""),"FN",
 IF(AND(ScrawID!H39&lt;&gt;'Claude 4.0'!H39,'Claude 4.0'!H39="SIM"),"FP",""))))</f>
        <v>TN</v>
      </c>
      <c r="I39" s="4" t="str">
        <f>IF(AND(ScrawID!I39='Claude 4.0'!I39,ScrawID!I39="SIM"),"TP",
 IF(AND(ScrawID!I39='Claude 4.0'!I39,ScrawID!I39=""),"TN",
 IF(AND(ScrawID!I39&lt;&gt;'Claude 4.0'!I39,'Claude 4.0'!I39=""),"FN",
 IF(AND(ScrawID!I39&lt;&gt;'Claude 4.0'!I39,'Claude 4.0'!I39="SIM"),"FP",""))))</f>
        <v>TN</v>
      </c>
    </row>
    <row r="40" spans="1:9" x14ac:dyDescent="0.25">
      <c r="A40" s="4" t="s">
        <v>48</v>
      </c>
      <c r="B40" s="4" t="str">
        <f>IF(AND(ScrawID!B40='Claude 4.0'!B40,ScrawID!B40="SIM"),"TP",
 IF(AND(ScrawID!B40='Claude 4.0'!B40,ScrawID!B40=""),"TN",
 IF(AND(ScrawID!B40&lt;&gt;'Claude 4.0'!B40,'Claude 4.0'!B40=""),"FN",
 IF(AND(ScrawID!B40&lt;&gt;'Claude 4.0'!B40,'Claude 4.0'!B40="SIM"),"FP",""))))</f>
        <v>TP</v>
      </c>
      <c r="C40" s="4" t="str">
        <f>IF(AND(ScrawID!C40='Claude 4.0'!C40,ScrawID!C40="SIM"),"TP",
 IF(AND(ScrawID!C40='Claude 4.0'!C40,ScrawID!C40=""),"TN",
 IF(AND(ScrawID!C40&lt;&gt;'Claude 4.0'!C40,'Claude 4.0'!C40=""),"FN",
 IF(AND(ScrawID!C40&lt;&gt;'Claude 4.0'!C40,'Claude 4.0'!C40="SIM"),"FP",""))))</f>
        <v>TN</v>
      </c>
      <c r="D40" s="4" t="str">
        <f>IF(AND(ScrawID!D40='Claude 4.0'!D40,ScrawID!D40="SIM"),"TP",
 IF(AND(ScrawID!D40='Claude 4.0'!D40,ScrawID!D40=""),"TN",
 IF(AND(ScrawID!D40&lt;&gt;'Claude 4.0'!D40,'Claude 4.0'!D40=""),"FN",
 IF(AND(ScrawID!D40&lt;&gt;'Claude 4.0'!D40,'Claude 4.0'!D40="SIM"),"FP",""))))</f>
        <v>TN</v>
      </c>
      <c r="E40" s="4" t="str">
        <f>IF(AND(ScrawID!E40='Claude 4.0'!E40,ScrawID!E40="SIM"),"TP",
 IF(AND(ScrawID!E40='Claude 4.0'!E40,ScrawID!E40=""),"TN",
 IF(AND(ScrawID!E40&lt;&gt;'Claude 4.0'!E40,'Claude 4.0'!E40=""),"FN",
 IF(AND(ScrawID!E40&lt;&gt;'Claude 4.0'!E40,'Claude 4.0'!E40="SIM"),"FP",""))))</f>
        <v>FN</v>
      </c>
      <c r="F40" s="4" t="str">
        <f>IF(AND(ScrawID!F40='Claude 4.0'!F40,ScrawID!F40="SIM"),"TP",
 IF(AND(ScrawID!F40='Claude 4.0'!F40,ScrawID!F40=""),"TN",
 IF(AND(ScrawID!F40&lt;&gt;'Claude 4.0'!F40,'Claude 4.0'!F40=""),"FN",
 IF(AND(ScrawID!F40&lt;&gt;'Claude 4.0'!F40,'Claude 4.0'!F40="SIM"),"FP",""))))</f>
        <v>TN</v>
      </c>
      <c r="G40" s="4" t="str">
        <f>IF(AND(ScrawID!G40='Claude 4.0'!G40,ScrawID!G40="SIM"),"TP",
 IF(AND(ScrawID!G40='Claude 4.0'!G40,ScrawID!G40=""),"TN",
 IF(AND(ScrawID!G40&lt;&gt;'Claude 4.0'!G40,'Claude 4.0'!G40=""),"FN",
 IF(AND(ScrawID!G40&lt;&gt;'Claude 4.0'!G40,'Claude 4.0'!G40="SIM"),"FP",""))))</f>
        <v>TN</v>
      </c>
      <c r="H40" s="4" t="str">
        <f>IF(AND(ScrawID!H40='Claude 4.0'!H40,ScrawID!H40="SIM"),"TP",
 IF(AND(ScrawID!H40='Claude 4.0'!H40,ScrawID!H40=""),"TN",
 IF(AND(ScrawID!H40&lt;&gt;'Claude 4.0'!H40,'Claude 4.0'!H40=""),"FN",
 IF(AND(ScrawID!H40&lt;&gt;'Claude 4.0'!H40,'Claude 4.0'!H40="SIM"),"FP",""))))</f>
        <v>TN</v>
      </c>
      <c r="I40" s="4" t="str">
        <f>IF(AND(ScrawID!I40='Claude 4.0'!I40,ScrawID!I40="SIM"),"TP",
 IF(AND(ScrawID!I40='Claude 4.0'!I40,ScrawID!I40=""),"TN",
 IF(AND(ScrawID!I40&lt;&gt;'Claude 4.0'!I40,'Claude 4.0'!I40=""),"FN",
 IF(AND(ScrawID!I40&lt;&gt;'Claude 4.0'!I40,'Claude 4.0'!I40="SIM"),"FP",""))))</f>
        <v>TN</v>
      </c>
    </row>
    <row r="41" spans="1:9" x14ac:dyDescent="0.25">
      <c r="A41" s="4" t="s">
        <v>49</v>
      </c>
      <c r="B41" s="4" t="str">
        <f>IF(AND(ScrawID!B41='Claude 4.0'!B41,ScrawID!B41="SIM"),"TP",
 IF(AND(ScrawID!B41='Claude 4.0'!B41,ScrawID!B41=""),"TN",
 IF(AND(ScrawID!B41&lt;&gt;'Claude 4.0'!B41,'Claude 4.0'!B41=""),"FN",
 IF(AND(ScrawID!B41&lt;&gt;'Claude 4.0'!B41,'Claude 4.0'!B41="SIM"),"FP",""))))</f>
        <v>TP</v>
      </c>
      <c r="C41" s="4" t="str">
        <f>IF(AND(ScrawID!C41='Claude 4.0'!C41,ScrawID!C41="SIM"),"TP",
 IF(AND(ScrawID!C41='Claude 4.0'!C41,ScrawID!C41=""),"TN",
 IF(AND(ScrawID!C41&lt;&gt;'Claude 4.0'!C41,'Claude 4.0'!C41=""),"FN",
 IF(AND(ScrawID!C41&lt;&gt;'Claude 4.0'!C41,'Claude 4.0'!C41="SIM"),"FP",""))))</f>
        <v>TN</v>
      </c>
      <c r="D41" s="4" t="str">
        <f>IF(AND(ScrawID!D41='Claude 4.0'!D41,ScrawID!D41="SIM"),"TP",
 IF(AND(ScrawID!D41='Claude 4.0'!D41,ScrawID!D41=""),"TN",
 IF(AND(ScrawID!D41&lt;&gt;'Claude 4.0'!D41,'Claude 4.0'!D41=""),"FN",
 IF(AND(ScrawID!D41&lt;&gt;'Claude 4.0'!D41,'Claude 4.0'!D41="SIM"),"FP",""))))</f>
        <v>FP</v>
      </c>
      <c r="E41" s="4" t="str">
        <f>IF(AND(ScrawID!E41='Claude 4.0'!E41,ScrawID!E41="SIM"),"TP",
 IF(AND(ScrawID!E41='Claude 4.0'!E41,ScrawID!E41=""),"TN",
 IF(AND(ScrawID!E41&lt;&gt;'Claude 4.0'!E41,'Claude 4.0'!E41=""),"FN",
 IF(AND(ScrawID!E41&lt;&gt;'Claude 4.0'!E41,'Claude 4.0'!E41="SIM"),"FP",""))))</f>
        <v>TN</v>
      </c>
      <c r="F41" s="4" t="str">
        <f>IF(AND(ScrawID!F41='Claude 4.0'!F41,ScrawID!F41="SIM"),"TP",
 IF(AND(ScrawID!F41='Claude 4.0'!F41,ScrawID!F41=""),"TN",
 IF(AND(ScrawID!F41&lt;&gt;'Claude 4.0'!F41,'Claude 4.0'!F41=""),"FN",
 IF(AND(ScrawID!F41&lt;&gt;'Claude 4.0'!F41,'Claude 4.0'!F41="SIM"),"FP",""))))</f>
        <v>TN</v>
      </c>
      <c r="G41" s="4" t="str">
        <f>IF(AND(ScrawID!G41='Claude 4.0'!G41,ScrawID!G41="SIM"),"TP",
 IF(AND(ScrawID!G41='Claude 4.0'!G41,ScrawID!G41=""),"TN",
 IF(AND(ScrawID!G41&lt;&gt;'Claude 4.0'!G41,'Claude 4.0'!G41=""),"FN",
 IF(AND(ScrawID!G41&lt;&gt;'Claude 4.0'!G41,'Claude 4.0'!G41="SIM"),"FP",""))))</f>
        <v>TN</v>
      </c>
      <c r="H41" s="4" t="str">
        <f>IF(AND(ScrawID!H41='Claude 4.0'!H41,ScrawID!H41="SIM"),"TP",
 IF(AND(ScrawID!H41='Claude 4.0'!H41,ScrawID!H41=""),"TN",
 IF(AND(ScrawID!H41&lt;&gt;'Claude 4.0'!H41,'Claude 4.0'!H41=""),"FN",
 IF(AND(ScrawID!H41&lt;&gt;'Claude 4.0'!H41,'Claude 4.0'!H41="SIM"),"FP",""))))</f>
        <v>TN</v>
      </c>
      <c r="I41" s="4" t="str">
        <f>IF(AND(ScrawID!I41='Claude 4.0'!I41,ScrawID!I41="SIM"),"TP",
 IF(AND(ScrawID!I41='Claude 4.0'!I41,ScrawID!I41=""),"TN",
 IF(AND(ScrawID!I41&lt;&gt;'Claude 4.0'!I41,'Claude 4.0'!I41=""),"FN",
 IF(AND(ScrawID!I41&lt;&gt;'Claude 4.0'!I41,'Claude 4.0'!I41="SIM"),"FP",""))))</f>
        <v>TN</v>
      </c>
    </row>
    <row r="42" spans="1:9" x14ac:dyDescent="0.25">
      <c r="A42" s="4" t="s">
        <v>50</v>
      </c>
      <c r="B42" s="4" t="str">
        <f>IF(AND(ScrawID!B42='Claude 4.0'!B42,ScrawID!B42="SIM"),"TP",
 IF(AND(ScrawID!B42='Claude 4.0'!B42,ScrawID!B42=""),"TN",
 IF(AND(ScrawID!B42&lt;&gt;'Claude 4.0'!B42,'Claude 4.0'!B42=""),"FN",
 IF(AND(ScrawID!B42&lt;&gt;'Claude 4.0'!B42,'Claude 4.0'!B42="SIM"),"FP",""))))</f>
        <v>FN</v>
      </c>
      <c r="C42" s="4" t="str">
        <f>IF(AND(ScrawID!C42='Claude 4.0'!C42,ScrawID!C42="SIM"),"TP",
 IF(AND(ScrawID!C42='Claude 4.0'!C42,ScrawID!C42=""),"TN",
 IF(AND(ScrawID!C42&lt;&gt;'Claude 4.0'!C42,'Claude 4.0'!C42=""),"FN",
 IF(AND(ScrawID!C42&lt;&gt;'Claude 4.0'!C42,'Claude 4.0'!C42="SIM"),"FP",""))))</f>
        <v>FN</v>
      </c>
      <c r="D42" s="4" t="str">
        <f>IF(AND(ScrawID!D42='Claude 4.0'!D42,ScrawID!D42="SIM"),"TP",
 IF(AND(ScrawID!D42='Claude 4.0'!D42,ScrawID!D42=""),"TN",
 IF(AND(ScrawID!D42&lt;&gt;'Claude 4.0'!D42,'Claude 4.0'!D42=""),"FN",
 IF(AND(ScrawID!D42&lt;&gt;'Claude 4.0'!D42,'Claude 4.0'!D42="SIM"),"FP",""))))</f>
        <v>TN</v>
      </c>
      <c r="E42" s="4" t="str">
        <f>IF(AND(ScrawID!E42='Claude 4.0'!E42,ScrawID!E42="SIM"),"TP",
 IF(AND(ScrawID!E42='Claude 4.0'!E42,ScrawID!E42=""),"TN",
 IF(AND(ScrawID!E42&lt;&gt;'Claude 4.0'!E42,'Claude 4.0'!E42=""),"FN",
 IF(AND(ScrawID!E42&lt;&gt;'Claude 4.0'!E42,'Claude 4.0'!E42="SIM"),"FP",""))))</f>
        <v>FN</v>
      </c>
      <c r="F42" s="4" t="str">
        <f>IF(AND(ScrawID!F42='Claude 4.0'!F42,ScrawID!F42="SIM"),"TP",
 IF(AND(ScrawID!F42='Claude 4.0'!F42,ScrawID!F42=""),"TN",
 IF(AND(ScrawID!F42&lt;&gt;'Claude 4.0'!F42,'Claude 4.0'!F42=""),"FN",
 IF(AND(ScrawID!F42&lt;&gt;'Claude 4.0'!F42,'Claude 4.0'!F42="SIM"),"FP",""))))</f>
        <v>FN</v>
      </c>
      <c r="G42" s="4" t="str">
        <f>IF(AND(ScrawID!G42='Claude 4.0'!G42,ScrawID!G42="SIM"),"TP",
 IF(AND(ScrawID!G42='Claude 4.0'!G42,ScrawID!G42=""),"TN",
 IF(AND(ScrawID!G42&lt;&gt;'Claude 4.0'!G42,'Claude 4.0'!G42=""),"FN",
 IF(AND(ScrawID!G42&lt;&gt;'Claude 4.0'!G42,'Claude 4.0'!G42="SIM"),"FP",""))))</f>
        <v>TN</v>
      </c>
      <c r="H42" s="4" t="str">
        <f>IF(AND(ScrawID!H42='Claude 4.0'!H42,ScrawID!H42="SIM"),"TP",
 IF(AND(ScrawID!H42='Claude 4.0'!H42,ScrawID!H42=""),"TN",
 IF(AND(ScrawID!H42&lt;&gt;'Claude 4.0'!H42,'Claude 4.0'!H42=""),"FN",
 IF(AND(ScrawID!H42&lt;&gt;'Claude 4.0'!H42,'Claude 4.0'!H42="SIM"),"FP",""))))</f>
        <v>TN</v>
      </c>
      <c r="I42" s="4" t="str">
        <f>IF(AND(ScrawID!I42='Claude 4.0'!I42,ScrawID!I42="SIM"),"TP",
 IF(AND(ScrawID!I42='Claude 4.0'!I42,ScrawID!I42=""),"TN",
 IF(AND(ScrawID!I42&lt;&gt;'Claude 4.0'!I42,'Claude 4.0'!I42=""),"FN",
 IF(AND(ScrawID!I42&lt;&gt;'Claude 4.0'!I42,'Claude 4.0'!I42="SIM"),"FP",""))))</f>
        <v>FN</v>
      </c>
    </row>
    <row r="43" spans="1:9" x14ac:dyDescent="0.25">
      <c r="A43" s="4" t="s">
        <v>51</v>
      </c>
      <c r="B43" s="4" t="str">
        <f>IF(AND(ScrawID!B43='Claude 4.0'!B43,ScrawID!B43="SIM"),"TP",
 IF(AND(ScrawID!B43='Claude 4.0'!B43,ScrawID!B43=""),"TN",
 IF(AND(ScrawID!B43&lt;&gt;'Claude 4.0'!B43,'Claude 4.0'!B43=""),"FN",
 IF(AND(ScrawID!B43&lt;&gt;'Claude 4.0'!B43,'Claude 4.0'!B43="SIM"),"FP",""))))</f>
        <v>FN</v>
      </c>
      <c r="C43" s="4" t="str">
        <f>IF(AND(ScrawID!C43='Claude 4.0'!C43,ScrawID!C43="SIM"),"TP",
 IF(AND(ScrawID!C43='Claude 4.0'!C43,ScrawID!C43=""),"TN",
 IF(AND(ScrawID!C43&lt;&gt;'Claude 4.0'!C43,'Claude 4.0'!C43=""),"FN",
 IF(AND(ScrawID!C43&lt;&gt;'Claude 4.0'!C43,'Claude 4.0'!C43="SIM"),"FP",""))))</f>
        <v>TN</v>
      </c>
      <c r="D43" s="4" t="str">
        <f>IF(AND(ScrawID!D43='Claude 4.0'!D43,ScrawID!D43="SIM"),"TP",
 IF(AND(ScrawID!D43='Claude 4.0'!D43,ScrawID!D43=""),"TN",
 IF(AND(ScrawID!D43&lt;&gt;'Claude 4.0'!D43,'Claude 4.0'!D43=""),"FN",
 IF(AND(ScrawID!D43&lt;&gt;'Claude 4.0'!D43,'Claude 4.0'!D43="SIM"),"FP",""))))</f>
        <v>TP</v>
      </c>
      <c r="E43" s="4" t="str">
        <f>IF(AND(ScrawID!E43='Claude 4.0'!E43,ScrawID!E43="SIM"),"TP",
 IF(AND(ScrawID!E43='Claude 4.0'!E43,ScrawID!E43=""),"TN",
 IF(AND(ScrawID!E43&lt;&gt;'Claude 4.0'!E43,'Claude 4.0'!E43=""),"FN",
 IF(AND(ScrawID!E43&lt;&gt;'Claude 4.0'!E43,'Claude 4.0'!E43="SIM"),"FP",""))))</f>
        <v>FN</v>
      </c>
      <c r="F43" s="4" t="str">
        <f>IF(AND(ScrawID!F43='Claude 4.0'!F43,ScrawID!F43="SIM"),"TP",
 IF(AND(ScrawID!F43='Claude 4.0'!F43,ScrawID!F43=""),"TN",
 IF(AND(ScrawID!F43&lt;&gt;'Claude 4.0'!F43,'Claude 4.0'!F43=""),"FN",
 IF(AND(ScrawID!F43&lt;&gt;'Claude 4.0'!F43,'Claude 4.0'!F43="SIM"),"FP",""))))</f>
        <v>FN</v>
      </c>
      <c r="G43" s="4" t="str">
        <f>IF(AND(ScrawID!G43='Claude 4.0'!G43,ScrawID!G43="SIM"),"TP",
 IF(AND(ScrawID!G43='Claude 4.0'!G43,ScrawID!G43=""),"TN",
 IF(AND(ScrawID!G43&lt;&gt;'Claude 4.0'!G43,'Claude 4.0'!G43=""),"FN",
 IF(AND(ScrawID!G43&lt;&gt;'Claude 4.0'!G43,'Claude 4.0'!G43="SIM"),"FP",""))))</f>
        <v>TN</v>
      </c>
      <c r="H43" s="4" t="str">
        <f>IF(AND(ScrawID!H43='Claude 4.0'!H43,ScrawID!H43="SIM"),"TP",
 IF(AND(ScrawID!H43='Claude 4.0'!H43,ScrawID!H43=""),"TN",
 IF(AND(ScrawID!H43&lt;&gt;'Claude 4.0'!H43,'Claude 4.0'!H43=""),"FN",
 IF(AND(ScrawID!H43&lt;&gt;'Claude 4.0'!H43,'Claude 4.0'!H43="SIM"),"FP",""))))</f>
        <v>TN</v>
      </c>
      <c r="I43" s="4" t="str">
        <f>IF(AND(ScrawID!I43='Claude 4.0'!I43,ScrawID!I43="SIM"),"TP",
 IF(AND(ScrawID!I43='Claude 4.0'!I43,ScrawID!I43=""),"TN",
 IF(AND(ScrawID!I43&lt;&gt;'Claude 4.0'!I43,'Claude 4.0'!I43=""),"FN",
 IF(AND(ScrawID!I43&lt;&gt;'Claude 4.0'!I43,'Claude 4.0'!I43="SIM"),"FP",""))))</f>
        <v>TN</v>
      </c>
    </row>
    <row r="44" spans="1:9" x14ac:dyDescent="0.25">
      <c r="A44" s="4" t="s">
        <v>52</v>
      </c>
      <c r="B44" s="4" t="str">
        <f>IF(AND(ScrawID!B44='Claude 4.0'!B44,ScrawID!B44="SIM"),"TP",
 IF(AND(ScrawID!B44='Claude 4.0'!B44,ScrawID!B44=""),"TN",
 IF(AND(ScrawID!B44&lt;&gt;'Claude 4.0'!B44,'Claude 4.0'!B44=""),"FN",
 IF(AND(ScrawID!B44&lt;&gt;'Claude 4.0'!B44,'Claude 4.0'!B44="SIM"),"FP",""))))</f>
        <v>FN</v>
      </c>
      <c r="C44" s="4" t="str">
        <f>IF(AND(ScrawID!C44='Claude 4.0'!C44,ScrawID!C44="SIM"),"TP",
 IF(AND(ScrawID!C44='Claude 4.0'!C44,ScrawID!C44=""),"TN",
 IF(AND(ScrawID!C44&lt;&gt;'Claude 4.0'!C44,'Claude 4.0'!C44=""),"FN",
 IF(AND(ScrawID!C44&lt;&gt;'Claude 4.0'!C44,'Claude 4.0'!C44="SIM"),"FP",""))))</f>
        <v>TN</v>
      </c>
      <c r="D44" s="4" t="str">
        <f>IF(AND(ScrawID!D44='Claude 4.0'!D44,ScrawID!D44="SIM"),"TP",
 IF(AND(ScrawID!D44='Claude 4.0'!D44,ScrawID!D44=""),"TN",
 IF(AND(ScrawID!D44&lt;&gt;'Claude 4.0'!D44,'Claude 4.0'!D44=""),"FN",
 IF(AND(ScrawID!D44&lt;&gt;'Claude 4.0'!D44,'Claude 4.0'!D44="SIM"),"FP",""))))</f>
        <v>FP</v>
      </c>
      <c r="E44" s="4" t="str">
        <f>IF(AND(ScrawID!E44='Claude 4.0'!E44,ScrawID!E44="SIM"),"TP",
 IF(AND(ScrawID!E44='Claude 4.0'!E44,ScrawID!E44=""),"TN",
 IF(AND(ScrawID!E44&lt;&gt;'Claude 4.0'!E44,'Claude 4.0'!E44=""),"FN",
 IF(AND(ScrawID!E44&lt;&gt;'Claude 4.0'!E44,'Claude 4.0'!E44="SIM"),"FP",""))))</f>
        <v>FN</v>
      </c>
      <c r="F44" s="4" t="str">
        <f>IF(AND(ScrawID!F44='Claude 4.0'!F44,ScrawID!F44="SIM"),"TP",
 IF(AND(ScrawID!F44='Claude 4.0'!F44,ScrawID!F44=""),"TN",
 IF(AND(ScrawID!F44&lt;&gt;'Claude 4.0'!F44,'Claude 4.0'!F44=""),"FN",
 IF(AND(ScrawID!F44&lt;&gt;'Claude 4.0'!F44,'Claude 4.0'!F44="SIM"),"FP",""))))</f>
        <v>FN</v>
      </c>
      <c r="G44" s="4" t="str">
        <f>IF(AND(ScrawID!G44='Claude 4.0'!G44,ScrawID!G44="SIM"),"TP",
 IF(AND(ScrawID!G44='Claude 4.0'!G44,ScrawID!G44=""),"TN",
 IF(AND(ScrawID!G44&lt;&gt;'Claude 4.0'!G44,'Claude 4.0'!G44=""),"FN",
 IF(AND(ScrawID!G44&lt;&gt;'Claude 4.0'!G44,'Claude 4.0'!G44="SIM"),"FP",""))))</f>
        <v>TN</v>
      </c>
      <c r="H44" s="4" t="str">
        <f>IF(AND(ScrawID!H44='Claude 4.0'!H44,ScrawID!H44="SIM"),"TP",
 IF(AND(ScrawID!H44='Claude 4.0'!H44,ScrawID!H44=""),"TN",
 IF(AND(ScrawID!H44&lt;&gt;'Claude 4.0'!H44,'Claude 4.0'!H44=""),"FN",
 IF(AND(ScrawID!H44&lt;&gt;'Claude 4.0'!H44,'Claude 4.0'!H44="SIM"),"FP",""))))</f>
        <v>TN</v>
      </c>
      <c r="I44" s="4" t="str">
        <f>IF(AND(ScrawID!I44='Claude 4.0'!I44,ScrawID!I44="SIM"),"TP",
 IF(AND(ScrawID!I44='Claude 4.0'!I44,ScrawID!I44=""),"TN",
 IF(AND(ScrawID!I44&lt;&gt;'Claude 4.0'!I44,'Claude 4.0'!I44=""),"FN",
 IF(AND(ScrawID!I44&lt;&gt;'Claude 4.0'!I44,'Claude 4.0'!I44="SIM"),"FP",""))))</f>
        <v>TN</v>
      </c>
    </row>
    <row r="45" spans="1:9" x14ac:dyDescent="0.25">
      <c r="A45" s="4" t="s">
        <v>53</v>
      </c>
      <c r="B45" s="4" t="str">
        <f>IF(AND(ScrawID!B45='Claude 4.0'!B45,ScrawID!B45="SIM"),"TP",
 IF(AND(ScrawID!B45='Claude 4.0'!B45,ScrawID!B45=""),"TN",
 IF(AND(ScrawID!B45&lt;&gt;'Claude 4.0'!B45,'Claude 4.0'!B45=""),"FN",
 IF(AND(ScrawID!B45&lt;&gt;'Claude 4.0'!B45,'Claude 4.0'!B45="SIM"),"FP",""))))</f>
        <v>FN</v>
      </c>
      <c r="C45" s="4" t="str">
        <f>IF(AND(ScrawID!C45='Claude 4.0'!C45,ScrawID!C45="SIM"),"TP",
 IF(AND(ScrawID!C45='Claude 4.0'!C45,ScrawID!C45=""),"TN",
 IF(AND(ScrawID!C45&lt;&gt;'Claude 4.0'!C45,'Claude 4.0'!C45=""),"FN",
 IF(AND(ScrawID!C45&lt;&gt;'Claude 4.0'!C45,'Claude 4.0'!C45="SIM"),"FP",""))))</f>
        <v>TN</v>
      </c>
      <c r="D45" s="4" t="str">
        <f>IF(AND(ScrawID!D45='Claude 4.0'!D45,ScrawID!D45="SIM"),"TP",
 IF(AND(ScrawID!D45='Claude 4.0'!D45,ScrawID!D45=""),"TN",
 IF(AND(ScrawID!D45&lt;&gt;'Claude 4.0'!D45,'Claude 4.0'!D45=""),"FN",
 IF(AND(ScrawID!D45&lt;&gt;'Claude 4.0'!D45,'Claude 4.0'!D45="SIM"),"FP",""))))</f>
        <v>FN</v>
      </c>
      <c r="E45" s="4" t="str">
        <f>IF(AND(ScrawID!E45='Claude 4.0'!E45,ScrawID!E45="SIM"),"TP",
 IF(AND(ScrawID!E45='Claude 4.0'!E45,ScrawID!E45=""),"TN",
 IF(AND(ScrawID!E45&lt;&gt;'Claude 4.0'!E45,'Claude 4.0'!E45=""),"FN",
 IF(AND(ScrawID!E45&lt;&gt;'Claude 4.0'!E45,'Claude 4.0'!E45="SIM"),"FP",""))))</f>
        <v>FN</v>
      </c>
      <c r="F45" s="4" t="str">
        <f>IF(AND(ScrawID!F45='Claude 4.0'!F45,ScrawID!F45="SIM"),"TP",
 IF(AND(ScrawID!F45='Claude 4.0'!F45,ScrawID!F45=""),"TN",
 IF(AND(ScrawID!F45&lt;&gt;'Claude 4.0'!F45,'Claude 4.0'!F45=""),"FN",
 IF(AND(ScrawID!F45&lt;&gt;'Claude 4.0'!F45,'Claude 4.0'!F45="SIM"),"FP",""))))</f>
        <v>TN</v>
      </c>
      <c r="G45" s="4" t="str">
        <f>IF(AND(ScrawID!G45='Claude 4.0'!G45,ScrawID!G45="SIM"),"TP",
 IF(AND(ScrawID!G45='Claude 4.0'!G45,ScrawID!G45=""),"TN",
 IF(AND(ScrawID!G45&lt;&gt;'Claude 4.0'!G45,'Claude 4.0'!G45=""),"FN",
 IF(AND(ScrawID!G45&lt;&gt;'Claude 4.0'!G45,'Claude 4.0'!G45="SIM"),"FP",""))))</f>
        <v>TN</v>
      </c>
      <c r="H45" s="4" t="str">
        <f>IF(AND(ScrawID!H45='Claude 4.0'!H45,ScrawID!H45="SIM"),"TP",
 IF(AND(ScrawID!H45='Claude 4.0'!H45,ScrawID!H45=""),"TN",
 IF(AND(ScrawID!H45&lt;&gt;'Claude 4.0'!H45,'Claude 4.0'!H45=""),"FN",
 IF(AND(ScrawID!H45&lt;&gt;'Claude 4.0'!H45,'Claude 4.0'!H45="SIM"),"FP",""))))</f>
        <v>TN</v>
      </c>
      <c r="I45" s="4" t="str">
        <f>IF(AND(ScrawID!I45='Claude 4.0'!I45,ScrawID!I45="SIM"),"TP",
 IF(AND(ScrawID!I45='Claude 4.0'!I45,ScrawID!I45=""),"TN",
 IF(AND(ScrawID!I45&lt;&gt;'Claude 4.0'!I45,'Claude 4.0'!I45=""),"FN",
 IF(AND(ScrawID!I45&lt;&gt;'Claude 4.0'!I45,'Claude 4.0'!I45="SIM"),"FP",""))))</f>
        <v>TN</v>
      </c>
    </row>
    <row r="46" spans="1:9" x14ac:dyDescent="0.25">
      <c r="A46" s="4" t="s">
        <v>54</v>
      </c>
      <c r="B46" s="4" t="str">
        <f>IF(AND(ScrawID!B46='Claude 4.0'!B46,ScrawID!B46="SIM"),"TP",
 IF(AND(ScrawID!B46='Claude 4.0'!B46,ScrawID!B46=""),"TN",
 IF(AND(ScrawID!B46&lt;&gt;'Claude 4.0'!B46,'Claude 4.0'!B46=""),"FN",
 IF(AND(ScrawID!B46&lt;&gt;'Claude 4.0'!B46,'Claude 4.0'!B46="SIM"),"FP",""))))</f>
        <v>FN</v>
      </c>
      <c r="C46" s="4" t="str">
        <f>IF(AND(ScrawID!C46='Claude 4.0'!C46,ScrawID!C46="SIM"),"TP",
 IF(AND(ScrawID!C46='Claude 4.0'!C46,ScrawID!C46=""),"TN",
 IF(AND(ScrawID!C46&lt;&gt;'Claude 4.0'!C46,'Claude 4.0'!C46=""),"FN",
 IF(AND(ScrawID!C46&lt;&gt;'Claude 4.0'!C46,'Claude 4.0'!C46="SIM"),"FP",""))))</f>
        <v>TN</v>
      </c>
      <c r="D46" s="4" t="str">
        <f>IF(AND(ScrawID!D46='Claude 4.0'!D46,ScrawID!D46="SIM"),"TP",
 IF(AND(ScrawID!D46='Claude 4.0'!D46,ScrawID!D46=""),"TN",
 IF(AND(ScrawID!D46&lt;&gt;'Claude 4.0'!D46,'Claude 4.0'!D46=""),"FN",
 IF(AND(ScrawID!D46&lt;&gt;'Claude 4.0'!D46,'Claude 4.0'!D46="SIM"),"FP",""))))</f>
        <v>TN</v>
      </c>
      <c r="E46" s="4" t="str">
        <f>IF(AND(ScrawID!E46='Claude 4.0'!E46,ScrawID!E46="SIM"),"TP",
 IF(AND(ScrawID!E46='Claude 4.0'!E46,ScrawID!E46=""),"TN",
 IF(AND(ScrawID!E46&lt;&gt;'Claude 4.0'!E46,'Claude 4.0'!E46=""),"FN",
 IF(AND(ScrawID!E46&lt;&gt;'Claude 4.0'!E46,'Claude 4.0'!E46="SIM"),"FP",""))))</f>
        <v>TN</v>
      </c>
      <c r="F46" s="4" t="str">
        <f>IF(AND(ScrawID!F46='Claude 4.0'!F46,ScrawID!F46="SIM"),"TP",
 IF(AND(ScrawID!F46='Claude 4.0'!F46,ScrawID!F46=""),"TN",
 IF(AND(ScrawID!F46&lt;&gt;'Claude 4.0'!F46,'Claude 4.0'!F46=""),"FN",
 IF(AND(ScrawID!F46&lt;&gt;'Claude 4.0'!F46,'Claude 4.0'!F46="SIM"),"FP",""))))</f>
        <v>TN</v>
      </c>
      <c r="G46" s="4" t="str">
        <f>IF(AND(ScrawID!G46='Claude 4.0'!G46,ScrawID!G46="SIM"),"TP",
 IF(AND(ScrawID!G46='Claude 4.0'!G46,ScrawID!G46=""),"TN",
 IF(AND(ScrawID!G46&lt;&gt;'Claude 4.0'!G46,'Claude 4.0'!G46=""),"FN",
 IF(AND(ScrawID!G46&lt;&gt;'Claude 4.0'!G46,'Claude 4.0'!G46="SIM"),"FP",""))))</f>
        <v>TN</v>
      </c>
      <c r="H46" s="4" t="str">
        <f>IF(AND(ScrawID!H46='Claude 4.0'!H46,ScrawID!H46="SIM"),"TP",
 IF(AND(ScrawID!H46='Claude 4.0'!H46,ScrawID!H46=""),"TN",
 IF(AND(ScrawID!H46&lt;&gt;'Claude 4.0'!H46,'Claude 4.0'!H46=""),"FN",
 IF(AND(ScrawID!H46&lt;&gt;'Claude 4.0'!H46,'Claude 4.0'!H46="SIM"),"FP",""))))</f>
        <v>TN</v>
      </c>
      <c r="I46" s="4" t="str">
        <f>IF(AND(ScrawID!I46='Claude 4.0'!I46,ScrawID!I46="SIM"),"TP",
 IF(AND(ScrawID!I46='Claude 4.0'!I46,ScrawID!I46=""),"TN",
 IF(AND(ScrawID!I46&lt;&gt;'Claude 4.0'!I46,'Claude 4.0'!I46=""),"FN",
 IF(AND(ScrawID!I46&lt;&gt;'Claude 4.0'!I46,'Claude 4.0'!I46="SIM"),"FP",""))))</f>
        <v>TN</v>
      </c>
    </row>
    <row r="47" spans="1:9" x14ac:dyDescent="0.25">
      <c r="A47" s="4" t="s">
        <v>55</v>
      </c>
      <c r="B47" s="4" t="str">
        <f>IF(AND(ScrawID!B47='Claude 4.0'!B47,ScrawID!B47="SIM"),"TP",
 IF(AND(ScrawID!B47='Claude 4.0'!B47,ScrawID!B47=""),"TN",
 IF(AND(ScrawID!B47&lt;&gt;'Claude 4.0'!B47,'Claude 4.0'!B47=""),"FN",
 IF(AND(ScrawID!B47&lt;&gt;'Claude 4.0'!B47,'Claude 4.0'!B47="SIM"),"FP",""))))</f>
        <v>FN</v>
      </c>
      <c r="C47" s="4" t="str">
        <f>IF(AND(ScrawID!C47='Claude 4.0'!C47,ScrawID!C47="SIM"),"TP",
 IF(AND(ScrawID!C47='Claude 4.0'!C47,ScrawID!C47=""),"TN",
 IF(AND(ScrawID!C47&lt;&gt;'Claude 4.0'!C47,'Claude 4.0'!C47=""),"FN",
 IF(AND(ScrawID!C47&lt;&gt;'Claude 4.0'!C47,'Claude 4.0'!C47="SIM"),"FP",""))))</f>
        <v>TN</v>
      </c>
      <c r="D47" s="4" t="str">
        <f>IF(AND(ScrawID!D47='Claude 4.0'!D47,ScrawID!D47="SIM"),"TP",
 IF(AND(ScrawID!D47='Claude 4.0'!D47,ScrawID!D47=""),"TN",
 IF(AND(ScrawID!D47&lt;&gt;'Claude 4.0'!D47,'Claude 4.0'!D47=""),"FN",
 IF(AND(ScrawID!D47&lt;&gt;'Claude 4.0'!D47,'Claude 4.0'!D47="SIM"),"FP",""))))</f>
        <v>TN</v>
      </c>
      <c r="E47" s="4" t="str">
        <f>IF(AND(ScrawID!E47='Claude 4.0'!E47,ScrawID!E47="SIM"),"TP",
 IF(AND(ScrawID!E47='Claude 4.0'!E47,ScrawID!E47=""),"TN",
 IF(AND(ScrawID!E47&lt;&gt;'Claude 4.0'!E47,'Claude 4.0'!E47=""),"FN",
 IF(AND(ScrawID!E47&lt;&gt;'Claude 4.0'!E47,'Claude 4.0'!E47="SIM"),"FP",""))))</f>
        <v>FN</v>
      </c>
      <c r="F47" s="4" t="str">
        <f>IF(AND(ScrawID!F47='Claude 4.0'!F47,ScrawID!F47="SIM"),"TP",
 IF(AND(ScrawID!F47='Claude 4.0'!F47,ScrawID!F47=""),"TN",
 IF(AND(ScrawID!F47&lt;&gt;'Claude 4.0'!F47,'Claude 4.0'!F47=""),"FN",
 IF(AND(ScrawID!F47&lt;&gt;'Claude 4.0'!F47,'Claude 4.0'!F47="SIM"),"FP",""))))</f>
        <v>TN</v>
      </c>
      <c r="G47" s="4" t="str">
        <f>IF(AND(ScrawID!G47='Claude 4.0'!G47,ScrawID!G47="SIM"),"TP",
 IF(AND(ScrawID!G47='Claude 4.0'!G47,ScrawID!G47=""),"TN",
 IF(AND(ScrawID!G47&lt;&gt;'Claude 4.0'!G47,'Claude 4.0'!G47=""),"FN",
 IF(AND(ScrawID!G47&lt;&gt;'Claude 4.0'!G47,'Claude 4.0'!G47="SIM"),"FP",""))))</f>
        <v>TN</v>
      </c>
      <c r="H47" s="4" t="str">
        <f>IF(AND(ScrawID!H47='Claude 4.0'!H47,ScrawID!H47="SIM"),"TP",
 IF(AND(ScrawID!H47='Claude 4.0'!H47,ScrawID!H47=""),"TN",
 IF(AND(ScrawID!H47&lt;&gt;'Claude 4.0'!H47,'Claude 4.0'!H47=""),"FN",
 IF(AND(ScrawID!H47&lt;&gt;'Claude 4.0'!H47,'Claude 4.0'!H47="SIM"),"FP",""))))</f>
        <v>TN</v>
      </c>
      <c r="I47" s="4" t="str">
        <f>IF(AND(ScrawID!I47='Claude 4.0'!I47,ScrawID!I47="SIM"),"TP",
 IF(AND(ScrawID!I47='Claude 4.0'!I47,ScrawID!I47=""),"TN",
 IF(AND(ScrawID!I47&lt;&gt;'Claude 4.0'!I47,'Claude 4.0'!I47=""),"FN",
 IF(AND(ScrawID!I47&lt;&gt;'Claude 4.0'!I47,'Claude 4.0'!I47="SIM"),"FP",""))))</f>
        <v>TN</v>
      </c>
    </row>
    <row r="48" spans="1:9" x14ac:dyDescent="0.25">
      <c r="A48" s="4" t="s">
        <v>56</v>
      </c>
      <c r="B48" s="4" t="str">
        <f>IF(AND(ScrawID!B48='Claude 4.0'!B48,ScrawID!B48="SIM"),"TP",
 IF(AND(ScrawID!B48='Claude 4.0'!B48,ScrawID!B48=""),"TN",
 IF(AND(ScrawID!B48&lt;&gt;'Claude 4.0'!B48,'Claude 4.0'!B48=""),"FN",
 IF(AND(ScrawID!B48&lt;&gt;'Claude 4.0'!B48,'Claude 4.0'!B48="SIM"),"FP",""))))</f>
        <v>FN</v>
      </c>
      <c r="C48" s="4" t="str">
        <f>IF(AND(ScrawID!C48='Claude 4.0'!C48,ScrawID!C48="SIM"),"TP",
 IF(AND(ScrawID!C48='Claude 4.0'!C48,ScrawID!C48=""),"TN",
 IF(AND(ScrawID!C48&lt;&gt;'Claude 4.0'!C48,'Claude 4.0'!C48=""),"FN",
 IF(AND(ScrawID!C48&lt;&gt;'Claude 4.0'!C48,'Claude 4.0'!C48="SIM"),"FP",""))))</f>
        <v>TN</v>
      </c>
      <c r="D48" s="4" t="str">
        <f>IF(AND(ScrawID!D48='Claude 4.0'!D48,ScrawID!D48="SIM"),"TP",
 IF(AND(ScrawID!D48='Claude 4.0'!D48,ScrawID!D48=""),"TN",
 IF(AND(ScrawID!D48&lt;&gt;'Claude 4.0'!D48,'Claude 4.0'!D48=""),"FN",
 IF(AND(ScrawID!D48&lt;&gt;'Claude 4.0'!D48,'Claude 4.0'!D48="SIM"),"FP",""))))</f>
        <v>TN</v>
      </c>
      <c r="E48" s="4" t="str">
        <f>IF(AND(ScrawID!E48='Claude 4.0'!E48,ScrawID!E48="SIM"),"TP",
 IF(AND(ScrawID!E48='Claude 4.0'!E48,ScrawID!E48=""),"TN",
 IF(AND(ScrawID!E48&lt;&gt;'Claude 4.0'!E48,'Claude 4.0'!E48=""),"FN",
 IF(AND(ScrawID!E48&lt;&gt;'Claude 4.0'!E48,'Claude 4.0'!E48="SIM"),"FP",""))))</f>
        <v>TN</v>
      </c>
      <c r="F48" s="4" t="str">
        <f>IF(AND(ScrawID!F48='Claude 4.0'!F48,ScrawID!F48="SIM"),"TP",
 IF(AND(ScrawID!F48='Claude 4.0'!F48,ScrawID!F48=""),"TN",
 IF(AND(ScrawID!F48&lt;&gt;'Claude 4.0'!F48,'Claude 4.0'!F48=""),"FN",
 IF(AND(ScrawID!F48&lt;&gt;'Claude 4.0'!F48,'Claude 4.0'!F48="SIM"),"FP",""))))</f>
        <v>TN</v>
      </c>
      <c r="G48" s="4" t="str">
        <f>IF(AND(ScrawID!G48='Claude 4.0'!G48,ScrawID!G48="SIM"),"TP",
 IF(AND(ScrawID!G48='Claude 4.0'!G48,ScrawID!G48=""),"TN",
 IF(AND(ScrawID!G48&lt;&gt;'Claude 4.0'!G48,'Claude 4.0'!G48=""),"FN",
 IF(AND(ScrawID!G48&lt;&gt;'Claude 4.0'!G48,'Claude 4.0'!G48="SIM"),"FP",""))))</f>
        <v>TN</v>
      </c>
      <c r="H48" s="4" t="str">
        <f>IF(AND(ScrawID!H48='Claude 4.0'!H48,ScrawID!H48="SIM"),"TP",
 IF(AND(ScrawID!H48='Claude 4.0'!H48,ScrawID!H48=""),"TN",
 IF(AND(ScrawID!H48&lt;&gt;'Claude 4.0'!H48,'Claude 4.0'!H48=""),"FN",
 IF(AND(ScrawID!H48&lt;&gt;'Claude 4.0'!H48,'Claude 4.0'!H48="SIM"),"FP",""))))</f>
        <v>TN</v>
      </c>
      <c r="I48" s="4" t="str">
        <f>IF(AND(ScrawID!I48='Claude 4.0'!I48,ScrawID!I48="SIM"),"TP",
 IF(AND(ScrawID!I48='Claude 4.0'!I48,ScrawID!I48=""),"TN",
 IF(AND(ScrawID!I48&lt;&gt;'Claude 4.0'!I48,'Claude 4.0'!I48=""),"FN",
 IF(AND(ScrawID!I48&lt;&gt;'Claude 4.0'!I48,'Claude 4.0'!I48="SIM"),"FP",""))))</f>
        <v>TN</v>
      </c>
    </row>
    <row r="49" spans="1:9" x14ac:dyDescent="0.25">
      <c r="A49" s="4" t="s">
        <v>57</v>
      </c>
      <c r="B49" s="4" t="str">
        <f>IF(AND(ScrawID!B49='Claude 4.0'!B49,ScrawID!B49="SIM"),"TP",
 IF(AND(ScrawID!B49='Claude 4.0'!B49,ScrawID!B49=""),"TN",
 IF(AND(ScrawID!B49&lt;&gt;'Claude 4.0'!B49,'Claude 4.0'!B49=""),"FN",
 IF(AND(ScrawID!B49&lt;&gt;'Claude 4.0'!B49,'Claude 4.0'!B49="SIM"),"FP",""))))</f>
        <v>FN</v>
      </c>
      <c r="C49" s="4" t="str">
        <f>IF(AND(ScrawID!C49='Claude 4.0'!C49,ScrawID!C49="SIM"),"TP",
 IF(AND(ScrawID!C49='Claude 4.0'!C49,ScrawID!C49=""),"TN",
 IF(AND(ScrawID!C49&lt;&gt;'Claude 4.0'!C49,'Claude 4.0'!C49=""),"FN",
 IF(AND(ScrawID!C49&lt;&gt;'Claude 4.0'!C49,'Claude 4.0'!C49="SIM"),"FP",""))))</f>
        <v>TN</v>
      </c>
      <c r="D49" s="4" t="str">
        <f>IF(AND(ScrawID!D49='Claude 4.0'!D49,ScrawID!D49="SIM"),"TP",
 IF(AND(ScrawID!D49='Claude 4.0'!D49,ScrawID!D49=""),"TN",
 IF(AND(ScrawID!D49&lt;&gt;'Claude 4.0'!D49,'Claude 4.0'!D49=""),"FN",
 IF(AND(ScrawID!D49&lt;&gt;'Claude 4.0'!D49,'Claude 4.0'!D49="SIM"),"FP",""))))</f>
        <v>TN</v>
      </c>
      <c r="E49" s="4" t="str">
        <f>IF(AND(ScrawID!E49='Claude 4.0'!E49,ScrawID!E49="SIM"),"TP",
 IF(AND(ScrawID!E49='Claude 4.0'!E49,ScrawID!E49=""),"TN",
 IF(AND(ScrawID!E49&lt;&gt;'Claude 4.0'!E49,'Claude 4.0'!E49=""),"FN",
 IF(AND(ScrawID!E49&lt;&gt;'Claude 4.0'!E49,'Claude 4.0'!E49="SIM"),"FP",""))))</f>
        <v>TN</v>
      </c>
      <c r="F49" s="4" t="str">
        <f>IF(AND(ScrawID!F49='Claude 4.0'!F49,ScrawID!F49="SIM"),"TP",
 IF(AND(ScrawID!F49='Claude 4.0'!F49,ScrawID!F49=""),"TN",
 IF(AND(ScrawID!F49&lt;&gt;'Claude 4.0'!F49,'Claude 4.0'!F49=""),"FN",
 IF(AND(ScrawID!F49&lt;&gt;'Claude 4.0'!F49,'Claude 4.0'!F49="SIM"),"FP",""))))</f>
        <v>TN</v>
      </c>
      <c r="G49" s="4" t="str">
        <f>IF(AND(ScrawID!G49='Claude 4.0'!G49,ScrawID!G49="SIM"),"TP",
 IF(AND(ScrawID!G49='Claude 4.0'!G49,ScrawID!G49=""),"TN",
 IF(AND(ScrawID!G49&lt;&gt;'Claude 4.0'!G49,'Claude 4.0'!G49=""),"FN",
 IF(AND(ScrawID!G49&lt;&gt;'Claude 4.0'!G49,'Claude 4.0'!G49="SIM"),"FP",""))))</f>
        <v>FN</v>
      </c>
      <c r="H49" s="4" t="str">
        <f>IF(AND(ScrawID!H49='Claude 4.0'!H49,ScrawID!H49="SIM"),"TP",
 IF(AND(ScrawID!H49='Claude 4.0'!H49,ScrawID!H49=""),"TN",
 IF(AND(ScrawID!H49&lt;&gt;'Claude 4.0'!H49,'Claude 4.0'!H49=""),"FN",
 IF(AND(ScrawID!H49&lt;&gt;'Claude 4.0'!H49,'Claude 4.0'!H49="SIM"),"FP",""))))</f>
        <v>TN</v>
      </c>
      <c r="I49" s="4" t="str">
        <f>IF(AND(ScrawID!I49='Claude 4.0'!I49,ScrawID!I49="SIM"),"TP",
 IF(AND(ScrawID!I49='Claude 4.0'!I49,ScrawID!I49=""),"TN",
 IF(AND(ScrawID!I49&lt;&gt;'Claude 4.0'!I49,'Claude 4.0'!I49=""),"FN",
 IF(AND(ScrawID!I49&lt;&gt;'Claude 4.0'!I49,'Claude 4.0'!I49="SIM"),"FP",""))))</f>
        <v>TN</v>
      </c>
    </row>
    <row r="50" spans="1:9" x14ac:dyDescent="0.25">
      <c r="A50" s="4" t="s">
        <v>58</v>
      </c>
      <c r="B50" s="4" t="str">
        <f>IF(AND(ScrawID!B50='Claude 4.0'!B50,ScrawID!B50="SIM"),"TP",
 IF(AND(ScrawID!B50='Claude 4.0'!B50,ScrawID!B50=""),"TN",
 IF(AND(ScrawID!B50&lt;&gt;'Claude 4.0'!B50,'Claude 4.0'!B50=""),"FN",
 IF(AND(ScrawID!B50&lt;&gt;'Claude 4.0'!B50,'Claude 4.0'!B50="SIM"),"FP",""))))</f>
        <v>TP</v>
      </c>
      <c r="C50" s="4" t="str">
        <f>IF(AND(ScrawID!C50='Claude 4.0'!C50,ScrawID!C50="SIM"),"TP",
 IF(AND(ScrawID!C50='Claude 4.0'!C50,ScrawID!C50=""),"TN",
 IF(AND(ScrawID!C50&lt;&gt;'Claude 4.0'!C50,'Claude 4.0'!C50=""),"FN",
 IF(AND(ScrawID!C50&lt;&gt;'Claude 4.0'!C50,'Claude 4.0'!C50="SIM"),"FP",""))))</f>
        <v>TN</v>
      </c>
      <c r="D50" s="4" t="str">
        <f>IF(AND(ScrawID!D50='Claude 4.0'!D50,ScrawID!D50="SIM"),"TP",
 IF(AND(ScrawID!D50='Claude 4.0'!D50,ScrawID!D50=""),"TN",
 IF(AND(ScrawID!D50&lt;&gt;'Claude 4.0'!D50,'Claude 4.0'!D50=""),"FN",
 IF(AND(ScrawID!D50&lt;&gt;'Claude 4.0'!D50,'Claude 4.0'!D50="SIM"),"FP",""))))</f>
        <v>FP</v>
      </c>
      <c r="E50" s="4" t="str">
        <f>IF(AND(ScrawID!E50='Claude 4.0'!E50,ScrawID!E50="SIM"),"TP",
 IF(AND(ScrawID!E50='Claude 4.0'!E50,ScrawID!E50=""),"TN",
 IF(AND(ScrawID!E50&lt;&gt;'Claude 4.0'!E50,'Claude 4.0'!E50=""),"FN",
 IF(AND(ScrawID!E50&lt;&gt;'Claude 4.0'!E50,'Claude 4.0'!E50="SIM"),"FP",""))))</f>
        <v>TN</v>
      </c>
      <c r="F50" s="4" t="str">
        <f>IF(AND(ScrawID!F50='Claude 4.0'!F50,ScrawID!F50="SIM"),"TP",
 IF(AND(ScrawID!F50='Claude 4.0'!F50,ScrawID!F50=""),"TN",
 IF(AND(ScrawID!F50&lt;&gt;'Claude 4.0'!F50,'Claude 4.0'!F50=""),"FN",
 IF(AND(ScrawID!F50&lt;&gt;'Claude 4.0'!F50,'Claude 4.0'!F50="SIM"),"FP",""))))</f>
        <v>TN</v>
      </c>
      <c r="G50" s="4" t="str">
        <f>IF(AND(ScrawID!G50='Claude 4.0'!G50,ScrawID!G50="SIM"),"TP",
 IF(AND(ScrawID!G50='Claude 4.0'!G50,ScrawID!G50=""),"TN",
 IF(AND(ScrawID!G50&lt;&gt;'Claude 4.0'!G50,'Claude 4.0'!G50=""),"FN",
 IF(AND(ScrawID!G50&lt;&gt;'Claude 4.0'!G50,'Claude 4.0'!G50="SIM"),"FP",""))))</f>
        <v>TN</v>
      </c>
      <c r="H50" s="4" t="str">
        <f>IF(AND(ScrawID!H50='Claude 4.0'!H50,ScrawID!H50="SIM"),"TP",
 IF(AND(ScrawID!H50='Claude 4.0'!H50,ScrawID!H50=""),"TN",
 IF(AND(ScrawID!H50&lt;&gt;'Claude 4.0'!H50,'Claude 4.0'!H50=""),"FN",
 IF(AND(ScrawID!H50&lt;&gt;'Claude 4.0'!H50,'Claude 4.0'!H50="SIM"),"FP",""))))</f>
        <v>TN</v>
      </c>
      <c r="I50" s="4" t="str">
        <f>IF(AND(ScrawID!I50='Claude 4.0'!I50,ScrawID!I50="SIM"),"TP",
 IF(AND(ScrawID!I50='Claude 4.0'!I50,ScrawID!I50=""),"TN",
 IF(AND(ScrawID!I50&lt;&gt;'Claude 4.0'!I50,'Claude 4.0'!I50=""),"FN",
 IF(AND(ScrawID!I50&lt;&gt;'Claude 4.0'!I50,'Claude 4.0'!I50="SIM"),"FP",""))))</f>
        <v>TN</v>
      </c>
    </row>
    <row r="51" spans="1:9" x14ac:dyDescent="0.25">
      <c r="A51" s="4" t="s">
        <v>59</v>
      </c>
      <c r="B51" s="4" t="str">
        <f>IF(AND(ScrawID!B51='Claude 4.0'!B51,ScrawID!B51="SIM"),"TP",
 IF(AND(ScrawID!B51='Claude 4.0'!B51,ScrawID!B51=""),"TN",
 IF(AND(ScrawID!B51&lt;&gt;'Claude 4.0'!B51,'Claude 4.0'!B51=""),"FN",
 IF(AND(ScrawID!B51&lt;&gt;'Claude 4.0'!B51,'Claude 4.0'!B51="SIM"),"FP",""))))</f>
        <v>FN</v>
      </c>
      <c r="C51" s="4" t="str">
        <f>IF(AND(ScrawID!C51='Claude 4.0'!C51,ScrawID!C51="SIM"),"TP",
 IF(AND(ScrawID!C51='Claude 4.0'!C51,ScrawID!C51=""),"TN",
 IF(AND(ScrawID!C51&lt;&gt;'Claude 4.0'!C51,'Claude 4.0'!C51=""),"FN",
 IF(AND(ScrawID!C51&lt;&gt;'Claude 4.0'!C51,'Claude 4.0'!C51="SIM"),"FP",""))))</f>
        <v>TN</v>
      </c>
      <c r="D51" s="4" t="str">
        <f>IF(AND(ScrawID!D51='Claude 4.0'!D51,ScrawID!D51="SIM"),"TP",
 IF(AND(ScrawID!D51='Claude 4.0'!D51,ScrawID!D51=""),"TN",
 IF(AND(ScrawID!D51&lt;&gt;'Claude 4.0'!D51,'Claude 4.0'!D51=""),"FN",
 IF(AND(ScrawID!D51&lt;&gt;'Claude 4.0'!D51,'Claude 4.0'!D51="SIM"),"FP",""))))</f>
        <v>TN</v>
      </c>
      <c r="E51" s="4" t="str">
        <f>IF(AND(ScrawID!E51='Claude 4.0'!E51,ScrawID!E51="SIM"),"TP",
 IF(AND(ScrawID!E51='Claude 4.0'!E51,ScrawID!E51=""),"TN",
 IF(AND(ScrawID!E51&lt;&gt;'Claude 4.0'!E51,'Claude 4.0'!E51=""),"FN",
 IF(AND(ScrawID!E51&lt;&gt;'Claude 4.0'!E51,'Claude 4.0'!E51="SIM"),"FP",""))))</f>
        <v>TN</v>
      </c>
      <c r="F51" s="4" t="str">
        <f>IF(AND(ScrawID!F51='Claude 4.0'!F51,ScrawID!F51="SIM"),"TP",
 IF(AND(ScrawID!F51='Claude 4.0'!F51,ScrawID!F51=""),"TN",
 IF(AND(ScrawID!F51&lt;&gt;'Claude 4.0'!F51,'Claude 4.0'!F51=""),"FN",
 IF(AND(ScrawID!F51&lt;&gt;'Claude 4.0'!F51,'Claude 4.0'!F51="SIM"),"FP",""))))</f>
        <v>TN</v>
      </c>
      <c r="G51" s="4" t="str">
        <f>IF(AND(ScrawID!G51='Claude 4.0'!G51,ScrawID!G51="SIM"),"TP",
 IF(AND(ScrawID!G51='Claude 4.0'!G51,ScrawID!G51=""),"TN",
 IF(AND(ScrawID!G51&lt;&gt;'Claude 4.0'!G51,'Claude 4.0'!G51=""),"FN",
 IF(AND(ScrawID!G51&lt;&gt;'Claude 4.0'!G51,'Claude 4.0'!G51="SIM"),"FP",""))))</f>
        <v>TN</v>
      </c>
      <c r="H51" s="4" t="str">
        <f>IF(AND(ScrawID!H51='Claude 4.0'!H51,ScrawID!H51="SIM"),"TP",
 IF(AND(ScrawID!H51='Claude 4.0'!H51,ScrawID!H51=""),"TN",
 IF(AND(ScrawID!H51&lt;&gt;'Claude 4.0'!H51,'Claude 4.0'!H51=""),"FN",
 IF(AND(ScrawID!H51&lt;&gt;'Claude 4.0'!H51,'Claude 4.0'!H51="SIM"),"FP",""))))</f>
        <v>TN</v>
      </c>
      <c r="I51" s="4" t="str">
        <f>IF(AND(ScrawID!I51='Claude 4.0'!I51,ScrawID!I51="SIM"),"TP",
 IF(AND(ScrawID!I51='Claude 4.0'!I51,ScrawID!I51=""),"TN",
 IF(AND(ScrawID!I51&lt;&gt;'Claude 4.0'!I51,'Claude 4.0'!I51=""),"FN",
 IF(AND(ScrawID!I51&lt;&gt;'Claude 4.0'!I51,'Claude 4.0'!I51="SIM"),"FP",""))))</f>
        <v>TN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6B70-73C2-4528-9282-0559C18FCD15}">
  <dimension ref="A1:S51"/>
  <sheetViews>
    <sheetView workbookViewId="0">
      <selection activeCell="S1" sqref="S1:S5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5.85546875" customWidth="1"/>
    <col min="18" max="18" width="19.140625" bestFit="1" customWidth="1"/>
    <col min="19" max="19" width="6.57031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0.42241379310344829</v>
      </c>
    </row>
    <row r="2" spans="1:19" x14ac:dyDescent="0.25">
      <c r="A2" s="4" t="s">
        <v>9</v>
      </c>
      <c r="B2" s="4" t="str">
        <f>IF(AND(ScrawID!B2='esbmc 7.9'!B2,ScrawID!B2="SIM"),"TP",
 IF(AND(ScrawID!B2='esbmc 7.9'!B2,ScrawID!B2=""),"TN",
 IF(AND(ScrawID!B2&lt;&gt;'esbmc 7.9'!B2,'esbmc 7.9'!B2=""),"FN",
 IF(AND(ScrawID!B2&lt;&gt;'esbmc 7.9'!B2,'esbmc 7.9'!B2="SIM"),"FP",""))))</f>
        <v>TN</v>
      </c>
      <c r="C2" s="4" t="str">
        <f>IF(AND(ScrawID!C2='esbmc 7.9'!C2,ScrawID!C2="SIM"),"TP",
 IF(AND(ScrawID!C2='esbmc 7.9'!C2,ScrawID!C2=""),"TN",
 IF(AND(ScrawID!C2&lt;&gt;'esbmc 7.9'!C2,'esbmc 7.9'!C2=""),"FN",
 IF(AND(ScrawID!C2&lt;&gt;'esbmc 7.9'!C2,'esbmc 7.9'!C2="SIM"),"FP",""))))</f>
        <v>TN</v>
      </c>
      <c r="D2" s="4" t="str">
        <f>IF(AND(ScrawID!D2='esbmc 7.9'!D2,ScrawID!D2="SIM"),"TP",
 IF(AND(ScrawID!D2='esbmc 7.9'!D2,ScrawID!D2=""),"TN",
 IF(AND(ScrawID!D2&lt;&gt;'esbmc 7.9'!D2,'esbmc 7.9'!D2=""),"FN",
 IF(AND(ScrawID!D2&lt;&gt;'esbmc 7.9'!D2,'esbmc 7.9'!D2="SIM"),"FP",""))))</f>
        <v>TP</v>
      </c>
      <c r="E2" s="4" t="str">
        <f>IF(AND(ScrawID!E2='esbmc 7.9'!E2,ScrawID!E2="SIM"),"TP",
 IF(AND(ScrawID!E2='esbmc 7.9'!E2,ScrawID!E2=""),"TN",
 IF(AND(ScrawID!E2&lt;&gt;'esbmc 7.9'!E2,'esbmc 7.9'!E2=""),"FN",
 IF(AND(ScrawID!E2&lt;&gt;'esbmc 7.9'!E2,'esbmc 7.9'!E2="SIM"),"FP",""))))</f>
        <v>TN</v>
      </c>
      <c r="F2" s="4" t="str">
        <f>IF(AND(ScrawID!F2='esbmc 7.9'!F2,ScrawID!F2="SIM"),"TP",
 IF(AND(ScrawID!F2='esbmc 7.9'!F2,ScrawID!F2=""),"TN",
 IF(AND(ScrawID!F2&lt;&gt;'esbmc 7.9'!F2,'esbmc 7.9'!F2=""),"FN",
 IF(AND(ScrawID!F2&lt;&gt;'esbmc 7.9'!F2,'esbmc 7.9'!F2="SIM"),"FP",""))))</f>
        <v>TN</v>
      </c>
      <c r="G2" s="4" t="str">
        <f>IF(AND(ScrawID!G2='esbmc 7.9'!G2,ScrawID!G2="SIM"),"TP",
 IF(AND(ScrawID!G2='esbmc 7.9'!G2,ScrawID!G2=""),"TN",
 IF(AND(ScrawID!G2&lt;&gt;'esbmc 7.9'!G2,'esbmc 7.9'!G2=""),"FN",
 IF(AND(ScrawID!G2&lt;&gt;'esbmc 7.9'!G2,'esbmc 7.9'!G2="SIM"),"FP",""))))</f>
        <v>TN</v>
      </c>
      <c r="H2" s="4" t="str">
        <f>IF(AND(ScrawID!H2='esbmc 7.9'!H2,ScrawID!H2="SIM"),"TP",
 IF(AND(ScrawID!H2='esbmc 7.9'!H2,ScrawID!H2=""),"TN",
 IF(AND(ScrawID!H2&lt;&gt;'esbmc 7.9'!H2,'esbmc 7.9'!H2=""),"FN",
 IF(AND(ScrawID!H2&lt;&gt;'esbmc 7.9'!H2,'esbmc 7.9'!H2="SIM"),"FP",""))))</f>
        <v>TN</v>
      </c>
      <c r="I2" s="4" t="str">
        <f>IF(AND(ScrawID!I2='esbmc 7.9'!I2,ScrawID!I2="SIM"),"TP",
 IF(AND(ScrawID!I2='esbmc 7.9'!I2,ScrawID!I2=""),"TN",
 IF(AND(ScrawID!I2&lt;&gt;'esbmc 7.9'!I2,'esbmc 7.9'!I2=""),"FN",
 IF(AND(ScrawID!I2&lt;&gt;'esbmc 7.9'!I2,'esbmc 7.9'!I2="SIM"),"FP",""))))</f>
        <v>TN</v>
      </c>
      <c r="M2" s="2">
        <f>COUNTIF(B2:I51, "TP")</f>
        <v>49</v>
      </c>
      <c r="N2" s="2">
        <f>COUNTIF(B2:I51, "FP")</f>
        <v>18</v>
      </c>
      <c r="O2" s="2">
        <f>COUNTIF(B2:I51, "FN")</f>
        <v>67</v>
      </c>
      <c r="P2" s="2">
        <f>COUNTIF(B2:I51, "TN")</f>
        <v>266</v>
      </c>
      <c r="R2" s="5" t="s">
        <v>65</v>
      </c>
      <c r="S2" s="6">
        <f>M2/(M2+N2)</f>
        <v>0.73134328358208955</v>
      </c>
    </row>
    <row r="3" spans="1:19" x14ac:dyDescent="0.25">
      <c r="A3" s="4" t="s">
        <v>11</v>
      </c>
      <c r="B3" s="4" t="str">
        <f>IF(AND(ScrawID!B3='esbmc 7.9'!B3,ScrawID!B3="SIM"),"TP",
 IF(AND(ScrawID!B3='esbmc 7.9'!B3,ScrawID!B3=""),"TN",
 IF(AND(ScrawID!B3&lt;&gt;'esbmc 7.9'!B3,'esbmc 7.9'!B3=""),"FN",
 IF(AND(ScrawID!B3&lt;&gt;'esbmc 7.9'!B3,'esbmc 7.9'!B3="SIM"),"FP",""))))</f>
        <v>TN</v>
      </c>
      <c r="C3" s="4" t="str">
        <f>IF(AND(ScrawID!C3='esbmc 7.9'!C3,ScrawID!C3="SIM"),"TP",
 IF(AND(ScrawID!C3='esbmc 7.9'!C3,ScrawID!C3=""),"TN",
 IF(AND(ScrawID!C3&lt;&gt;'esbmc 7.9'!C3,'esbmc 7.9'!C3=""),"FN",
 IF(AND(ScrawID!C3&lt;&gt;'esbmc 7.9'!C3,'esbmc 7.9'!C3="SIM"),"FP",""))))</f>
        <v>TN</v>
      </c>
      <c r="D3" s="4" t="str">
        <f>IF(AND(ScrawID!D3='esbmc 7.9'!D3,ScrawID!D3="SIM"),"TP",
 IF(AND(ScrawID!D3='esbmc 7.9'!D3,ScrawID!D3=""),"TN",
 IF(AND(ScrawID!D3&lt;&gt;'esbmc 7.9'!D3,'esbmc 7.9'!D3=""),"FN",
 IF(AND(ScrawID!D3&lt;&gt;'esbmc 7.9'!D3,'esbmc 7.9'!D3="SIM"),"FP",""))))</f>
        <v>TP</v>
      </c>
      <c r="E3" s="4" t="str">
        <f>IF(AND(ScrawID!E3='esbmc 7.9'!E3,ScrawID!E3="SIM"),"TP",
 IF(AND(ScrawID!E3='esbmc 7.9'!E3,ScrawID!E3=""),"TN",
 IF(AND(ScrawID!E3&lt;&gt;'esbmc 7.9'!E3,'esbmc 7.9'!E3=""),"FN",
 IF(AND(ScrawID!E3&lt;&gt;'esbmc 7.9'!E3,'esbmc 7.9'!E3="SIM"),"FP",""))))</f>
        <v>FN</v>
      </c>
      <c r="F3" s="4" t="str">
        <f>IF(AND(ScrawID!F3='esbmc 7.9'!F3,ScrawID!F3="SIM"),"TP",
 IF(AND(ScrawID!F3='esbmc 7.9'!F3,ScrawID!F3=""),"TN",
 IF(AND(ScrawID!F3&lt;&gt;'esbmc 7.9'!F3,'esbmc 7.9'!F3=""),"FN",
 IF(AND(ScrawID!F3&lt;&gt;'esbmc 7.9'!F3,'esbmc 7.9'!F3="SIM"),"FP",""))))</f>
        <v>TN</v>
      </c>
      <c r="G3" s="4" t="str">
        <f>IF(AND(ScrawID!G3='esbmc 7.9'!G3,ScrawID!G3="SIM"),"TP",
 IF(AND(ScrawID!G3='esbmc 7.9'!G3,ScrawID!G3=""),"TN",
 IF(AND(ScrawID!G3&lt;&gt;'esbmc 7.9'!G3,'esbmc 7.9'!G3=""),"FN",
 IF(AND(ScrawID!G3&lt;&gt;'esbmc 7.9'!G3,'esbmc 7.9'!G3="SIM"),"FP",""))))</f>
        <v>TN</v>
      </c>
      <c r="H3" s="4" t="str">
        <f>IF(AND(ScrawID!H3='esbmc 7.9'!H3,ScrawID!H3="SIM"),"TP",
 IF(AND(ScrawID!H3='esbmc 7.9'!H3,ScrawID!H3=""),"TN",
 IF(AND(ScrawID!H3&lt;&gt;'esbmc 7.9'!H3,'esbmc 7.9'!H3=""),"FN",
 IF(AND(ScrawID!H3&lt;&gt;'esbmc 7.9'!H3,'esbmc 7.9'!H3="SIM"),"FP",""))))</f>
        <v>TN</v>
      </c>
      <c r="I3" s="4" t="str">
        <f>IF(AND(ScrawID!I3='esbmc 7.9'!I3,ScrawID!I3="SIM"),"TP",
 IF(AND(ScrawID!I3='esbmc 7.9'!I3,ScrawID!I3=""),"TN",
 IF(AND(ScrawID!I3&lt;&gt;'esbmc 7.9'!I3,'esbmc 7.9'!I3=""),"FN",
 IF(AND(ScrawID!I3&lt;&gt;'esbmc 7.9'!I3,'esbmc 7.9'!I3="SIM"),"FP",""))))</f>
        <v>TN</v>
      </c>
      <c r="R3" s="5" t="s">
        <v>66</v>
      </c>
      <c r="S3" s="6">
        <f>N2/(N2+P2)</f>
        <v>6.3380281690140844E-2</v>
      </c>
    </row>
    <row r="4" spans="1:19" x14ac:dyDescent="0.25">
      <c r="A4" s="4" t="s">
        <v>12</v>
      </c>
      <c r="B4" s="4" t="str">
        <f>IF(AND(ScrawID!B4='esbmc 7.9'!B4,ScrawID!B4="SIM"),"TP",
 IF(AND(ScrawID!B4='esbmc 7.9'!B4,ScrawID!B4=""),"TN",
 IF(AND(ScrawID!B4&lt;&gt;'esbmc 7.9'!B4,'esbmc 7.9'!B4=""),"FN",
 IF(AND(ScrawID!B4&lt;&gt;'esbmc 7.9'!B4,'esbmc 7.9'!B4="SIM"),"FP",""))))</f>
        <v>TP</v>
      </c>
      <c r="C4" s="4" t="str">
        <f>IF(AND(ScrawID!C4='esbmc 7.9'!C4,ScrawID!C4="SIM"),"TP",
 IF(AND(ScrawID!C4='esbmc 7.9'!C4,ScrawID!C4=""),"TN",
 IF(AND(ScrawID!C4&lt;&gt;'esbmc 7.9'!C4,'esbmc 7.9'!C4=""),"FN",
 IF(AND(ScrawID!C4&lt;&gt;'esbmc 7.9'!C4,'esbmc 7.9'!C4="SIM"),"FP",""))))</f>
        <v>FN</v>
      </c>
      <c r="D4" s="4" t="str">
        <f>IF(AND(ScrawID!D4='esbmc 7.9'!D4,ScrawID!D4="SIM"),"TP",
 IF(AND(ScrawID!D4='esbmc 7.9'!D4,ScrawID!D4=""),"TN",
 IF(AND(ScrawID!D4&lt;&gt;'esbmc 7.9'!D4,'esbmc 7.9'!D4=""),"FN",
 IF(AND(ScrawID!D4&lt;&gt;'esbmc 7.9'!D4,'esbmc 7.9'!D4="SIM"),"FP",""))))</f>
        <v>TN</v>
      </c>
      <c r="E4" s="4" t="str">
        <f>IF(AND(ScrawID!E4='esbmc 7.9'!E4,ScrawID!E4="SIM"),"TP",
 IF(AND(ScrawID!E4='esbmc 7.9'!E4,ScrawID!E4=""),"TN",
 IF(AND(ScrawID!E4&lt;&gt;'esbmc 7.9'!E4,'esbmc 7.9'!E4=""),"FN",
 IF(AND(ScrawID!E4&lt;&gt;'esbmc 7.9'!E4,'esbmc 7.9'!E4="SIM"),"FP",""))))</f>
        <v>FN</v>
      </c>
      <c r="F4" s="4" t="str">
        <f>IF(AND(ScrawID!F4='esbmc 7.9'!F4,ScrawID!F4="SIM"),"TP",
 IF(AND(ScrawID!F4='esbmc 7.9'!F4,ScrawID!F4=""),"TN",
 IF(AND(ScrawID!F4&lt;&gt;'esbmc 7.9'!F4,'esbmc 7.9'!F4=""),"FN",
 IF(AND(ScrawID!F4&lt;&gt;'esbmc 7.9'!F4,'esbmc 7.9'!F4="SIM"),"FP",""))))</f>
        <v>TN</v>
      </c>
      <c r="G4" s="4" t="str">
        <f>IF(AND(ScrawID!G4='esbmc 7.9'!G4,ScrawID!G4="SIM"),"TP",
 IF(AND(ScrawID!G4='esbmc 7.9'!G4,ScrawID!G4=""),"TN",
 IF(AND(ScrawID!G4&lt;&gt;'esbmc 7.9'!G4,'esbmc 7.9'!G4=""),"FN",
 IF(AND(ScrawID!G4&lt;&gt;'esbmc 7.9'!G4,'esbmc 7.9'!G4="SIM"),"FP",""))))</f>
        <v>TN</v>
      </c>
      <c r="H4" s="4" t="str">
        <f>IF(AND(ScrawID!H4='esbmc 7.9'!H4,ScrawID!H4="SIM"),"TP",
 IF(AND(ScrawID!H4='esbmc 7.9'!H4,ScrawID!H4=""),"TN",
 IF(AND(ScrawID!H4&lt;&gt;'esbmc 7.9'!H4,'esbmc 7.9'!H4=""),"FN",
 IF(AND(ScrawID!H4&lt;&gt;'esbmc 7.9'!H4,'esbmc 7.9'!H4="SIM"),"FP",""))))</f>
        <v>TN</v>
      </c>
      <c r="I4" s="4" t="str">
        <f>IF(AND(ScrawID!I4='esbmc 7.9'!I4,ScrawID!I4="SIM"),"TP",
 IF(AND(ScrawID!I4='esbmc 7.9'!I4,ScrawID!I4=""),"TN",
 IF(AND(ScrawID!I4&lt;&gt;'esbmc 7.9'!I4,'esbmc 7.9'!I4=""),"FN",
 IF(AND(ScrawID!I4&lt;&gt;'esbmc 7.9'!I4,'esbmc 7.9'!I4="SIM"),"FP",""))))</f>
        <v>FN</v>
      </c>
      <c r="R4" s="5" t="s">
        <v>67</v>
      </c>
      <c r="S4" s="6">
        <f>O2/(O2+M2)</f>
        <v>0.57758620689655171</v>
      </c>
    </row>
    <row r="5" spans="1:19" x14ac:dyDescent="0.25">
      <c r="A5" s="4" t="s">
        <v>13</v>
      </c>
      <c r="B5" s="4" t="str">
        <f>IF(AND(ScrawID!B5='esbmc 7.9'!B5,ScrawID!B5="SIM"),"TP",
 IF(AND(ScrawID!B5='esbmc 7.9'!B5,ScrawID!B5=""),"TN",
 IF(AND(ScrawID!B5&lt;&gt;'esbmc 7.9'!B5,'esbmc 7.9'!B5=""),"FN",
 IF(AND(ScrawID!B5&lt;&gt;'esbmc 7.9'!B5,'esbmc 7.9'!B5="SIM"),"FP",""))))</f>
        <v>TP</v>
      </c>
      <c r="C5" s="4" t="str">
        <f>IF(AND(ScrawID!C5='esbmc 7.9'!C5,ScrawID!C5="SIM"),"TP",
 IF(AND(ScrawID!C5='esbmc 7.9'!C5,ScrawID!C5=""),"TN",
 IF(AND(ScrawID!C5&lt;&gt;'esbmc 7.9'!C5,'esbmc 7.9'!C5=""),"FN",
 IF(AND(ScrawID!C5&lt;&gt;'esbmc 7.9'!C5,'esbmc 7.9'!C5="SIM"),"FP",""))))</f>
        <v>FN</v>
      </c>
      <c r="D5" s="4" t="str">
        <f>IF(AND(ScrawID!D5='esbmc 7.9'!D5,ScrawID!D5="SIM"),"TP",
 IF(AND(ScrawID!D5='esbmc 7.9'!D5,ScrawID!D5=""),"TN",
 IF(AND(ScrawID!D5&lt;&gt;'esbmc 7.9'!D5,'esbmc 7.9'!D5=""),"FN",
 IF(AND(ScrawID!D5&lt;&gt;'esbmc 7.9'!D5,'esbmc 7.9'!D5="SIM"),"FP",""))))</f>
        <v>TP</v>
      </c>
      <c r="E5" s="4" t="str">
        <f>IF(AND(ScrawID!E5='esbmc 7.9'!E5,ScrawID!E5="SIM"),"TP",
 IF(AND(ScrawID!E5='esbmc 7.9'!E5,ScrawID!E5=""),"TN",
 IF(AND(ScrawID!E5&lt;&gt;'esbmc 7.9'!E5,'esbmc 7.9'!E5=""),"FN",
 IF(AND(ScrawID!E5&lt;&gt;'esbmc 7.9'!E5,'esbmc 7.9'!E5="SIM"),"FP",""))))</f>
        <v>FN</v>
      </c>
      <c r="F5" s="4" t="str">
        <f>IF(AND(ScrawID!F5='esbmc 7.9'!F5,ScrawID!F5="SIM"),"TP",
 IF(AND(ScrawID!F5='esbmc 7.9'!F5,ScrawID!F5=""),"TN",
 IF(AND(ScrawID!F5&lt;&gt;'esbmc 7.9'!F5,'esbmc 7.9'!F5=""),"FN",
 IF(AND(ScrawID!F5&lt;&gt;'esbmc 7.9'!F5,'esbmc 7.9'!F5="SIM"),"FP",""))))</f>
        <v>FN</v>
      </c>
      <c r="G5" s="4" t="str">
        <f>IF(AND(ScrawID!G5='esbmc 7.9'!G5,ScrawID!G5="SIM"),"TP",
 IF(AND(ScrawID!G5='esbmc 7.9'!G5,ScrawID!G5=""),"TN",
 IF(AND(ScrawID!G5&lt;&gt;'esbmc 7.9'!G5,'esbmc 7.9'!G5=""),"FN",
 IF(AND(ScrawID!G5&lt;&gt;'esbmc 7.9'!G5,'esbmc 7.9'!G5="SIM"),"FP",""))))</f>
        <v>FN</v>
      </c>
      <c r="H5" s="4" t="str">
        <f>IF(AND(ScrawID!H5='esbmc 7.9'!H5,ScrawID!H5="SIM"),"TP",
 IF(AND(ScrawID!H5='esbmc 7.9'!H5,ScrawID!H5=""),"TN",
 IF(AND(ScrawID!H5&lt;&gt;'esbmc 7.9'!H5,'esbmc 7.9'!H5=""),"FN",
 IF(AND(ScrawID!H5&lt;&gt;'esbmc 7.9'!H5,'esbmc 7.9'!H5="SIM"),"FP",""))))</f>
        <v>TN</v>
      </c>
      <c r="I5" s="4" t="str">
        <f>IF(AND(ScrawID!I5='esbmc 7.9'!I5,ScrawID!I5="SIM"),"TP",
 IF(AND(ScrawID!I5='esbmc 7.9'!I5,ScrawID!I5=""),"TN",
 IF(AND(ScrawID!I5&lt;&gt;'esbmc 7.9'!I5,'esbmc 7.9'!I5=""),"FN",
 IF(AND(ScrawID!I5&lt;&gt;'esbmc 7.9'!I5,'esbmc 7.9'!I5="SIM"),"FP",""))))</f>
        <v>FN</v>
      </c>
      <c r="R5" s="5" t="s">
        <v>68</v>
      </c>
      <c r="S5" s="6">
        <f>(M2+P2)/(M2+N2+O2+P2)</f>
        <v>0.78749999999999998</v>
      </c>
    </row>
    <row r="6" spans="1:19" x14ac:dyDescent="0.25">
      <c r="A6" s="4" t="s">
        <v>14</v>
      </c>
      <c r="B6" s="4" t="str">
        <f>IF(AND(ScrawID!B6='esbmc 7.9'!B6,ScrawID!B6="SIM"),"TP",
 IF(AND(ScrawID!B6='esbmc 7.9'!B6,ScrawID!B6=""),"TN",
 IF(AND(ScrawID!B6&lt;&gt;'esbmc 7.9'!B6,'esbmc 7.9'!B6=""),"FN",
 IF(AND(ScrawID!B6&lt;&gt;'esbmc 7.9'!B6,'esbmc 7.9'!B6="SIM"),"FP",""))))</f>
        <v>TN</v>
      </c>
      <c r="C6" s="4" t="str">
        <f>IF(AND(ScrawID!C6='esbmc 7.9'!C6,ScrawID!C6="SIM"),"TP",
 IF(AND(ScrawID!C6='esbmc 7.9'!C6,ScrawID!C6=""),"TN",
 IF(AND(ScrawID!C6&lt;&gt;'esbmc 7.9'!C6,'esbmc 7.9'!C6=""),"FN",
 IF(AND(ScrawID!C6&lt;&gt;'esbmc 7.9'!C6,'esbmc 7.9'!C6="SIM"),"FP",""))))</f>
        <v>TN</v>
      </c>
      <c r="D6" s="4" t="str">
        <f>IF(AND(ScrawID!D6='esbmc 7.9'!D6,ScrawID!D6="SIM"),"TP",
 IF(AND(ScrawID!D6='esbmc 7.9'!D6,ScrawID!D6=""),"TN",
 IF(AND(ScrawID!D6&lt;&gt;'esbmc 7.9'!D6,'esbmc 7.9'!D6=""),"FN",
 IF(AND(ScrawID!D6&lt;&gt;'esbmc 7.9'!D6,'esbmc 7.9'!D6="SIM"),"FP",""))))</f>
        <v>TP</v>
      </c>
      <c r="E6" s="4" t="str">
        <f>IF(AND(ScrawID!E6='esbmc 7.9'!E6,ScrawID!E6="SIM"),"TP",
 IF(AND(ScrawID!E6='esbmc 7.9'!E6,ScrawID!E6=""),"TN",
 IF(AND(ScrawID!E6&lt;&gt;'esbmc 7.9'!E6,'esbmc 7.9'!E6=""),"FN",
 IF(AND(ScrawID!E6&lt;&gt;'esbmc 7.9'!E6,'esbmc 7.9'!E6="SIM"),"FP",""))))</f>
        <v>TN</v>
      </c>
      <c r="F6" s="4" t="str">
        <f>IF(AND(ScrawID!F6='esbmc 7.9'!F6,ScrawID!F6="SIM"),"TP",
 IF(AND(ScrawID!F6='esbmc 7.9'!F6,ScrawID!F6=""),"TN",
 IF(AND(ScrawID!F6&lt;&gt;'esbmc 7.9'!F6,'esbmc 7.9'!F6=""),"FN",
 IF(AND(ScrawID!F6&lt;&gt;'esbmc 7.9'!F6,'esbmc 7.9'!F6="SIM"),"FP",""))))</f>
        <v>TN</v>
      </c>
      <c r="G6" s="4" t="str">
        <f>IF(AND(ScrawID!G6='esbmc 7.9'!G6,ScrawID!G6="SIM"),"TP",
 IF(AND(ScrawID!G6='esbmc 7.9'!G6,ScrawID!G6=""),"TN",
 IF(AND(ScrawID!G6&lt;&gt;'esbmc 7.9'!G6,'esbmc 7.9'!G6=""),"FN",
 IF(AND(ScrawID!G6&lt;&gt;'esbmc 7.9'!G6,'esbmc 7.9'!G6="SIM"),"FP",""))))</f>
        <v>TN</v>
      </c>
      <c r="H6" s="4" t="str">
        <f>IF(AND(ScrawID!H6='esbmc 7.9'!H6,ScrawID!H6="SIM"),"TP",
 IF(AND(ScrawID!H6='esbmc 7.9'!H6,ScrawID!H6=""),"TN",
 IF(AND(ScrawID!H6&lt;&gt;'esbmc 7.9'!H6,'esbmc 7.9'!H6=""),"FN",
 IF(AND(ScrawID!H6&lt;&gt;'esbmc 7.9'!H6,'esbmc 7.9'!H6="SIM"),"FP",""))))</f>
        <v>TN</v>
      </c>
      <c r="I6" s="4" t="str">
        <f>IF(AND(ScrawID!I6='esbmc 7.9'!I6,ScrawID!I6="SIM"),"TP",
 IF(AND(ScrawID!I6='esbmc 7.9'!I6,ScrawID!I6=""),"TN",
 IF(AND(ScrawID!I6&lt;&gt;'esbmc 7.9'!I6,'esbmc 7.9'!I6=""),"FN",
 IF(AND(ScrawID!I6&lt;&gt;'esbmc 7.9'!I6,'esbmc 7.9'!I6="SIM"),"FP",""))))</f>
        <v>TN</v>
      </c>
    </row>
    <row r="7" spans="1:19" x14ac:dyDescent="0.25">
      <c r="A7" s="4" t="s">
        <v>15</v>
      </c>
      <c r="B7" s="4" t="str">
        <f>IF(AND(ScrawID!B7='esbmc 7.9'!B7,ScrawID!B7="SIM"),"TP",
 IF(AND(ScrawID!B7='esbmc 7.9'!B7,ScrawID!B7=""),"TN",
 IF(AND(ScrawID!B7&lt;&gt;'esbmc 7.9'!B7,'esbmc 7.9'!B7=""),"FN",
 IF(AND(ScrawID!B7&lt;&gt;'esbmc 7.9'!B7,'esbmc 7.9'!B7="SIM"),"FP",""))))</f>
        <v>TN</v>
      </c>
      <c r="C7" s="4" t="str">
        <f>IF(AND(ScrawID!C7='esbmc 7.9'!C7,ScrawID!C7="SIM"),"TP",
 IF(AND(ScrawID!C7='esbmc 7.9'!C7,ScrawID!C7=""),"TN",
 IF(AND(ScrawID!C7&lt;&gt;'esbmc 7.9'!C7,'esbmc 7.9'!C7=""),"FN",
 IF(AND(ScrawID!C7&lt;&gt;'esbmc 7.9'!C7,'esbmc 7.9'!C7="SIM"),"FP",""))))</f>
        <v>TN</v>
      </c>
      <c r="D7" s="4" t="str">
        <f>IF(AND(ScrawID!D7='esbmc 7.9'!D7,ScrawID!D7="SIM"),"TP",
 IF(AND(ScrawID!D7='esbmc 7.9'!D7,ScrawID!D7=""),"TN",
 IF(AND(ScrawID!D7&lt;&gt;'esbmc 7.9'!D7,'esbmc 7.9'!D7=""),"FN",
 IF(AND(ScrawID!D7&lt;&gt;'esbmc 7.9'!D7,'esbmc 7.9'!D7="SIM"),"FP",""))))</f>
        <v>TP</v>
      </c>
      <c r="E7" s="4" t="str">
        <f>IF(AND(ScrawID!E7='esbmc 7.9'!E7,ScrawID!E7="SIM"),"TP",
 IF(AND(ScrawID!E7='esbmc 7.9'!E7,ScrawID!E7=""),"TN",
 IF(AND(ScrawID!E7&lt;&gt;'esbmc 7.9'!E7,'esbmc 7.9'!E7=""),"FN",
 IF(AND(ScrawID!E7&lt;&gt;'esbmc 7.9'!E7,'esbmc 7.9'!E7="SIM"),"FP",""))))</f>
        <v>TN</v>
      </c>
      <c r="F7" s="4" t="str">
        <f>IF(AND(ScrawID!F7='esbmc 7.9'!F7,ScrawID!F7="SIM"),"TP",
 IF(AND(ScrawID!F7='esbmc 7.9'!F7,ScrawID!F7=""),"TN",
 IF(AND(ScrawID!F7&lt;&gt;'esbmc 7.9'!F7,'esbmc 7.9'!F7=""),"FN",
 IF(AND(ScrawID!F7&lt;&gt;'esbmc 7.9'!F7,'esbmc 7.9'!F7="SIM"),"FP",""))))</f>
        <v>TN</v>
      </c>
      <c r="G7" s="4" t="str">
        <f>IF(AND(ScrawID!G7='esbmc 7.9'!G7,ScrawID!G7="SIM"),"TP",
 IF(AND(ScrawID!G7='esbmc 7.9'!G7,ScrawID!G7=""),"TN",
 IF(AND(ScrawID!G7&lt;&gt;'esbmc 7.9'!G7,'esbmc 7.9'!G7=""),"FN",
 IF(AND(ScrawID!G7&lt;&gt;'esbmc 7.9'!G7,'esbmc 7.9'!G7="SIM"),"FP",""))))</f>
        <v>TN</v>
      </c>
      <c r="H7" s="4" t="str">
        <f>IF(AND(ScrawID!H7='esbmc 7.9'!H7,ScrawID!H7="SIM"),"TP",
 IF(AND(ScrawID!H7='esbmc 7.9'!H7,ScrawID!H7=""),"TN",
 IF(AND(ScrawID!H7&lt;&gt;'esbmc 7.9'!H7,'esbmc 7.9'!H7=""),"FN",
 IF(AND(ScrawID!H7&lt;&gt;'esbmc 7.9'!H7,'esbmc 7.9'!H7="SIM"),"FP",""))))</f>
        <v>TN</v>
      </c>
      <c r="I7" s="4" t="str">
        <f>IF(AND(ScrawID!I7='esbmc 7.9'!I7,ScrawID!I7="SIM"),"TP",
 IF(AND(ScrawID!I7='esbmc 7.9'!I7,ScrawID!I7=""),"TN",
 IF(AND(ScrawID!I7&lt;&gt;'esbmc 7.9'!I7,'esbmc 7.9'!I7=""),"FN",
 IF(AND(ScrawID!I7&lt;&gt;'esbmc 7.9'!I7,'esbmc 7.9'!I7="SIM"),"FP",""))))</f>
        <v>TN</v>
      </c>
    </row>
    <row r="8" spans="1:19" x14ac:dyDescent="0.25">
      <c r="A8" s="4" t="s">
        <v>16</v>
      </c>
      <c r="B8" s="4" t="str">
        <f>IF(AND(ScrawID!B8='esbmc 7.9'!B8,ScrawID!B8="SIM"),"TP",
 IF(AND(ScrawID!B8='esbmc 7.9'!B8,ScrawID!B8=""),"TN",
 IF(AND(ScrawID!B8&lt;&gt;'esbmc 7.9'!B8,'esbmc 7.9'!B8=""),"FN",
 IF(AND(ScrawID!B8&lt;&gt;'esbmc 7.9'!B8,'esbmc 7.9'!B8="SIM"),"FP",""))))</f>
        <v>TP</v>
      </c>
      <c r="C8" s="4" t="str">
        <f>IF(AND(ScrawID!C8='esbmc 7.9'!C8,ScrawID!C8="SIM"),"TP",
 IF(AND(ScrawID!C8='esbmc 7.9'!C8,ScrawID!C8=""),"TN",
 IF(AND(ScrawID!C8&lt;&gt;'esbmc 7.9'!C8,'esbmc 7.9'!C8=""),"FN",
 IF(AND(ScrawID!C8&lt;&gt;'esbmc 7.9'!C8,'esbmc 7.9'!C8="SIM"),"FP",""))))</f>
        <v>TN</v>
      </c>
      <c r="D8" s="4" t="str">
        <f>IF(AND(ScrawID!D8='esbmc 7.9'!D8,ScrawID!D8="SIM"),"TP",
 IF(AND(ScrawID!D8='esbmc 7.9'!D8,ScrawID!D8=""),"TN",
 IF(AND(ScrawID!D8&lt;&gt;'esbmc 7.9'!D8,'esbmc 7.9'!D8=""),"FN",
 IF(AND(ScrawID!D8&lt;&gt;'esbmc 7.9'!D8,'esbmc 7.9'!D8="SIM"),"FP",""))))</f>
        <v>TN</v>
      </c>
      <c r="E8" s="4" t="str">
        <f>IF(AND(ScrawID!E8='esbmc 7.9'!E8,ScrawID!E8="SIM"),"TP",
 IF(AND(ScrawID!E8='esbmc 7.9'!E8,ScrawID!E8=""),"TN",
 IF(AND(ScrawID!E8&lt;&gt;'esbmc 7.9'!E8,'esbmc 7.9'!E8=""),"FN",
 IF(AND(ScrawID!E8&lt;&gt;'esbmc 7.9'!E8,'esbmc 7.9'!E8="SIM"),"FP",""))))</f>
        <v>FN</v>
      </c>
      <c r="F8" s="4" t="str">
        <f>IF(AND(ScrawID!F8='esbmc 7.9'!F8,ScrawID!F8="SIM"),"TP",
 IF(AND(ScrawID!F8='esbmc 7.9'!F8,ScrawID!F8=""),"TN",
 IF(AND(ScrawID!F8&lt;&gt;'esbmc 7.9'!F8,'esbmc 7.9'!F8=""),"FN",
 IF(AND(ScrawID!F8&lt;&gt;'esbmc 7.9'!F8,'esbmc 7.9'!F8="SIM"),"FP",""))))</f>
        <v>TN</v>
      </c>
      <c r="G8" s="4" t="str">
        <f>IF(AND(ScrawID!G8='esbmc 7.9'!G8,ScrawID!G8="SIM"),"TP",
 IF(AND(ScrawID!G8='esbmc 7.9'!G8,ScrawID!G8=""),"TN",
 IF(AND(ScrawID!G8&lt;&gt;'esbmc 7.9'!G8,'esbmc 7.9'!G8=""),"FN",
 IF(AND(ScrawID!G8&lt;&gt;'esbmc 7.9'!G8,'esbmc 7.9'!G8="SIM"),"FP",""))))</f>
        <v>TN</v>
      </c>
      <c r="H8" s="4" t="str">
        <f>IF(AND(ScrawID!H8='esbmc 7.9'!H8,ScrawID!H8="SIM"),"TP",
 IF(AND(ScrawID!H8='esbmc 7.9'!H8,ScrawID!H8=""),"TN",
 IF(AND(ScrawID!H8&lt;&gt;'esbmc 7.9'!H8,'esbmc 7.9'!H8=""),"FN",
 IF(AND(ScrawID!H8&lt;&gt;'esbmc 7.9'!H8,'esbmc 7.9'!H8="SIM"),"FP",""))))</f>
        <v>TN</v>
      </c>
      <c r="I8" s="4" t="str">
        <f>IF(AND(ScrawID!I8='esbmc 7.9'!I8,ScrawID!I8="SIM"),"TP",
 IF(AND(ScrawID!I8='esbmc 7.9'!I8,ScrawID!I8=""),"TN",
 IF(AND(ScrawID!I8&lt;&gt;'esbmc 7.9'!I8,'esbmc 7.9'!I8=""),"FN",
 IF(AND(ScrawID!I8&lt;&gt;'esbmc 7.9'!I8,'esbmc 7.9'!I8="SIM"),"FP",""))))</f>
        <v>TN</v>
      </c>
    </row>
    <row r="9" spans="1:19" x14ac:dyDescent="0.25">
      <c r="A9" s="4" t="s">
        <v>17</v>
      </c>
      <c r="B9" s="4" t="str">
        <f>IF(AND(ScrawID!B9='esbmc 7.9'!B9,ScrawID!B9="SIM"),"TP",
 IF(AND(ScrawID!B9='esbmc 7.9'!B9,ScrawID!B9=""),"TN",
 IF(AND(ScrawID!B9&lt;&gt;'esbmc 7.9'!B9,'esbmc 7.9'!B9=""),"FN",
 IF(AND(ScrawID!B9&lt;&gt;'esbmc 7.9'!B9,'esbmc 7.9'!B9="SIM"),"FP",""))))</f>
        <v>FN</v>
      </c>
      <c r="C9" s="4" t="str">
        <f>IF(AND(ScrawID!C9='esbmc 7.9'!C9,ScrawID!C9="SIM"),"TP",
 IF(AND(ScrawID!C9='esbmc 7.9'!C9,ScrawID!C9=""),"TN",
 IF(AND(ScrawID!C9&lt;&gt;'esbmc 7.9'!C9,'esbmc 7.9'!C9=""),"FN",
 IF(AND(ScrawID!C9&lt;&gt;'esbmc 7.9'!C9,'esbmc 7.9'!C9="SIM"),"FP",""))))</f>
        <v>FN</v>
      </c>
      <c r="D9" s="4" t="str">
        <f>IF(AND(ScrawID!D9='esbmc 7.9'!D9,ScrawID!D9="SIM"),"TP",
 IF(AND(ScrawID!D9='esbmc 7.9'!D9,ScrawID!D9=""),"TN",
 IF(AND(ScrawID!D9&lt;&gt;'esbmc 7.9'!D9,'esbmc 7.9'!D9=""),"FN",
 IF(AND(ScrawID!D9&lt;&gt;'esbmc 7.9'!D9,'esbmc 7.9'!D9="SIM"),"FP",""))))</f>
        <v>TN</v>
      </c>
      <c r="E9" s="4" t="str">
        <f>IF(AND(ScrawID!E9='esbmc 7.9'!E9,ScrawID!E9="SIM"),"TP",
 IF(AND(ScrawID!E9='esbmc 7.9'!E9,ScrawID!E9=""),"TN",
 IF(AND(ScrawID!E9&lt;&gt;'esbmc 7.9'!E9,'esbmc 7.9'!E9=""),"FN",
 IF(AND(ScrawID!E9&lt;&gt;'esbmc 7.9'!E9,'esbmc 7.9'!E9="SIM"),"FP",""))))</f>
        <v>FN</v>
      </c>
      <c r="F9" s="4" t="str">
        <f>IF(AND(ScrawID!F9='esbmc 7.9'!F9,ScrawID!F9="SIM"),"TP",
 IF(AND(ScrawID!F9='esbmc 7.9'!F9,ScrawID!F9=""),"TN",
 IF(AND(ScrawID!F9&lt;&gt;'esbmc 7.9'!F9,'esbmc 7.9'!F9=""),"FN",
 IF(AND(ScrawID!F9&lt;&gt;'esbmc 7.9'!F9,'esbmc 7.9'!F9="SIM"),"FP",""))))</f>
        <v>TN</v>
      </c>
      <c r="G9" s="4" t="str">
        <f>IF(AND(ScrawID!G9='esbmc 7.9'!G9,ScrawID!G9="SIM"),"TP",
 IF(AND(ScrawID!G9='esbmc 7.9'!G9,ScrawID!G9=""),"TN",
 IF(AND(ScrawID!G9&lt;&gt;'esbmc 7.9'!G9,'esbmc 7.9'!G9=""),"FN",
 IF(AND(ScrawID!G9&lt;&gt;'esbmc 7.9'!G9,'esbmc 7.9'!G9="SIM"),"FP",""))))</f>
        <v>FP</v>
      </c>
      <c r="H9" s="4" t="str">
        <f>IF(AND(ScrawID!H9='esbmc 7.9'!H9,ScrawID!H9="SIM"),"TP",
 IF(AND(ScrawID!H9='esbmc 7.9'!H9,ScrawID!H9=""),"TN",
 IF(AND(ScrawID!H9&lt;&gt;'esbmc 7.9'!H9,'esbmc 7.9'!H9=""),"FN",
 IF(AND(ScrawID!H9&lt;&gt;'esbmc 7.9'!H9,'esbmc 7.9'!H9="SIM"),"FP",""))))</f>
        <v>TN</v>
      </c>
      <c r="I9" s="4" t="str">
        <f>IF(AND(ScrawID!I9='esbmc 7.9'!I9,ScrawID!I9="SIM"),"TP",
 IF(AND(ScrawID!I9='esbmc 7.9'!I9,ScrawID!I9=""),"TN",
 IF(AND(ScrawID!I9&lt;&gt;'esbmc 7.9'!I9,'esbmc 7.9'!I9=""),"FN",
 IF(AND(ScrawID!I9&lt;&gt;'esbmc 7.9'!I9,'esbmc 7.9'!I9="SIM"),"FP",""))))</f>
        <v>TN</v>
      </c>
    </row>
    <row r="10" spans="1:19" x14ac:dyDescent="0.25">
      <c r="A10" s="4" t="s">
        <v>18</v>
      </c>
      <c r="B10" s="4" t="str">
        <f>IF(AND(ScrawID!B10='esbmc 7.9'!B10,ScrawID!B10="SIM"),"TP",
 IF(AND(ScrawID!B10='esbmc 7.9'!B10,ScrawID!B10=""),"TN",
 IF(AND(ScrawID!B10&lt;&gt;'esbmc 7.9'!B10,'esbmc 7.9'!B10=""),"FN",
 IF(AND(ScrawID!B10&lt;&gt;'esbmc 7.9'!B10,'esbmc 7.9'!B10="SIM"),"FP",""))))</f>
        <v>TP</v>
      </c>
      <c r="C10" s="4" t="str">
        <f>IF(AND(ScrawID!C10='esbmc 7.9'!C10,ScrawID!C10="SIM"),"TP",
 IF(AND(ScrawID!C10='esbmc 7.9'!C10,ScrawID!C10=""),"TN",
 IF(AND(ScrawID!C10&lt;&gt;'esbmc 7.9'!C10,'esbmc 7.9'!C10=""),"FN",
 IF(AND(ScrawID!C10&lt;&gt;'esbmc 7.9'!C10,'esbmc 7.9'!C10="SIM"),"FP",""))))</f>
        <v>FN</v>
      </c>
      <c r="D10" s="4" t="str">
        <f>IF(AND(ScrawID!D10='esbmc 7.9'!D10,ScrawID!D10="SIM"),"TP",
 IF(AND(ScrawID!D10='esbmc 7.9'!D10,ScrawID!D10=""),"TN",
 IF(AND(ScrawID!D10&lt;&gt;'esbmc 7.9'!D10,'esbmc 7.9'!D10=""),"FN",
 IF(AND(ScrawID!D10&lt;&gt;'esbmc 7.9'!D10,'esbmc 7.9'!D10="SIM"),"FP",""))))</f>
        <v>TN</v>
      </c>
      <c r="E10" s="4" t="str">
        <f>IF(AND(ScrawID!E10='esbmc 7.9'!E10,ScrawID!E10="SIM"),"TP",
 IF(AND(ScrawID!E10='esbmc 7.9'!E10,ScrawID!E10=""),"TN",
 IF(AND(ScrawID!E10&lt;&gt;'esbmc 7.9'!E10,'esbmc 7.9'!E10=""),"FN",
 IF(AND(ScrawID!E10&lt;&gt;'esbmc 7.9'!E10,'esbmc 7.9'!E10="SIM"),"FP",""))))</f>
        <v>FN</v>
      </c>
      <c r="F10" s="4" t="str">
        <f>IF(AND(ScrawID!F10='esbmc 7.9'!F10,ScrawID!F10="SIM"),"TP",
 IF(AND(ScrawID!F10='esbmc 7.9'!F10,ScrawID!F10=""),"TN",
 IF(AND(ScrawID!F10&lt;&gt;'esbmc 7.9'!F10,'esbmc 7.9'!F10=""),"FN",
 IF(AND(ScrawID!F10&lt;&gt;'esbmc 7.9'!F10,'esbmc 7.9'!F10="SIM"),"FP",""))))</f>
        <v>TN</v>
      </c>
      <c r="G10" s="4" t="str">
        <f>IF(AND(ScrawID!G10='esbmc 7.9'!G10,ScrawID!G10="SIM"),"TP",
 IF(AND(ScrawID!G10='esbmc 7.9'!G10,ScrawID!G10=""),"TN",
 IF(AND(ScrawID!G10&lt;&gt;'esbmc 7.9'!G10,'esbmc 7.9'!G10=""),"FN",
 IF(AND(ScrawID!G10&lt;&gt;'esbmc 7.9'!G10,'esbmc 7.9'!G10="SIM"),"FP",""))))</f>
        <v>TN</v>
      </c>
      <c r="H10" s="4" t="str">
        <f>IF(AND(ScrawID!H10='esbmc 7.9'!H10,ScrawID!H10="SIM"),"TP",
 IF(AND(ScrawID!H10='esbmc 7.9'!H10,ScrawID!H10=""),"TN",
 IF(AND(ScrawID!H10&lt;&gt;'esbmc 7.9'!H10,'esbmc 7.9'!H10=""),"FN",
 IF(AND(ScrawID!H10&lt;&gt;'esbmc 7.9'!H10,'esbmc 7.9'!H10="SIM"),"FP",""))))</f>
        <v>TN</v>
      </c>
      <c r="I10" s="4" t="str">
        <f>IF(AND(ScrawID!I10='esbmc 7.9'!I10,ScrawID!I10="SIM"),"TP",
 IF(AND(ScrawID!I10='esbmc 7.9'!I10,ScrawID!I10=""),"TN",
 IF(AND(ScrawID!I10&lt;&gt;'esbmc 7.9'!I10,'esbmc 7.9'!I10=""),"FN",
 IF(AND(ScrawID!I10&lt;&gt;'esbmc 7.9'!I10,'esbmc 7.9'!I10="SIM"),"FP",""))))</f>
        <v>TN</v>
      </c>
    </row>
    <row r="11" spans="1:19" x14ac:dyDescent="0.25">
      <c r="A11" s="4" t="s">
        <v>19</v>
      </c>
      <c r="B11" s="4" t="str">
        <f>IF(AND(ScrawID!B11='esbmc 7.9'!B11,ScrawID!B11="SIM"),"TP",
 IF(AND(ScrawID!B11='esbmc 7.9'!B11,ScrawID!B11=""),"TN",
 IF(AND(ScrawID!B11&lt;&gt;'esbmc 7.9'!B11,'esbmc 7.9'!B11=""),"FN",
 IF(AND(ScrawID!B11&lt;&gt;'esbmc 7.9'!B11,'esbmc 7.9'!B11="SIM"),"FP",""))))</f>
        <v>TN</v>
      </c>
      <c r="C11" s="4" t="str">
        <f>IF(AND(ScrawID!C11='esbmc 7.9'!C11,ScrawID!C11="SIM"),"TP",
 IF(AND(ScrawID!C11='esbmc 7.9'!C11,ScrawID!C11=""),"TN",
 IF(AND(ScrawID!C11&lt;&gt;'esbmc 7.9'!C11,'esbmc 7.9'!C11=""),"FN",
 IF(AND(ScrawID!C11&lt;&gt;'esbmc 7.9'!C11,'esbmc 7.9'!C11="SIM"),"FP",""))))</f>
        <v>TN</v>
      </c>
      <c r="D11" s="4" t="str">
        <f>IF(AND(ScrawID!D11='esbmc 7.9'!D11,ScrawID!D11="SIM"),"TP",
 IF(AND(ScrawID!D11='esbmc 7.9'!D11,ScrawID!D11=""),"TN",
 IF(AND(ScrawID!D11&lt;&gt;'esbmc 7.9'!D11,'esbmc 7.9'!D11=""),"FN",
 IF(AND(ScrawID!D11&lt;&gt;'esbmc 7.9'!D11,'esbmc 7.9'!D11="SIM"),"FP",""))))</f>
        <v>TP</v>
      </c>
      <c r="E11" s="4" t="str">
        <f>IF(AND(ScrawID!E11='esbmc 7.9'!E11,ScrawID!E11="SIM"),"TP",
 IF(AND(ScrawID!E11='esbmc 7.9'!E11,ScrawID!E11=""),"TN",
 IF(AND(ScrawID!E11&lt;&gt;'esbmc 7.9'!E11,'esbmc 7.9'!E11=""),"FN",
 IF(AND(ScrawID!E11&lt;&gt;'esbmc 7.9'!E11,'esbmc 7.9'!E11="SIM"),"FP",""))))</f>
        <v>TN</v>
      </c>
      <c r="F11" s="4" t="str">
        <f>IF(AND(ScrawID!F11='esbmc 7.9'!F11,ScrawID!F11="SIM"),"TP",
 IF(AND(ScrawID!F11='esbmc 7.9'!F11,ScrawID!F11=""),"TN",
 IF(AND(ScrawID!F11&lt;&gt;'esbmc 7.9'!F11,'esbmc 7.9'!F11=""),"FN",
 IF(AND(ScrawID!F11&lt;&gt;'esbmc 7.9'!F11,'esbmc 7.9'!F11="SIM"),"FP",""))))</f>
        <v>TN</v>
      </c>
      <c r="G11" s="4" t="str">
        <f>IF(AND(ScrawID!G11='esbmc 7.9'!G11,ScrawID!G11="SIM"),"TP",
 IF(AND(ScrawID!G11='esbmc 7.9'!G11,ScrawID!G11=""),"TN",
 IF(AND(ScrawID!G11&lt;&gt;'esbmc 7.9'!G11,'esbmc 7.9'!G11=""),"FN",
 IF(AND(ScrawID!G11&lt;&gt;'esbmc 7.9'!G11,'esbmc 7.9'!G11="SIM"),"FP",""))))</f>
        <v>FP</v>
      </c>
      <c r="H11" s="4" t="str">
        <f>IF(AND(ScrawID!H11='esbmc 7.9'!H11,ScrawID!H11="SIM"),"TP",
 IF(AND(ScrawID!H11='esbmc 7.9'!H11,ScrawID!H11=""),"TN",
 IF(AND(ScrawID!H11&lt;&gt;'esbmc 7.9'!H11,'esbmc 7.9'!H11=""),"FN",
 IF(AND(ScrawID!H11&lt;&gt;'esbmc 7.9'!H11,'esbmc 7.9'!H11="SIM"),"FP",""))))</f>
        <v>TN</v>
      </c>
      <c r="I11" s="4" t="str">
        <f>IF(AND(ScrawID!I11='esbmc 7.9'!I11,ScrawID!I11="SIM"),"TP",
 IF(AND(ScrawID!I11='esbmc 7.9'!I11,ScrawID!I11=""),"TN",
 IF(AND(ScrawID!I11&lt;&gt;'esbmc 7.9'!I11,'esbmc 7.9'!I11=""),"FN",
 IF(AND(ScrawID!I11&lt;&gt;'esbmc 7.9'!I11,'esbmc 7.9'!I11="SIM"),"FP",""))))</f>
        <v>TN</v>
      </c>
    </row>
    <row r="12" spans="1:19" x14ac:dyDescent="0.25">
      <c r="A12" s="4" t="s">
        <v>20</v>
      </c>
      <c r="B12" s="4" t="str">
        <f>IF(AND(ScrawID!B12='esbmc 7.9'!B12,ScrawID!B12="SIM"),"TP",
 IF(AND(ScrawID!B12='esbmc 7.9'!B12,ScrawID!B12=""),"TN",
 IF(AND(ScrawID!B12&lt;&gt;'esbmc 7.9'!B12,'esbmc 7.9'!B12=""),"FN",
 IF(AND(ScrawID!B12&lt;&gt;'esbmc 7.9'!B12,'esbmc 7.9'!B12="SIM"),"FP",""))))</f>
        <v>TN</v>
      </c>
      <c r="C12" s="4" t="str">
        <f>IF(AND(ScrawID!C12='esbmc 7.9'!C12,ScrawID!C12="SIM"),"TP",
 IF(AND(ScrawID!C12='esbmc 7.9'!C12,ScrawID!C12=""),"TN",
 IF(AND(ScrawID!C12&lt;&gt;'esbmc 7.9'!C12,'esbmc 7.9'!C12=""),"FN",
 IF(AND(ScrawID!C12&lt;&gt;'esbmc 7.9'!C12,'esbmc 7.9'!C12="SIM"),"FP",""))))</f>
        <v>TN</v>
      </c>
      <c r="D12" s="4" t="str">
        <f>IF(AND(ScrawID!D12='esbmc 7.9'!D12,ScrawID!D12="SIM"),"TP",
 IF(AND(ScrawID!D12='esbmc 7.9'!D12,ScrawID!D12=""),"TN",
 IF(AND(ScrawID!D12&lt;&gt;'esbmc 7.9'!D12,'esbmc 7.9'!D12=""),"FN",
 IF(AND(ScrawID!D12&lt;&gt;'esbmc 7.9'!D12,'esbmc 7.9'!D12="SIM"),"FP",""))))</f>
        <v>TP</v>
      </c>
      <c r="E12" s="4" t="str">
        <f>IF(AND(ScrawID!E12='esbmc 7.9'!E12,ScrawID!E12="SIM"),"TP",
 IF(AND(ScrawID!E12='esbmc 7.9'!E12,ScrawID!E12=""),"TN",
 IF(AND(ScrawID!E12&lt;&gt;'esbmc 7.9'!E12,'esbmc 7.9'!E12=""),"FN",
 IF(AND(ScrawID!E12&lt;&gt;'esbmc 7.9'!E12,'esbmc 7.9'!E12="SIM"),"FP",""))))</f>
        <v>TN</v>
      </c>
      <c r="F12" s="4" t="str">
        <f>IF(AND(ScrawID!F12='esbmc 7.9'!F12,ScrawID!F12="SIM"),"TP",
 IF(AND(ScrawID!F12='esbmc 7.9'!F12,ScrawID!F12=""),"TN",
 IF(AND(ScrawID!F12&lt;&gt;'esbmc 7.9'!F12,'esbmc 7.9'!F12=""),"FN",
 IF(AND(ScrawID!F12&lt;&gt;'esbmc 7.9'!F12,'esbmc 7.9'!F12="SIM"),"FP",""))))</f>
        <v>TN</v>
      </c>
      <c r="G12" s="4" t="str">
        <f>IF(AND(ScrawID!G12='esbmc 7.9'!G12,ScrawID!G12="SIM"),"TP",
 IF(AND(ScrawID!G12='esbmc 7.9'!G12,ScrawID!G12=""),"TN",
 IF(AND(ScrawID!G12&lt;&gt;'esbmc 7.9'!G12,'esbmc 7.9'!G12=""),"FN",
 IF(AND(ScrawID!G12&lt;&gt;'esbmc 7.9'!G12,'esbmc 7.9'!G12="SIM"),"FP",""))))</f>
        <v>TN</v>
      </c>
      <c r="H12" s="4" t="str">
        <f>IF(AND(ScrawID!H12='esbmc 7.9'!H12,ScrawID!H12="SIM"),"TP",
 IF(AND(ScrawID!H12='esbmc 7.9'!H12,ScrawID!H12=""),"TN",
 IF(AND(ScrawID!H12&lt;&gt;'esbmc 7.9'!H12,'esbmc 7.9'!H12=""),"FN",
 IF(AND(ScrawID!H12&lt;&gt;'esbmc 7.9'!H12,'esbmc 7.9'!H12="SIM"),"FP",""))))</f>
        <v>TN</v>
      </c>
      <c r="I12" s="4" t="str">
        <f>IF(AND(ScrawID!I12='esbmc 7.9'!I12,ScrawID!I12="SIM"),"TP",
 IF(AND(ScrawID!I12='esbmc 7.9'!I12,ScrawID!I12=""),"TN",
 IF(AND(ScrawID!I12&lt;&gt;'esbmc 7.9'!I12,'esbmc 7.9'!I12=""),"FN",
 IF(AND(ScrawID!I12&lt;&gt;'esbmc 7.9'!I12,'esbmc 7.9'!I12="SIM"),"FP",""))))</f>
        <v>TN</v>
      </c>
    </row>
    <row r="13" spans="1:19" x14ac:dyDescent="0.25">
      <c r="A13" s="4" t="s">
        <v>21</v>
      </c>
      <c r="B13" s="4" t="str">
        <f>IF(AND(ScrawID!B13='esbmc 7.9'!B13,ScrawID!B13="SIM"),"TP",
 IF(AND(ScrawID!B13='esbmc 7.9'!B13,ScrawID!B13=""),"TN",
 IF(AND(ScrawID!B13&lt;&gt;'esbmc 7.9'!B13,'esbmc 7.9'!B13=""),"FN",
 IF(AND(ScrawID!B13&lt;&gt;'esbmc 7.9'!B13,'esbmc 7.9'!B13="SIM"),"FP",""))))</f>
        <v>TP</v>
      </c>
      <c r="C13" s="4" t="str">
        <f>IF(AND(ScrawID!C13='esbmc 7.9'!C13,ScrawID!C13="SIM"),"TP",
 IF(AND(ScrawID!C13='esbmc 7.9'!C13,ScrawID!C13=""),"TN",
 IF(AND(ScrawID!C13&lt;&gt;'esbmc 7.9'!C13,'esbmc 7.9'!C13=""),"FN",
 IF(AND(ScrawID!C13&lt;&gt;'esbmc 7.9'!C13,'esbmc 7.9'!C13="SIM"),"FP",""))))</f>
        <v>FN</v>
      </c>
      <c r="D13" s="4" t="str">
        <f>IF(AND(ScrawID!D13='esbmc 7.9'!D13,ScrawID!D13="SIM"),"TP",
 IF(AND(ScrawID!D13='esbmc 7.9'!D13,ScrawID!D13=""),"TN",
 IF(AND(ScrawID!D13&lt;&gt;'esbmc 7.9'!D13,'esbmc 7.9'!D13=""),"FN",
 IF(AND(ScrawID!D13&lt;&gt;'esbmc 7.9'!D13,'esbmc 7.9'!D13="SIM"),"FP",""))))</f>
        <v>TN</v>
      </c>
      <c r="E13" s="4" t="str">
        <f>IF(AND(ScrawID!E13='esbmc 7.9'!E13,ScrawID!E13="SIM"),"TP",
 IF(AND(ScrawID!E13='esbmc 7.9'!E13,ScrawID!E13=""),"TN",
 IF(AND(ScrawID!E13&lt;&gt;'esbmc 7.9'!E13,'esbmc 7.9'!E13=""),"FN",
 IF(AND(ScrawID!E13&lt;&gt;'esbmc 7.9'!E13,'esbmc 7.9'!E13="SIM"),"FP",""))))</f>
        <v>FN</v>
      </c>
      <c r="F13" s="4" t="str">
        <f>IF(AND(ScrawID!F13='esbmc 7.9'!F13,ScrawID!F13="SIM"),"TP",
 IF(AND(ScrawID!F13='esbmc 7.9'!F13,ScrawID!F13=""),"TN",
 IF(AND(ScrawID!F13&lt;&gt;'esbmc 7.9'!F13,'esbmc 7.9'!F13=""),"FN",
 IF(AND(ScrawID!F13&lt;&gt;'esbmc 7.9'!F13,'esbmc 7.9'!F13="SIM"),"FP",""))))</f>
        <v>FN</v>
      </c>
      <c r="G13" s="4" t="str">
        <f>IF(AND(ScrawID!G13='esbmc 7.9'!G13,ScrawID!G13="SIM"),"TP",
 IF(AND(ScrawID!G13='esbmc 7.9'!G13,ScrawID!G13=""),"TN",
 IF(AND(ScrawID!G13&lt;&gt;'esbmc 7.9'!G13,'esbmc 7.9'!G13=""),"FN",
 IF(AND(ScrawID!G13&lt;&gt;'esbmc 7.9'!G13,'esbmc 7.9'!G13="SIM"),"FP",""))))</f>
        <v>TP</v>
      </c>
      <c r="H13" s="4" t="str">
        <f>IF(AND(ScrawID!H13='esbmc 7.9'!H13,ScrawID!H13="SIM"),"TP",
 IF(AND(ScrawID!H13='esbmc 7.9'!H13,ScrawID!H13=""),"TN",
 IF(AND(ScrawID!H13&lt;&gt;'esbmc 7.9'!H13,'esbmc 7.9'!H13=""),"FN",
 IF(AND(ScrawID!H13&lt;&gt;'esbmc 7.9'!H13,'esbmc 7.9'!H13="SIM"),"FP",""))))</f>
        <v>TN</v>
      </c>
      <c r="I13" s="4" t="str">
        <f>IF(AND(ScrawID!I13='esbmc 7.9'!I13,ScrawID!I13="SIM"),"TP",
 IF(AND(ScrawID!I13='esbmc 7.9'!I13,ScrawID!I13=""),"TN",
 IF(AND(ScrawID!I13&lt;&gt;'esbmc 7.9'!I13,'esbmc 7.9'!I13=""),"FN",
 IF(AND(ScrawID!I13&lt;&gt;'esbmc 7.9'!I13,'esbmc 7.9'!I13="SIM"),"FP",""))))</f>
        <v>TN</v>
      </c>
    </row>
    <row r="14" spans="1:19" x14ac:dyDescent="0.25">
      <c r="A14" s="4" t="s">
        <v>22</v>
      </c>
      <c r="B14" s="4" t="str">
        <f>IF(AND(ScrawID!B14='esbmc 7.9'!B14,ScrawID!B14="SIM"),"TP",
 IF(AND(ScrawID!B14='esbmc 7.9'!B14,ScrawID!B14=""),"TN",
 IF(AND(ScrawID!B14&lt;&gt;'esbmc 7.9'!B14,'esbmc 7.9'!B14=""),"FN",
 IF(AND(ScrawID!B14&lt;&gt;'esbmc 7.9'!B14,'esbmc 7.9'!B14="SIM"),"FP",""))))</f>
        <v>TP</v>
      </c>
      <c r="C14" s="4" t="str">
        <f>IF(AND(ScrawID!C14='esbmc 7.9'!C14,ScrawID!C14="SIM"),"TP",
 IF(AND(ScrawID!C14='esbmc 7.9'!C14,ScrawID!C14=""),"TN",
 IF(AND(ScrawID!C14&lt;&gt;'esbmc 7.9'!C14,'esbmc 7.9'!C14=""),"FN",
 IF(AND(ScrawID!C14&lt;&gt;'esbmc 7.9'!C14,'esbmc 7.9'!C14="SIM"),"FP",""))))</f>
        <v>TN</v>
      </c>
      <c r="D14" s="4" t="str">
        <f>IF(AND(ScrawID!D14='esbmc 7.9'!D14,ScrawID!D14="SIM"),"TP",
 IF(AND(ScrawID!D14='esbmc 7.9'!D14,ScrawID!D14=""),"TN",
 IF(AND(ScrawID!D14&lt;&gt;'esbmc 7.9'!D14,'esbmc 7.9'!D14=""),"FN",
 IF(AND(ScrawID!D14&lt;&gt;'esbmc 7.9'!D14,'esbmc 7.9'!D14="SIM"),"FP",""))))</f>
        <v>TN</v>
      </c>
      <c r="E14" s="4" t="str">
        <f>IF(AND(ScrawID!E14='esbmc 7.9'!E14,ScrawID!E14="SIM"),"TP",
 IF(AND(ScrawID!E14='esbmc 7.9'!E14,ScrawID!E14=""),"TN",
 IF(AND(ScrawID!E14&lt;&gt;'esbmc 7.9'!E14,'esbmc 7.9'!E14=""),"FN",
 IF(AND(ScrawID!E14&lt;&gt;'esbmc 7.9'!E14,'esbmc 7.9'!E14="SIM"),"FP",""))))</f>
        <v>TN</v>
      </c>
      <c r="F14" s="4" t="str">
        <f>IF(AND(ScrawID!F14='esbmc 7.9'!F14,ScrawID!F14="SIM"),"TP",
 IF(AND(ScrawID!F14='esbmc 7.9'!F14,ScrawID!F14=""),"TN",
 IF(AND(ScrawID!F14&lt;&gt;'esbmc 7.9'!F14,'esbmc 7.9'!F14=""),"FN",
 IF(AND(ScrawID!F14&lt;&gt;'esbmc 7.9'!F14,'esbmc 7.9'!F14="SIM"),"FP",""))))</f>
        <v>TN</v>
      </c>
      <c r="G14" s="4" t="str">
        <f>IF(AND(ScrawID!G14='esbmc 7.9'!G14,ScrawID!G14="SIM"),"TP",
 IF(AND(ScrawID!G14='esbmc 7.9'!G14,ScrawID!G14=""),"TN",
 IF(AND(ScrawID!G14&lt;&gt;'esbmc 7.9'!G14,'esbmc 7.9'!G14=""),"FN",
 IF(AND(ScrawID!G14&lt;&gt;'esbmc 7.9'!G14,'esbmc 7.9'!G14="SIM"),"FP",""))))</f>
        <v>TN</v>
      </c>
      <c r="H14" s="4" t="str">
        <f>IF(AND(ScrawID!H14='esbmc 7.9'!H14,ScrawID!H14="SIM"),"TP",
 IF(AND(ScrawID!H14='esbmc 7.9'!H14,ScrawID!H14=""),"TN",
 IF(AND(ScrawID!H14&lt;&gt;'esbmc 7.9'!H14,'esbmc 7.9'!H14=""),"FN",
 IF(AND(ScrawID!H14&lt;&gt;'esbmc 7.9'!H14,'esbmc 7.9'!H14="SIM"),"FP",""))))</f>
        <v>TN</v>
      </c>
      <c r="I14" s="4" t="str">
        <f>IF(AND(ScrawID!I14='esbmc 7.9'!I14,ScrawID!I14="SIM"),"TP",
 IF(AND(ScrawID!I14='esbmc 7.9'!I14,ScrawID!I14=""),"TN",
 IF(AND(ScrawID!I14&lt;&gt;'esbmc 7.9'!I14,'esbmc 7.9'!I14=""),"FN",
 IF(AND(ScrawID!I14&lt;&gt;'esbmc 7.9'!I14,'esbmc 7.9'!I14="SIM"),"FP",""))))</f>
        <v>TN</v>
      </c>
    </row>
    <row r="15" spans="1:19" x14ac:dyDescent="0.25">
      <c r="A15" s="4" t="s">
        <v>23</v>
      </c>
      <c r="B15" s="4" t="str">
        <f>IF(AND(ScrawID!B15='esbmc 7.9'!B15,ScrawID!B15="SIM"),"TP",
 IF(AND(ScrawID!B15='esbmc 7.9'!B15,ScrawID!B15=""),"TN",
 IF(AND(ScrawID!B15&lt;&gt;'esbmc 7.9'!B15,'esbmc 7.9'!B15=""),"FN",
 IF(AND(ScrawID!B15&lt;&gt;'esbmc 7.9'!B15,'esbmc 7.9'!B15="SIM"),"FP",""))))</f>
        <v>TP</v>
      </c>
      <c r="C15" s="4" t="str">
        <f>IF(AND(ScrawID!C15='esbmc 7.9'!C15,ScrawID!C15="SIM"),"TP",
 IF(AND(ScrawID!C15='esbmc 7.9'!C15,ScrawID!C15=""),"TN",
 IF(AND(ScrawID!C15&lt;&gt;'esbmc 7.9'!C15,'esbmc 7.9'!C15=""),"FN",
 IF(AND(ScrawID!C15&lt;&gt;'esbmc 7.9'!C15,'esbmc 7.9'!C15="SIM"),"FP",""))))</f>
        <v>TN</v>
      </c>
      <c r="D15" s="4" t="str">
        <f>IF(AND(ScrawID!D15='esbmc 7.9'!D15,ScrawID!D15="SIM"),"TP",
 IF(AND(ScrawID!D15='esbmc 7.9'!D15,ScrawID!D15=""),"TN",
 IF(AND(ScrawID!D15&lt;&gt;'esbmc 7.9'!D15,'esbmc 7.9'!D15=""),"FN",
 IF(AND(ScrawID!D15&lt;&gt;'esbmc 7.9'!D15,'esbmc 7.9'!D15="SIM"),"FP",""))))</f>
        <v>TN</v>
      </c>
      <c r="E15" s="4" t="str">
        <f>IF(AND(ScrawID!E15='esbmc 7.9'!E15,ScrawID!E15="SIM"),"TP",
 IF(AND(ScrawID!E15='esbmc 7.9'!E15,ScrawID!E15=""),"TN",
 IF(AND(ScrawID!E15&lt;&gt;'esbmc 7.9'!E15,'esbmc 7.9'!E15=""),"FN",
 IF(AND(ScrawID!E15&lt;&gt;'esbmc 7.9'!E15,'esbmc 7.9'!E15="SIM"),"FP",""))))</f>
        <v>TN</v>
      </c>
      <c r="F15" s="4" t="str">
        <f>IF(AND(ScrawID!F15='esbmc 7.9'!F15,ScrawID!F15="SIM"),"TP",
 IF(AND(ScrawID!F15='esbmc 7.9'!F15,ScrawID!F15=""),"TN",
 IF(AND(ScrawID!F15&lt;&gt;'esbmc 7.9'!F15,'esbmc 7.9'!F15=""),"FN",
 IF(AND(ScrawID!F15&lt;&gt;'esbmc 7.9'!F15,'esbmc 7.9'!F15="SIM"),"FP",""))))</f>
        <v>TN</v>
      </c>
      <c r="G15" s="4" t="str">
        <f>IF(AND(ScrawID!G15='esbmc 7.9'!G15,ScrawID!G15="SIM"),"TP",
 IF(AND(ScrawID!G15='esbmc 7.9'!G15,ScrawID!G15=""),"TN",
 IF(AND(ScrawID!G15&lt;&gt;'esbmc 7.9'!G15,'esbmc 7.9'!G15=""),"FN",
 IF(AND(ScrawID!G15&lt;&gt;'esbmc 7.9'!G15,'esbmc 7.9'!G15="SIM"),"FP",""))))</f>
        <v>TN</v>
      </c>
      <c r="H15" s="4" t="str">
        <f>IF(AND(ScrawID!H15='esbmc 7.9'!H15,ScrawID!H15="SIM"),"TP",
 IF(AND(ScrawID!H15='esbmc 7.9'!H15,ScrawID!H15=""),"TN",
 IF(AND(ScrawID!H15&lt;&gt;'esbmc 7.9'!H15,'esbmc 7.9'!H15=""),"FN",
 IF(AND(ScrawID!H15&lt;&gt;'esbmc 7.9'!H15,'esbmc 7.9'!H15="SIM"),"FP",""))))</f>
        <v>TN</v>
      </c>
      <c r="I15" s="4" t="str">
        <f>IF(AND(ScrawID!I15='esbmc 7.9'!I15,ScrawID!I15="SIM"),"TP",
 IF(AND(ScrawID!I15='esbmc 7.9'!I15,ScrawID!I15=""),"TN",
 IF(AND(ScrawID!I15&lt;&gt;'esbmc 7.9'!I15,'esbmc 7.9'!I15=""),"FN",
 IF(AND(ScrawID!I15&lt;&gt;'esbmc 7.9'!I15,'esbmc 7.9'!I15="SIM"),"FP",""))))</f>
        <v>TN</v>
      </c>
    </row>
    <row r="16" spans="1:19" x14ac:dyDescent="0.25">
      <c r="A16" s="4" t="s">
        <v>24</v>
      </c>
      <c r="B16" s="4" t="str">
        <f>IF(AND(ScrawID!B16='esbmc 7.9'!B16,ScrawID!B16="SIM"),"TP",
 IF(AND(ScrawID!B16='esbmc 7.9'!B16,ScrawID!B16=""),"TN",
 IF(AND(ScrawID!B16&lt;&gt;'esbmc 7.9'!B16,'esbmc 7.9'!B16=""),"FN",
 IF(AND(ScrawID!B16&lt;&gt;'esbmc 7.9'!B16,'esbmc 7.9'!B16="SIM"),"FP",""))))</f>
        <v>FN</v>
      </c>
      <c r="C16" s="4" t="str">
        <f>IF(AND(ScrawID!C16='esbmc 7.9'!C16,ScrawID!C16="SIM"),"TP",
 IF(AND(ScrawID!C16='esbmc 7.9'!C16,ScrawID!C16=""),"TN",
 IF(AND(ScrawID!C16&lt;&gt;'esbmc 7.9'!C16,'esbmc 7.9'!C16=""),"FN",
 IF(AND(ScrawID!C16&lt;&gt;'esbmc 7.9'!C16,'esbmc 7.9'!C16="SIM"),"FP",""))))</f>
        <v>FN</v>
      </c>
      <c r="D16" s="4" t="str">
        <f>IF(AND(ScrawID!D16='esbmc 7.9'!D16,ScrawID!D16="SIM"),"TP",
 IF(AND(ScrawID!D16='esbmc 7.9'!D16,ScrawID!D16=""),"TN",
 IF(AND(ScrawID!D16&lt;&gt;'esbmc 7.9'!D16,'esbmc 7.9'!D16=""),"FN",
 IF(AND(ScrawID!D16&lt;&gt;'esbmc 7.9'!D16,'esbmc 7.9'!D16="SIM"),"FP",""))))</f>
        <v>TN</v>
      </c>
      <c r="E16" s="4" t="str">
        <f>IF(AND(ScrawID!E16='esbmc 7.9'!E16,ScrawID!E16="SIM"),"TP",
 IF(AND(ScrawID!E16='esbmc 7.9'!E16,ScrawID!E16=""),"TN",
 IF(AND(ScrawID!E16&lt;&gt;'esbmc 7.9'!E16,'esbmc 7.9'!E16=""),"FN",
 IF(AND(ScrawID!E16&lt;&gt;'esbmc 7.9'!E16,'esbmc 7.9'!E16="SIM"),"FP",""))))</f>
        <v>FN</v>
      </c>
      <c r="F16" s="4" t="str">
        <f>IF(AND(ScrawID!F16='esbmc 7.9'!F16,ScrawID!F16="SIM"),"TP",
 IF(AND(ScrawID!F16='esbmc 7.9'!F16,ScrawID!F16=""),"TN",
 IF(AND(ScrawID!F16&lt;&gt;'esbmc 7.9'!F16,'esbmc 7.9'!F16=""),"FN",
 IF(AND(ScrawID!F16&lt;&gt;'esbmc 7.9'!F16,'esbmc 7.9'!F16="SIM"),"FP",""))))</f>
        <v>TN</v>
      </c>
      <c r="G16" s="4" t="str">
        <f>IF(AND(ScrawID!G16='esbmc 7.9'!G16,ScrawID!G16="SIM"),"TP",
 IF(AND(ScrawID!G16='esbmc 7.9'!G16,ScrawID!G16=""),"TN",
 IF(AND(ScrawID!G16&lt;&gt;'esbmc 7.9'!G16,'esbmc 7.9'!G16=""),"FN",
 IF(AND(ScrawID!G16&lt;&gt;'esbmc 7.9'!G16,'esbmc 7.9'!G16="SIM"),"FP",""))))</f>
        <v>TP</v>
      </c>
      <c r="H16" s="4" t="str">
        <f>IF(AND(ScrawID!H16='esbmc 7.9'!H16,ScrawID!H16="SIM"),"TP",
 IF(AND(ScrawID!H16='esbmc 7.9'!H16,ScrawID!H16=""),"TN",
 IF(AND(ScrawID!H16&lt;&gt;'esbmc 7.9'!H16,'esbmc 7.9'!H16=""),"FN",
 IF(AND(ScrawID!H16&lt;&gt;'esbmc 7.9'!H16,'esbmc 7.9'!H16="SIM"),"FP",""))))</f>
        <v>TN</v>
      </c>
      <c r="I16" s="4" t="str">
        <f>IF(AND(ScrawID!I16='esbmc 7.9'!I16,ScrawID!I16="SIM"),"TP",
 IF(AND(ScrawID!I16='esbmc 7.9'!I16,ScrawID!I16=""),"TN",
 IF(AND(ScrawID!I16&lt;&gt;'esbmc 7.9'!I16,'esbmc 7.9'!I16=""),"FN",
 IF(AND(ScrawID!I16&lt;&gt;'esbmc 7.9'!I16,'esbmc 7.9'!I16="SIM"),"FP",""))))</f>
        <v>FN</v>
      </c>
    </row>
    <row r="17" spans="1:9" x14ac:dyDescent="0.25">
      <c r="A17" s="4" t="s">
        <v>25</v>
      </c>
      <c r="B17" s="4" t="str">
        <f>IF(AND(ScrawID!B17='esbmc 7.9'!B17,ScrawID!B17="SIM"),"TP",
 IF(AND(ScrawID!B17='esbmc 7.9'!B17,ScrawID!B17=""),"TN",
 IF(AND(ScrawID!B17&lt;&gt;'esbmc 7.9'!B17,'esbmc 7.9'!B17=""),"FN",
 IF(AND(ScrawID!B17&lt;&gt;'esbmc 7.9'!B17,'esbmc 7.9'!B17="SIM"),"FP",""))))</f>
        <v>TP</v>
      </c>
      <c r="C17" s="4" t="str">
        <f>IF(AND(ScrawID!C17='esbmc 7.9'!C17,ScrawID!C17="SIM"),"TP",
 IF(AND(ScrawID!C17='esbmc 7.9'!C17,ScrawID!C17=""),"TN",
 IF(AND(ScrawID!C17&lt;&gt;'esbmc 7.9'!C17,'esbmc 7.9'!C17=""),"FN",
 IF(AND(ScrawID!C17&lt;&gt;'esbmc 7.9'!C17,'esbmc 7.9'!C17="SIM"),"FP",""))))</f>
        <v>FN</v>
      </c>
      <c r="D17" s="4" t="str">
        <f>IF(AND(ScrawID!D17='esbmc 7.9'!D17,ScrawID!D17="SIM"),"TP",
 IF(AND(ScrawID!D17='esbmc 7.9'!D17,ScrawID!D17=""),"TN",
 IF(AND(ScrawID!D17&lt;&gt;'esbmc 7.9'!D17,'esbmc 7.9'!D17=""),"FN",
 IF(AND(ScrawID!D17&lt;&gt;'esbmc 7.9'!D17,'esbmc 7.9'!D17="SIM"),"FP",""))))</f>
        <v>TN</v>
      </c>
      <c r="E17" s="4" t="str">
        <f>IF(AND(ScrawID!E17='esbmc 7.9'!E17,ScrawID!E17="SIM"),"TP",
 IF(AND(ScrawID!E17='esbmc 7.9'!E17,ScrawID!E17=""),"TN",
 IF(AND(ScrawID!E17&lt;&gt;'esbmc 7.9'!E17,'esbmc 7.9'!E17=""),"FN",
 IF(AND(ScrawID!E17&lt;&gt;'esbmc 7.9'!E17,'esbmc 7.9'!E17="SIM"),"FP",""))))</f>
        <v>TN</v>
      </c>
      <c r="F17" s="4" t="str">
        <f>IF(AND(ScrawID!F17='esbmc 7.9'!F17,ScrawID!F17="SIM"),"TP",
 IF(AND(ScrawID!F17='esbmc 7.9'!F17,ScrawID!F17=""),"TN",
 IF(AND(ScrawID!F17&lt;&gt;'esbmc 7.9'!F17,'esbmc 7.9'!F17=""),"FN",
 IF(AND(ScrawID!F17&lt;&gt;'esbmc 7.9'!F17,'esbmc 7.9'!F17="SIM"),"FP",""))))</f>
        <v>TN</v>
      </c>
      <c r="G17" s="4" t="str">
        <f>IF(AND(ScrawID!G17='esbmc 7.9'!G17,ScrawID!G17="SIM"),"TP",
 IF(AND(ScrawID!G17='esbmc 7.9'!G17,ScrawID!G17=""),"TN",
 IF(AND(ScrawID!G17&lt;&gt;'esbmc 7.9'!G17,'esbmc 7.9'!G17=""),"FN",
 IF(AND(ScrawID!G17&lt;&gt;'esbmc 7.9'!G17,'esbmc 7.9'!G17="SIM"),"FP",""))))</f>
        <v>TN</v>
      </c>
      <c r="H17" s="4" t="str">
        <f>IF(AND(ScrawID!H17='esbmc 7.9'!H17,ScrawID!H17="SIM"),"TP",
 IF(AND(ScrawID!H17='esbmc 7.9'!H17,ScrawID!H17=""),"TN",
 IF(AND(ScrawID!H17&lt;&gt;'esbmc 7.9'!H17,'esbmc 7.9'!H17=""),"FN",
 IF(AND(ScrawID!H17&lt;&gt;'esbmc 7.9'!H17,'esbmc 7.9'!H17="SIM"),"FP",""))))</f>
        <v>TN</v>
      </c>
      <c r="I17" s="4" t="str">
        <f>IF(AND(ScrawID!I17='esbmc 7.9'!I17,ScrawID!I17="SIM"),"TP",
 IF(AND(ScrawID!I17='esbmc 7.9'!I17,ScrawID!I17=""),"TN",
 IF(AND(ScrawID!I17&lt;&gt;'esbmc 7.9'!I17,'esbmc 7.9'!I17=""),"FN",
 IF(AND(ScrawID!I17&lt;&gt;'esbmc 7.9'!I17,'esbmc 7.9'!I17="SIM"),"FP",""))))</f>
        <v>TN</v>
      </c>
    </row>
    <row r="18" spans="1:9" x14ac:dyDescent="0.25">
      <c r="A18" s="4" t="s">
        <v>26</v>
      </c>
      <c r="B18" s="4" t="str">
        <f>IF(AND(ScrawID!B18='esbmc 7.9'!B18,ScrawID!B18="SIM"),"TP",
 IF(AND(ScrawID!B18='esbmc 7.9'!B18,ScrawID!B18=""),"TN",
 IF(AND(ScrawID!B18&lt;&gt;'esbmc 7.9'!B18,'esbmc 7.9'!B18=""),"FN",
 IF(AND(ScrawID!B18&lt;&gt;'esbmc 7.9'!B18,'esbmc 7.9'!B18="SIM"),"FP",""))))</f>
        <v>FN</v>
      </c>
      <c r="C18" s="4" t="str">
        <f>IF(AND(ScrawID!C18='esbmc 7.9'!C18,ScrawID!C18="SIM"),"TP",
 IF(AND(ScrawID!C18='esbmc 7.9'!C18,ScrawID!C18=""),"TN",
 IF(AND(ScrawID!C18&lt;&gt;'esbmc 7.9'!C18,'esbmc 7.9'!C18=""),"FN",
 IF(AND(ScrawID!C18&lt;&gt;'esbmc 7.9'!C18,'esbmc 7.9'!C18="SIM"),"FP",""))))</f>
        <v>FN</v>
      </c>
      <c r="D18" s="4" t="str">
        <f>IF(AND(ScrawID!D18='esbmc 7.9'!D18,ScrawID!D18="SIM"),"TP",
 IF(AND(ScrawID!D18='esbmc 7.9'!D18,ScrawID!D18=""),"TN",
 IF(AND(ScrawID!D18&lt;&gt;'esbmc 7.9'!D18,'esbmc 7.9'!D18=""),"FN",
 IF(AND(ScrawID!D18&lt;&gt;'esbmc 7.9'!D18,'esbmc 7.9'!D18="SIM"),"FP",""))))</f>
        <v>TN</v>
      </c>
      <c r="E18" s="4" t="str">
        <f>IF(AND(ScrawID!E18='esbmc 7.9'!E18,ScrawID!E18="SIM"),"TP",
 IF(AND(ScrawID!E18='esbmc 7.9'!E18,ScrawID!E18=""),"TN",
 IF(AND(ScrawID!E18&lt;&gt;'esbmc 7.9'!E18,'esbmc 7.9'!E18=""),"FN",
 IF(AND(ScrawID!E18&lt;&gt;'esbmc 7.9'!E18,'esbmc 7.9'!E18="SIM"),"FP",""))))</f>
        <v>FN</v>
      </c>
      <c r="F18" s="4" t="str">
        <f>IF(AND(ScrawID!F18='esbmc 7.9'!F18,ScrawID!F18="SIM"),"TP",
 IF(AND(ScrawID!F18='esbmc 7.9'!F18,ScrawID!F18=""),"TN",
 IF(AND(ScrawID!F18&lt;&gt;'esbmc 7.9'!F18,'esbmc 7.9'!F18=""),"FN",
 IF(AND(ScrawID!F18&lt;&gt;'esbmc 7.9'!F18,'esbmc 7.9'!F18="SIM"),"FP",""))))</f>
        <v>FN</v>
      </c>
      <c r="G18" s="4" t="str">
        <f>IF(AND(ScrawID!G18='esbmc 7.9'!G18,ScrawID!G18="SIM"),"TP",
 IF(AND(ScrawID!G18='esbmc 7.9'!G18,ScrawID!G18=""),"TN",
 IF(AND(ScrawID!G18&lt;&gt;'esbmc 7.9'!G18,'esbmc 7.9'!G18=""),"FN",
 IF(AND(ScrawID!G18&lt;&gt;'esbmc 7.9'!G18,'esbmc 7.9'!G18="SIM"),"FP",""))))</f>
        <v>FP</v>
      </c>
      <c r="H18" s="4" t="str">
        <f>IF(AND(ScrawID!H18='esbmc 7.9'!H18,ScrawID!H18="SIM"),"TP",
 IF(AND(ScrawID!H18='esbmc 7.9'!H18,ScrawID!H18=""),"TN",
 IF(AND(ScrawID!H18&lt;&gt;'esbmc 7.9'!H18,'esbmc 7.9'!H18=""),"FN",
 IF(AND(ScrawID!H18&lt;&gt;'esbmc 7.9'!H18,'esbmc 7.9'!H18="SIM"),"FP",""))))</f>
        <v>TN</v>
      </c>
      <c r="I18" s="4" t="str">
        <f>IF(AND(ScrawID!I18='esbmc 7.9'!I18,ScrawID!I18="SIM"),"TP",
 IF(AND(ScrawID!I18='esbmc 7.9'!I18,ScrawID!I18=""),"TN",
 IF(AND(ScrawID!I18&lt;&gt;'esbmc 7.9'!I18,'esbmc 7.9'!I18=""),"FN",
 IF(AND(ScrawID!I18&lt;&gt;'esbmc 7.9'!I18,'esbmc 7.9'!I18="SIM"),"FP",""))))</f>
        <v>FN</v>
      </c>
    </row>
    <row r="19" spans="1:9" x14ac:dyDescent="0.25">
      <c r="A19" s="4" t="s">
        <v>27</v>
      </c>
      <c r="B19" s="4" t="str">
        <f>IF(AND(ScrawID!B19='esbmc 7.9'!B19,ScrawID!B19="SIM"),"TP",
 IF(AND(ScrawID!B19='esbmc 7.9'!B19,ScrawID!B19=""),"TN",
 IF(AND(ScrawID!B19&lt;&gt;'esbmc 7.9'!B19,'esbmc 7.9'!B19=""),"FN",
 IF(AND(ScrawID!B19&lt;&gt;'esbmc 7.9'!B19,'esbmc 7.9'!B19="SIM"),"FP",""))))</f>
        <v>TN</v>
      </c>
      <c r="C19" s="4" t="str">
        <f>IF(AND(ScrawID!C19='esbmc 7.9'!C19,ScrawID!C19="SIM"),"TP",
 IF(AND(ScrawID!C19='esbmc 7.9'!C19,ScrawID!C19=""),"TN",
 IF(AND(ScrawID!C19&lt;&gt;'esbmc 7.9'!C19,'esbmc 7.9'!C19=""),"FN",
 IF(AND(ScrawID!C19&lt;&gt;'esbmc 7.9'!C19,'esbmc 7.9'!C19="SIM"),"FP",""))))</f>
        <v>TN</v>
      </c>
      <c r="D19" s="4" t="str">
        <f>IF(AND(ScrawID!D19='esbmc 7.9'!D19,ScrawID!D19="SIM"),"TP",
 IF(AND(ScrawID!D19='esbmc 7.9'!D19,ScrawID!D19=""),"TN",
 IF(AND(ScrawID!D19&lt;&gt;'esbmc 7.9'!D19,'esbmc 7.9'!D19=""),"FN",
 IF(AND(ScrawID!D19&lt;&gt;'esbmc 7.9'!D19,'esbmc 7.9'!D19="SIM"),"FP",""))))</f>
        <v>TN</v>
      </c>
      <c r="E19" s="4" t="str">
        <f>IF(AND(ScrawID!E19='esbmc 7.9'!E19,ScrawID!E19="SIM"),"TP",
 IF(AND(ScrawID!E19='esbmc 7.9'!E19,ScrawID!E19=""),"TN",
 IF(AND(ScrawID!E19&lt;&gt;'esbmc 7.9'!E19,'esbmc 7.9'!E19=""),"FN",
 IF(AND(ScrawID!E19&lt;&gt;'esbmc 7.9'!E19,'esbmc 7.9'!E19="SIM"),"FP",""))))</f>
        <v>FN</v>
      </c>
      <c r="F19" s="4" t="str">
        <f>IF(AND(ScrawID!F19='esbmc 7.9'!F19,ScrawID!F19="SIM"),"TP",
 IF(AND(ScrawID!F19='esbmc 7.9'!F19,ScrawID!F19=""),"TN",
 IF(AND(ScrawID!F19&lt;&gt;'esbmc 7.9'!F19,'esbmc 7.9'!F19=""),"FN",
 IF(AND(ScrawID!F19&lt;&gt;'esbmc 7.9'!F19,'esbmc 7.9'!F19="SIM"),"FP",""))))</f>
        <v>FN</v>
      </c>
      <c r="G19" s="4" t="str">
        <f>IF(AND(ScrawID!G19='esbmc 7.9'!G19,ScrawID!G19="SIM"),"TP",
 IF(AND(ScrawID!G19='esbmc 7.9'!G19,ScrawID!G19=""),"TN",
 IF(AND(ScrawID!G19&lt;&gt;'esbmc 7.9'!G19,'esbmc 7.9'!G19=""),"FN",
 IF(AND(ScrawID!G19&lt;&gt;'esbmc 7.9'!G19,'esbmc 7.9'!G19="SIM"),"FP",""))))</f>
        <v>TN</v>
      </c>
      <c r="H19" s="4" t="str">
        <f>IF(AND(ScrawID!H19='esbmc 7.9'!H19,ScrawID!H19="SIM"),"TP",
 IF(AND(ScrawID!H19='esbmc 7.9'!H19,ScrawID!H19=""),"TN",
 IF(AND(ScrawID!H19&lt;&gt;'esbmc 7.9'!H19,'esbmc 7.9'!H19=""),"FN",
 IF(AND(ScrawID!H19&lt;&gt;'esbmc 7.9'!H19,'esbmc 7.9'!H19="SIM"),"FP",""))))</f>
        <v>TN</v>
      </c>
      <c r="I19" s="4" t="str">
        <f>IF(AND(ScrawID!I19='esbmc 7.9'!I19,ScrawID!I19="SIM"),"TP",
 IF(AND(ScrawID!I19='esbmc 7.9'!I19,ScrawID!I19=""),"TN",
 IF(AND(ScrawID!I19&lt;&gt;'esbmc 7.9'!I19,'esbmc 7.9'!I19=""),"FN",
 IF(AND(ScrawID!I19&lt;&gt;'esbmc 7.9'!I19,'esbmc 7.9'!I19="SIM"),"FP",""))))</f>
        <v>TN</v>
      </c>
    </row>
    <row r="20" spans="1:9" x14ac:dyDescent="0.25">
      <c r="A20" s="4" t="s">
        <v>28</v>
      </c>
      <c r="B20" s="4" t="str">
        <f>IF(AND(ScrawID!B20='esbmc 7.9'!B20,ScrawID!B20="SIM"),"TP",
 IF(AND(ScrawID!B20='esbmc 7.9'!B20,ScrawID!B20=""),"TN",
 IF(AND(ScrawID!B20&lt;&gt;'esbmc 7.9'!B20,'esbmc 7.9'!B20=""),"FN",
 IF(AND(ScrawID!B20&lt;&gt;'esbmc 7.9'!B20,'esbmc 7.9'!B20="SIM"),"FP",""))))</f>
        <v>TP</v>
      </c>
      <c r="C20" s="4" t="str">
        <f>IF(AND(ScrawID!C20='esbmc 7.9'!C20,ScrawID!C20="SIM"),"TP",
 IF(AND(ScrawID!C20='esbmc 7.9'!C20,ScrawID!C20=""),"TN",
 IF(AND(ScrawID!C20&lt;&gt;'esbmc 7.9'!C20,'esbmc 7.9'!C20=""),"FN",
 IF(AND(ScrawID!C20&lt;&gt;'esbmc 7.9'!C20,'esbmc 7.9'!C20="SIM"),"FP",""))))</f>
        <v>TN</v>
      </c>
      <c r="D20" s="4" t="str">
        <f>IF(AND(ScrawID!D20='esbmc 7.9'!D20,ScrawID!D20="SIM"),"TP",
 IF(AND(ScrawID!D20='esbmc 7.9'!D20,ScrawID!D20=""),"TN",
 IF(AND(ScrawID!D20&lt;&gt;'esbmc 7.9'!D20,'esbmc 7.9'!D20=""),"FN",
 IF(AND(ScrawID!D20&lt;&gt;'esbmc 7.9'!D20,'esbmc 7.9'!D20="SIM"),"FP",""))))</f>
        <v>TN</v>
      </c>
      <c r="E20" s="4" t="str">
        <f>IF(AND(ScrawID!E20='esbmc 7.9'!E20,ScrawID!E20="SIM"),"TP",
 IF(AND(ScrawID!E20='esbmc 7.9'!E20,ScrawID!E20=""),"TN",
 IF(AND(ScrawID!E20&lt;&gt;'esbmc 7.9'!E20,'esbmc 7.9'!E20=""),"FN",
 IF(AND(ScrawID!E20&lt;&gt;'esbmc 7.9'!E20,'esbmc 7.9'!E20="SIM"),"FP",""))))</f>
        <v>TN</v>
      </c>
      <c r="F20" s="4" t="str">
        <f>IF(AND(ScrawID!F20='esbmc 7.9'!F20,ScrawID!F20="SIM"),"TP",
 IF(AND(ScrawID!F20='esbmc 7.9'!F20,ScrawID!F20=""),"TN",
 IF(AND(ScrawID!F20&lt;&gt;'esbmc 7.9'!F20,'esbmc 7.9'!F20=""),"FN",
 IF(AND(ScrawID!F20&lt;&gt;'esbmc 7.9'!F20,'esbmc 7.9'!F20="SIM"),"FP",""))))</f>
        <v>TN</v>
      </c>
      <c r="G20" s="4" t="str">
        <f>IF(AND(ScrawID!G20='esbmc 7.9'!G20,ScrawID!G20="SIM"),"TP",
 IF(AND(ScrawID!G20='esbmc 7.9'!G20,ScrawID!G20=""),"TN",
 IF(AND(ScrawID!G20&lt;&gt;'esbmc 7.9'!G20,'esbmc 7.9'!G20=""),"FN",
 IF(AND(ScrawID!G20&lt;&gt;'esbmc 7.9'!G20,'esbmc 7.9'!G20="SIM"),"FP",""))))</f>
        <v>FP</v>
      </c>
      <c r="H20" s="4" t="str">
        <f>IF(AND(ScrawID!H20='esbmc 7.9'!H20,ScrawID!H20="SIM"),"TP",
 IF(AND(ScrawID!H20='esbmc 7.9'!H20,ScrawID!H20=""),"TN",
 IF(AND(ScrawID!H20&lt;&gt;'esbmc 7.9'!H20,'esbmc 7.9'!H20=""),"FN",
 IF(AND(ScrawID!H20&lt;&gt;'esbmc 7.9'!H20,'esbmc 7.9'!H20="SIM"),"FP",""))))</f>
        <v>TN</v>
      </c>
      <c r="I20" s="4" t="str">
        <f>IF(AND(ScrawID!I20='esbmc 7.9'!I20,ScrawID!I20="SIM"),"TP",
 IF(AND(ScrawID!I20='esbmc 7.9'!I20,ScrawID!I20=""),"TN",
 IF(AND(ScrawID!I20&lt;&gt;'esbmc 7.9'!I20,'esbmc 7.9'!I20=""),"FN",
 IF(AND(ScrawID!I20&lt;&gt;'esbmc 7.9'!I20,'esbmc 7.9'!I20="SIM"),"FP",""))))</f>
        <v>TN</v>
      </c>
    </row>
    <row r="21" spans="1:9" x14ac:dyDescent="0.25">
      <c r="A21" s="4" t="s">
        <v>29</v>
      </c>
      <c r="B21" s="4" t="str">
        <f>IF(AND(ScrawID!B21='esbmc 7.9'!B21,ScrawID!B21="SIM"),"TP",
 IF(AND(ScrawID!B21='esbmc 7.9'!B21,ScrawID!B21=""),"TN",
 IF(AND(ScrawID!B21&lt;&gt;'esbmc 7.9'!B21,'esbmc 7.9'!B21=""),"FN",
 IF(AND(ScrawID!B21&lt;&gt;'esbmc 7.9'!B21,'esbmc 7.9'!B21="SIM"),"FP",""))))</f>
        <v>TP</v>
      </c>
      <c r="C21" s="4" t="str">
        <f>IF(AND(ScrawID!C21='esbmc 7.9'!C21,ScrawID!C21="SIM"),"TP",
 IF(AND(ScrawID!C21='esbmc 7.9'!C21,ScrawID!C21=""),"TN",
 IF(AND(ScrawID!C21&lt;&gt;'esbmc 7.9'!C21,'esbmc 7.9'!C21=""),"FN",
 IF(AND(ScrawID!C21&lt;&gt;'esbmc 7.9'!C21,'esbmc 7.9'!C21="SIM"),"FP",""))))</f>
        <v>TN</v>
      </c>
      <c r="D21" s="4" t="str">
        <f>IF(AND(ScrawID!D21='esbmc 7.9'!D21,ScrawID!D21="SIM"),"TP",
 IF(AND(ScrawID!D21='esbmc 7.9'!D21,ScrawID!D21=""),"TN",
 IF(AND(ScrawID!D21&lt;&gt;'esbmc 7.9'!D21,'esbmc 7.9'!D21=""),"FN",
 IF(AND(ScrawID!D21&lt;&gt;'esbmc 7.9'!D21,'esbmc 7.9'!D21="SIM"),"FP",""))))</f>
        <v>TN</v>
      </c>
      <c r="E21" s="4" t="str">
        <f>IF(AND(ScrawID!E21='esbmc 7.9'!E21,ScrawID!E21="SIM"),"TP",
 IF(AND(ScrawID!E21='esbmc 7.9'!E21,ScrawID!E21=""),"TN",
 IF(AND(ScrawID!E21&lt;&gt;'esbmc 7.9'!E21,'esbmc 7.9'!E21=""),"FN",
 IF(AND(ScrawID!E21&lt;&gt;'esbmc 7.9'!E21,'esbmc 7.9'!E21="SIM"),"FP",""))))</f>
        <v>TN</v>
      </c>
      <c r="F21" s="4" t="str">
        <f>IF(AND(ScrawID!F21='esbmc 7.9'!F21,ScrawID!F21="SIM"),"TP",
 IF(AND(ScrawID!F21='esbmc 7.9'!F21,ScrawID!F21=""),"TN",
 IF(AND(ScrawID!F21&lt;&gt;'esbmc 7.9'!F21,'esbmc 7.9'!F21=""),"FN",
 IF(AND(ScrawID!F21&lt;&gt;'esbmc 7.9'!F21,'esbmc 7.9'!F21="SIM"),"FP",""))))</f>
        <v>TN</v>
      </c>
      <c r="G21" s="4" t="str">
        <f>IF(AND(ScrawID!G21='esbmc 7.9'!G21,ScrawID!G21="SIM"),"TP",
 IF(AND(ScrawID!G21='esbmc 7.9'!G21,ScrawID!G21=""),"TN",
 IF(AND(ScrawID!G21&lt;&gt;'esbmc 7.9'!G21,'esbmc 7.9'!G21=""),"FN",
 IF(AND(ScrawID!G21&lt;&gt;'esbmc 7.9'!G21,'esbmc 7.9'!G21="SIM"),"FP",""))))</f>
        <v>TN</v>
      </c>
      <c r="H21" s="4" t="str">
        <f>IF(AND(ScrawID!H21='esbmc 7.9'!H21,ScrawID!H21="SIM"),"TP",
 IF(AND(ScrawID!H21='esbmc 7.9'!H21,ScrawID!H21=""),"TN",
 IF(AND(ScrawID!H21&lt;&gt;'esbmc 7.9'!H21,'esbmc 7.9'!H21=""),"FN",
 IF(AND(ScrawID!H21&lt;&gt;'esbmc 7.9'!H21,'esbmc 7.9'!H21="SIM"),"FP",""))))</f>
        <v>TN</v>
      </c>
      <c r="I21" s="4" t="str">
        <f>IF(AND(ScrawID!I21='esbmc 7.9'!I21,ScrawID!I21="SIM"),"TP",
 IF(AND(ScrawID!I21='esbmc 7.9'!I21,ScrawID!I21=""),"TN",
 IF(AND(ScrawID!I21&lt;&gt;'esbmc 7.9'!I21,'esbmc 7.9'!I21=""),"FN",
 IF(AND(ScrawID!I21&lt;&gt;'esbmc 7.9'!I21,'esbmc 7.9'!I21="SIM"),"FP",""))))</f>
        <v>TN</v>
      </c>
    </row>
    <row r="22" spans="1:9" x14ac:dyDescent="0.25">
      <c r="A22" s="4" t="s">
        <v>30</v>
      </c>
      <c r="B22" s="4" t="str">
        <f>IF(AND(ScrawID!B22='esbmc 7.9'!B22,ScrawID!B22="SIM"),"TP",
 IF(AND(ScrawID!B22='esbmc 7.9'!B22,ScrawID!B22=""),"TN",
 IF(AND(ScrawID!B22&lt;&gt;'esbmc 7.9'!B22,'esbmc 7.9'!B22=""),"FN",
 IF(AND(ScrawID!B22&lt;&gt;'esbmc 7.9'!B22,'esbmc 7.9'!B22="SIM"),"FP",""))))</f>
        <v>FN</v>
      </c>
      <c r="C22" s="4" t="str">
        <f>IF(AND(ScrawID!C22='esbmc 7.9'!C22,ScrawID!C22="SIM"),"TP",
 IF(AND(ScrawID!C22='esbmc 7.9'!C22,ScrawID!C22=""),"TN",
 IF(AND(ScrawID!C22&lt;&gt;'esbmc 7.9'!C22,'esbmc 7.9'!C22=""),"FN",
 IF(AND(ScrawID!C22&lt;&gt;'esbmc 7.9'!C22,'esbmc 7.9'!C22="SIM"),"FP",""))))</f>
        <v>TN</v>
      </c>
      <c r="D22" s="4" t="str">
        <f>IF(AND(ScrawID!D22='esbmc 7.9'!D22,ScrawID!D22="SIM"),"TP",
 IF(AND(ScrawID!D22='esbmc 7.9'!D22,ScrawID!D22=""),"TN",
 IF(AND(ScrawID!D22&lt;&gt;'esbmc 7.9'!D22,'esbmc 7.9'!D22=""),"FN",
 IF(AND(ScrawID!D22&lt;&gt;'esbmc 7.9'!D22,'esbmc 7.9'!D22="SIM"),"FP",""))))</f>
        <v>TN</v>
      </c>
      <c r="E22" s="4" t="str">
        <f>IF(AND(ScrawID!E22='esbmc 7.9'!E22,ScrawID!E22="SIM"),"TP",
 IF(AND(ScrawID!E22='esbmc 7.9'!E22,ScrawID!E22=""),"TN",
 IF(AND(ScrawID!E22&lt;&gt;'esbmc 7.9'!E22,'esbmc 7.9'!E22=""),"FN",
 IF(AND(ScrawID!E22&lt;&gt;'esbmc 7.9'!E22,'esbmc 7.9'!E22="SIM"),"FP",""))))</f>
        <v>FN</v>
      </c>
      <c r="F22" s="4" t="str">
        <f>IF(AND(ScrawID!F22='esbmc 7.9'!F22,ScrawID!F22="SIM"),"TP",
 IF(AND(ScrawID!F22='esbmc 7.9'!F22,ScrawID!F22=""),"TN",
 IF(AND(ScrawID!F22&lt;&gt;'esbmc 7.9'!F22,'esbmc 7.9'!F22=""),"FN",
 IF(AND(ScrawID!F22&lt;&gt;'esbmc 7.9'!F22,'esbmc 7.9'!F22="SIM"),"FP",""))))</f>
        <v>TN</v>
      </c>
      <c r="G22" s="4" t="str">
        <f>IF(AND(ScrawID!G22='esbmc 7.9'!G22,ScrawID!G22="SIM"),"TP",
 IF(AND(ScrawID!G22='esbmc 7.9'!G22,ScrawID!G22=""),"TN",
 IF(AND(ScrawID!G22&lt;&gt;'esbmc 7.9'!G22,'esbmc 7.9'!G22=""),"FN",
 IF(AND(ScrawID!G22&lt;&gt;'esbmc 7.9'!G22,'esbmc 7.9'!G22="SIM"),"FP",""))))</f>
        <v>FP</v>
      </c>
      <c r="H22" s="4" t="str">
        <f>IF(AND(ScrawID!H22='esbmc 7.9'!H22,ScrawID!H22="SIM"),"TP",
 IF(AND(ScrawID!H22='esbmc 7.9'!H22,ScrawID!H22=""),"TN",
 IF(AND(ScrawID!H22&lt;&gt;'esbmc 7.9'!H22,'esbmc 7.9'!H22=""),"FN",
 IF(AND(ScrawID!H22&lt;&gt;'esbmc 7.9'!H22,'esbmc 7.9'!H22="SIM"),"FP",""))))</f>
        <v>TN</v>
      </c>
      <c r="I22" s="4" t="str">
        <f>IF(AND(ScrawID!I22='esbmc 7.9'!I22,ScrawID!I22="SIM"),"TP",
 IF(AND(ScrawID!I22='esbmc 7.9'!I22,ScrawID!I22=""),"TN",
 IF(AND(ScrawID!I22&lt;&gt;'esbmc 7.9'!I22,'esbmc 7.9'!I22=""),"FN",
 IF(AND(ScrawID!I22&lt;&gt;'esbmc 7.9'!I22,'esbmc 7.9'!I22="SIM"),"FP",""))))</f>
        <v>TN</v>
      </c>
    </row>
    <row r="23" spans="1:9" x14ac:dyDescent="0.25">
      <c r="A23" s="4" t="s">
        <v>31</v>
      </c>
      <c r="B23" s="4" t="str">
        <f>IF(AND(ScrawID!B23='esbmc 7.9'!B23,ScrawID!B23="SIM"),"TP",
 IF(AND(ScrawID!B23='esbmc 7.9'!B23,ScrawID!B23=""),"TN",
 IF(AND(ScrawID!B23&lt;&gt;'esbmc 7.9'!B23,'esbmc 7.9'!B23=""),"FN",
 IF(AND(ScrawID!B23&lt;&gt;'esbmc 7.9'!B23,'esbmc 7.9'!B23="SIM"),"FP",""))))</f>
        <v>TP</v>
      </c>
      <c r="C23" s="4" t="str">
        <f>IF(AND(ScrawID!C23='esbmc 7.9'!C23,ScrawID!C23="SIM"),"TP",
 IF(AND(ScrawID!C23='esbmc 7.9'!C23,ScrawID!C23=""),"TN",
 IF(AND(ScrawID!C23&lt;&gt;'esbmc 7.9'!C23,'esbmc 7.9'!C23=""),"FN",
 IF(AND(ScrawID!C23&lt;&gt;'esbmc 7.9'!C23,'esbmc 7.9'!C23="SIM"),"FP",""))))</f>
        <v>TN</v>
      </c>
      <c r="D23" s="4" t="str">
        <f>IF(AND(ScrawID!D23='esbmc 7.9'!D23,ScrawID!D23="SIM"),"TP",
 IF(AND(ScrawID!D23='esbmc 7.9'!D23,ScrawID!D23=""),"TN",
 IF(AND(ScrawID!D23&lt;&gt;'esbmc 7.9'!D23,'esbmc 7.9'!D23=""),"FN",
 IF(AND(ScrawID!D23&lt;&gt;'esbmc 7.9'!D23,'esbmc 7.9'!D23="SIM"),"FP",""))))</f>
        <v>TP</v>
      </c>
      <c r="E23" s="4" t="str">
        <f>IF(AND(ScrawID!E23='esbmc 7.9'!E23,ScrawID!E23="SIM"),"TP",
 IF(AND(ScrawID!E23='esbmc 7.9'!E23,ScrawID!E23=""),"TN",
 IF(AND(ScrawID!E23&lt;&gt;'esbmc 7.9'!E23,'esbmc 7.9'!E23=""),"FN",
 IF(AND(ScrawID!E23&lt;&gt;'esbmc 7.9'!E23,'esbmc 7.9'!E23="SIM"),"FP",""))))</f>
        <v>FN</v>
      </c>
      <c r="F23" s="4" t="str">
        <f>IF(AND(ScrawID!F23='esbmc 7.9'!F23,ScrawID!F23="SIM"),"TP",
 IF(AND(ScrawID!F23='esbmc 7.9'!F23,ScrawID!F23=""),"TN",
 IF(AND(ScrawID!F23&lt;&gt;'esbmc 7.9'!F23,'esbmc 7.9'!F23=""),"FN",
 IF(AND(ScrawID!F23&lt;&gt;'esbmc 7.9'!F23,'esbmc 7.9'!F23="SIM"),"FP",""))))</f>
        <v>TN</v>
      </c>
      <c r="G23" s="4" t="str">
        <f>IF(AND(ScrawID!G23='esbmc 7.9'!G23,ScrawID!G23="SIM"),"TP",
 IF(AND(ScrawID!G23='esbmc 7.9'!G23,ScrawID!G23=""),"TN",
 IF(AND(ScrawID!G23&lt;&gt;'esbmc 7.9'!G23,'esbmc 7.9'!G23=""),"FN",
 IF(AND(ScrawID!G23&lt;&gt;'esbmc 7.9'!G23,'esbmc 7.9'!G23="SIM"),"FP",""))))</f>
        <v>TN</v>
      </c>
      <c r="H23" s="4" t="str">
        <f>IF(AND(ScrawID!H23='esbmc 7.9'!H23,ScrawID!H23="SIM"),"TP",
 IF(AND(ScrawID!H23='esbmc 7.9'!H23,ScrawID!H23=""),"TN",
 IF(AND(ScrawID!H23&lt;&gt;'esbmc 7.9'!H23,'esbmc 7.9'!H23=""),"FN",
 IF(AND(ScrawID!H23&lt;&gt;'esbmc 7.9'!H23,'esbmc 7.9'!H23="SIM"),"FP",""))))</f>
        <v>TN</v>
      </c>
      <c r="I23" s="4" t="str">
        <f>IF(AND(ScrawID!I23='esbmc 7.9'!I23,ScrawID!I23="SIM"),"TP",
 IF(AND(ScrawID!I23='esbmc 7.9'!I23,ScrawID!I23=""),"TN",
 IF(AND(ScrawID!I23&lt;&gt;'esbmc 7.9'!I23,'esbmc 7.9'!I23=""),"FN",
 IF(AND(ScrawID!I23&lt;&gt;'esbmc 7.9'!I23,'esbmc 7.9'!I23="SIM"),"FP",""))))</f>
        <v>TN</v>
      </c>
    </row>
    <row r="24" spans="1:9" x14ac:dyDescent="0.25">
      <c r="A24" s="4" t="s">
        <v>32</v>
      </c>
      <c r="B24" s="4" t="str">
        <f>IF(AND(ScrawID!B24='esbmc 7.9'!B24,ScrawID!B24="SIM"),"TP",
 IF(AND(ScrawID!B24='esbmc 7.9'!B24,ScrawID!B24=""),"TN",
 IF(AND(ScrawID!B24&lt;&gt;'esbmc 7.9'!B24,'esbmc 7.9'!B24=""),"FN",
 IF(AND(ScrawID!B24&lt;&gt;'esbmc 7.9'!B24,'esbmc 7.9'!B24="SIM"),"FP",""))))</f>
        <v>TP</v>
      </c>
      <c r="C24" s="4" t="str">
        <f>IF(AND(ScrawID!C24='esbmc 7.9'!C24,ScrawID!C24="SIM"),"TP",
 IF(AND(ScrawID!C24='esbmc 7.9'!C24,ScrawID!C24=""),"TN",
 IF(AND(ScrawID!C24&lt;&gt;'esbmc 7.9'!C24,'esbmc 7.9'!C24=""),"FN",
 IF(AND(ScrawID!C24&lt;&gt;'esbmc 7.9'!C24,'esbmc 7.9'!C24="SIM"),"FP",""))))</f>
        <v>TN</v>
      </c>
      <c r="D24" s="4" t="str">
        <f>IF(AND(ScrawID!D24='esbmc 7.9'!D24,ScrawID!D24="SIM"),"TP",
 IF(AND(ScrawID!D24='esbmc 7.9'!D24,ScrawID!D24=""),"TN",
 IF(AND(ScrawID!D24&lt;&gt;'esbmc 7.9'!D24,'esbmc 7.9'!D24=""),"FN",
 IF(AND(ScrawID!D24&lt;&gt;'esbmc 7.9'!D24,'esbmc 7.9'!D24="SIM"),"FP",""))))</f>
        <v>TN</v>
      </c>
      <c r="E24" s="4" t="str">
        <f>IF(AND(ScrawID!E24='esbmc 7.9'!E24,ScrawID!E24="SIM"),"TP",
 IF(AND(ScrawID!E24='esbmc 7.9'!E24,ScrawID!E24=""),"TN",
 IF(AND(ScrawID!E24&lt;&gt;'esbmc 7.9'!E24,'esbmc 7.9'!E24=""),"FN",
 IF(AND(ScrawID!E24&lt;&gt;'esbmc 7.9'!E24,'esbmc 7.9'!E24="SIM"),"FP",""))))</f>
        <v>FN</v>
      </c>
      <c r="F24" s="4" t="str">
        <f>IF(AND(ScrawID!F24='esbmc 7.9'!F24,ScrawID!F24="SIM"),"TP",
 IF(AND(ScrawID!F24='esbmc 7.9'!F24,ScrawID!F24=""),"TN",
 IF(AND(ScrawID!F24&lt;&gt;'esbmc 7.9'!F24,'esbmc 7.9'!F24=""),"FN",
 IF(AND(ScrawID!F24&lt;&gt;'esbmc 7.9'!F24,'esbmc 7.9'!F24="SIM"),"FP",""))))</f>
        <v>TN</v>
      </c>
      <c r="G24" s="4" t="str">
        <f>IF(AND(ScrawID!G24='esbmc 7.9'!G24,ScrawID!G24="SIM"),"TP",
 IF(AND(ScrawID!G24='esbmc 7.9'!G24,ScrawID!G24=""),"TN",
 IF(AND(ScrawID!G24&lt;&gt;'esbmc 7.9'!G24,'esbmc 7.9'!G24=""),"FN",
 IF(AND(ScrawID!G24&lt;&gt;'esbmc 7.9'!G24,'esbmc 7.9'!G24="SIM"),"FP",""))))</f>
        <v>TN</v>
      </c>
      <c r="H24" s="4" t="str">
        <f>IF(AND(ScrawID!H24='esbmc 7.9'!H24,ScrawID!H24="SIM"),"TP",
 IF(AND(ScrawID!H24='esbmc 7.9'!H24,ScrawID!H24=""),"TN",
 IF(AND(ScrawID!H24&lt;&gt;'esbmc 7.9'!H24,'esbmc 7.9'!H24=""),"FN",
 IF(AND(ScrawID!H24&lt;&gt;'esbmc 7.9'!H24,'esbmc 7.9'!H24="SIM"),"FP",""))))</f>
        <v>TN</v>
      </c>
      <c r="I24" s="4" t="str">
        <f>IF(AND(ScrawID!I24='esbmc 7.9'!I24,ScrawID!I24="SIM"),"TP",
 IF(AND(ScrawID!I24='esbmc 7.9'!I24,ScrawID!I24=""),"TN",
 IF(AND(ScrawID!I24&lt;&gt;'esbmc 7.9'!I24,'esbmc 7.9'!I24=""),"FN",
 IF(AND(ScrawID!I24&lt;&gt;'esbmc 7.9'!I24,'esbmc 7.9'!I24="SIM"),"FP",""))))</f>
        <v>TN</v>
      </c>
    </row>
    <row r="25" spans="1:9" x14ac:dyDescent="0.25">
      <c r="A25" s="4" t="s">
        <v>33</v>
      </c>
      <c r="B25" s="4" t="str">
        <f>IF(AND(ScrawID!B25='esbmc 7.9'!B25,ScrawID!B25="SIM"),"TP",
 IF(AND(ScrawID!B25='esbmc 7.9'!B25,ScrawID!B25=""),"TN",
 IF(AND(ScrawID!B25&lt;&gt;'esbmc 7.9'!B25,'esbmc 7.9'!B25=""),"FN",
 IF(AND(ScrawID!B25&lt;&gt;'esbmc 7.9'!B25,'esbmc 7.9'!B25="SIM"),"FP",""))))</f>
        <v>TP</v>
      </c>
      <c r="C25" s="4" t="str">
        <f>IF(AND(ScrawID!C25='esbmc 7.9'!C25,ScrawID!C25="SIM"),"TP",
 IF(AND(ScrawID!C25='esbmc 7.9'!C25,ScrawID!C25=""),"TN",
 IF(AND(ScrawID!C25&lt;&gt;'esbmc 7.9'!C25,'esbmc 7.9'!C25=""),"FN",
 IF(AND(ScrawID!C25&lt;&gt;'esbmc 7.9'!C25,'esbmc 7.9'!C25="SIM"),"FP",""))))</f>
        <v>FN</v>
      </c>
      <c r="D25" s="4" t="str">
        <f>IF(AND(ScrawID!D25='esbmc 7.9'!D25,ScrawID!D25="SIM"),"TP",
 IF(AND(ScrawID!D25='esbmc 7.9'!D25,ScrawID!D25=""),"TN",
 IF(AND(ScrawID!D25&lt;&gt;'esbmc 7.9'!D25,'esbmc 7.9'!D25=""),"FN",
 IF(AND(ScrawID!D25&lt;&gt;'esbmc 7.9'!D25,'esbmc 7.9'!D25="SIM"),"FP",""))))</f>
        <v>FP</v>
      </c>
      <c r="E25" s="4" t="str">
        <f>IF(AND(ScrawID!E25='esbmc 7.9'!E25,ScrawID!E25="SIM"),"TP",
 IF(AND(ScrawID!E25='esbmc 7.9'!E25,ScrawID!E25=""),"TN",
 IF(AND(ScrawID!E25&lt;&gt;'esbmc 7.9'!E25,'esbmc 7.9'!E25=""),"FN",
 IF(AND(ScrawID!E25&lt;&gt;'esbmc 7.9'!E25,'esbmc 7.9'!E25="SIM"),"FP",""))))</f>
        <v>FN</v>
      </c>
      <c r="F25" s="4" t="str">
        <f>IF(AND(ScrawID!F25='esbmc 7.9'!F25,ScrawID!F25="SIM"),"TP",
 IF(AND(ScrawID!F25='esbmc 7.9'!F25,ScrawID!F25=""),"TN",
 IF(AND(ScrawID!F25&lt;&gt;'esbmc 7.9'!F25,'esbmc 7.9'!F25=""),"FN",
 IF(AND(ScrawID!F25&lt;&gt;'esbmc 7.9'!F25,'esbmc 7.9'!F25="SIM"),"FP",""))))</f>
        <v>TN</v>
      </c>
      <c r="G25" s="4" t="str">
        <f>IF(AND(ScrawID!G25='esbmc 7.9'!G25,ScrawID!G25="SIM"),"TP",
 IF(AND(ScrawID!G25='esbmc 7.9'!G25,ScrawID!G25=""),"TN",
 IF(AND(ScrawID!G25&lt;&gt;'esbmc 7.9'!G25,'esbmc 7.9'!G25=""),"FN",
 IF(AND(ScrawID!G25&lt;&gt;'esbmc 7.9'!G25,'esbmc 7.9'!G25="SIM"),"FP",""))))</f>
        <v>TN</v>
      </c>
      <c r="H25" s="4" t="str">
        <f>IF(AND(ScrawID!H25='esbmc 7.9'!H25,ScrawID!H25="SIM"),"TP",
 IF(AND(ScrawID!H25='esbmc 7.9'!H25,ScrawID!H25=""),"TN",
 IF(AND(ScrawID!H25&lt;&gt;'esbmc 7.9'!H25,'esbmc 7.9'!H25=""),"FN",
 IF(AND(ScrawID!H25&lt;&gt;'esbmc 7.9'!H25,'esbmc 7.9'!H25="SIM"),"FP",""))))</f>
        <v>TN</v>
      </c>
      <c r="I25" s="4" t="str">
        <f>IF(AND(ScrawID!I25='esbmc 7.9'!I25,ScrawID!I25="SIM"),"TP",
 IF(AND(ScrawID!I25='esbmc 7.9'!I25,ScrawID!I25=""),"TN",
 IF(AND(ScrawID!I25&lt;&gt;'esbmc 7.9'!I25,'esbmc 7.9'!I25=""),"FN",
 IF(AND(ScrawID!I25&lt;&gt;'esbmc 7.9'!I25,'esbmc 7.9'!I25="SIM"),"FP",""))))</f>
        <v>TN</v>
      </c>
    </row>
    <row r="26" spans="1:9" x14ac:dyDescent="0.25">
      <c r="A26" s="4" t="s">
        <v>34</v>
      </c>
      <c r="B26" s="4" t="str">
        <f>IF(AND(ScrawID!B26='esbmc 7.9'!B26,ScrawID!B26="SIM"),"TP",
 IF(AND(ScrawID!B26='esbmc 7.9'!B26,ScrawID!B26=""),"TN",
 IF(AND(ScrawID!B26&lt;&gt;'esbmc 7.9'!B26,'esbmc 7.9'!B26=""),"FN",
 IF(AND(ScrawID!B26&lt;&gt;'esbmc 7.9'!B26,'esbmc 7.9'!B26="SIM"),"FP",""))))</f>
        <v>TP</v>
      </c>
      <c r="C26" s="4" t="str">
        <f>IF(AND(ScrawID!C26='esbmc 7.9'!C26,ScrawID!C26="SIM"),"TP",
 IF(AND(ScrawID!C26='esbmc 7.9'!C26,ScrawID!C26=""),"TN",
 IF(AND(ScrawID!C26&lt;&gt;'esbmc 7.9'!C26,'esbmc 7.9'!C26=""),"FN",
 IF(AND(ScrawID!C26&lt;&gt;'esbmc 7.9'!C26,'esbmc 7.9'!C26="SIM"),"FP",""))))</f>
        <v>TN</v>
      </c>
      <c r="D26" s="4" t="str">
        <f>IF(AND(ScrawID!D26='esbmc 7.9'!D26,ScrawID!D26="SIM"),"TP",
 IF(AND(ScrawID!D26='esbmc 7.9'!D26,ScrawID!D26=""),"TN",
 IF(AND(ScrawID!D26&lt;&gt;'esbmc 7.9'!D26,'esbmc 7.9'!D26=""),"FN",
 IF(AND(ScrawID!D26&lt;&gt;'esbmc 7.9'!D26,'esbmc 7.9'!D26="SIM"),"FP",""))))</f>
        <v>TN</v>
      </c>
      <c r="E26" s="4" t="str">
        <f>IF(AND(ScrawID!E26='esbmc 7.9'!E26,ScrawID!E26="SIM"),"TP",
 IF(AND(ScrawID!E26='esbmc 7.9'!E26,ScrawID!E26=""),"TN",
 IF(AND(ScrawID!E26&lt;&gt;'esbmc 7.9'!E26,'esbmc 7.9'!E26=""),"FN",
 IF(AND(ScrawID!E26&lt;&gt;'esbmc 7.9'!E26,'esbmc 7.9'!E26="SIM"),"FP",""))))</f>
        <v>TN</v>
      </c>
      <c r="F26" s="4" t="str">
        <f>IF(AND(ScrawID!F26='esbmc 7.9'!F26,ScrawID!F26="SIM"),"TP",
 IF(AND(ScrawID!F26='esbmc 7.9'!F26,ScrawID!F26=""),"TN",
 IF(AND(ScrawID!F26&lt;&gt;'esbmc 7.9'!F26,'esbmc 7.9'!F26=""),"FN",
 IF(AND(ScrawID!F26&lt;&gt;'esbmc 7.9'!F26,'esbmc 7.9'!F26="SIM"),"FP",""))))</f>
        <v>TN</v>
      </c>
      <c r="G26" s="4" t="str">
        <f>IF(AND(ScrawID!G26='esbmc 7.9'!G26,ScrawID!G26="SIM"),"TP",
 IF(AND(ScrawID!G26='esbmc 7.9'!G26,ScrawID!G26=""),"TN",
 IF(AND(ScrawID!G26&lt;&gt;'esbmc 7.9'!G26,'esbmc 7.9'!G26=""),"FN",
 IF(AND(ScrawID!G26&lt;&gt;'esbmc 7.9'!G26,'esbmc 7.9'!G26="SIM"),"FP",""))))</f>
        <v>TN</v>
      </c>
      <c r="H26" s="4" t="str">
        <f>IF(AND(ScrawID!H26='esbmc 7.9'!H26,ScrawID!H26="SIM"),"TP",
 IF(AND(ScrawID!H26='esbmc 7.9'!H26,ScrawID!H26=""),"TN",
 IF(AND(ScrawID!H26&lt;&gt;'esbmc 7.9'!H26,'esbmc 7.9'!H26=""),"FN",
 IF(AND(ScrawID!H26&lt;&gt;'esbmc 7.9'!H26,'esbmc 7.9'!H26="SIM"),"FP",""))))</f>
        <v>TN</v>
      </c>
      <c r="I26" s="4" t="str">
        <f>IF(AND(ScrawID!I26='esbmc 7.9'!I26,ScrawID!I26="SIM"),"TP",
 IF(AND(ScrawID!I26='esbmc 7.9'!I26,ScrawID!I26=""),"TN",
 IF(AND(ScrawID!I26&lt;&gt;'esbmc 7.9'!I26,'esbmc 7.9'!I26=""),"FN",
 IF(AND(ScrawID!I26&lt;&gt;'esbmc 7.9'!I26,'esbmc 7.9'!I26="SIM"),"FP",""))))</f>
        <v>TN</v>
      </c>
    </row>
    <row r="27" spans="1:9" x14ac:dyDescent="0.25">
      <c r="A27" s="4" t="s">
        <v>35</v>
      </c>
      <c r="B27" s="4" t="str">
        <f>IF(AND(ScrawID!B27='esbmc 7.9'!B27,ScrawID!B27="SIM"),"TP",
 IF(AND(ScrawID!B27='esbmc 7.9'!B27,ScrawID!B27=""),"TN",
 IF(AND(ScrawID!B27&lt;&gt;'esbmc 7.9'!B27,'esbmc 7.9'!B27=""),"FN",
 IF(AND(ScrawID!B27&lt;&gt;'esbmc 7.9'!B27,'esbmc 7.9'!B27="SIM"),"FP",""))))</f>
        <v>FN</v>
      </c>
      <c r="C27" s="4" t="str">
        <f>IF(AND(ScrawID!C27='esbmc 7.9'!C27,ScrawID!C27="SIM"),"TP",
 IF(AND(ScrawID!C27='esbmc 7.9'!C27,ScrawID!C27=""),"TN",
 IF(AND(ScrawID!C27&lt;&gt;'esbmc 7.9'!C27,'esbmc 7.9'!C27=""),"FN",
 IF(AND(ScrawID!C27&lt;&gt;'esbmc 7.9'!C27,'esbmc 7.9'!C27="SIM"),"FP",""))))</f>
        <v>TN</v>
      </c>
      <c r="D27" s="4" t="str">
        <f>IF(AND(ScrawID!D27='esbmc 7.9'!D27,ScrawID!D27="SIM"),"TP",
 IF(AND(ScrawID!D27='esbmc 7.9'!D27,ScrawID!D27=""),"TN",
 IF(AND(ScrawID!D27&lt;&gt;'esbmc 7.9'!D27,'esbmc 7.9'!D27=""),"FN",
 IF(AND(ScrawID!D27&lt;&gt;'esbmc 7.9'!D27,'esbmc 7.9'!D27="SIM"),"FP",""))))</f>
        <v>TN</v>
      </c>
      <c r="E27" s="4" t="str">
        <f>IF(AND(ScrawID!E27='esbmc 7.9'!E27,ScrawID!E27="SIM"),"TP",
 IF(AND(ScrawID!E27='esbmc 7.9'!E27,ScrawID!E27=""),"TN",
 IF(AND(ScrawID!E27&lt;&gt;'esbmc 7.9'!E27,'esbmc 7.9'!E27=""),"FN",
 IF(AND(ScrawID!E27&lt;&gt;'esbmc 7.9'!E27,'esbmc 7.9'!E27="SIM"),"FP",""))))</f>
        <v>TN</v>
      </c>
      <c r="F27" s="4" t="str">
        <f>IF(AND(ScrawID!F27='esbmc 7.9'!F27,ScrawID!F27="SIM"),"TP",
 IF(AND(ScrawID!F27='esbmc 7.9'!F27,ScrawID!F27=""),"TN",
 IF(AND(ScrawID!F27&lt;&gt;'esbmc 7.9'!F27,'esbmc 7.9'!F27=""),"FN",
 IF(AND(ScrawID!F27&lt;&gt;'esbmc 7.9'!F27,'esbmc 7.9'!F27="SIM"),"FP",""))))</f>
        <v>TN</v>
      </c>
      <c r="G27" s="4" t="str">
        <f>IF(AND(ScrawID!G27='esbmc 7.9'!G27,ScrawID!G27="SIM"),"TP",
 IF(AND(ScrawID!G27='esbmc 7.9'!G27,ScrawID!G27=""),"TN",
 IF(AND(ScrawID!G27&lt;&gt;'esbmc 7.9'!G27,'esbmc 7.9'!G27=""),"FN",
 IF(AND(ScrawID!G27&lt;&gt;'esbmc 7.9'!G27,'esbmc 7.9'!G27="SIM"),"FP",""))))</f>
        <v>TN</v>
      </c>
      <c r="H27" s="4" t="str">
        <f>IF(AND(ScrawID!H27='esbmc 7.9'!H27,ScrawID!H27="SIM"),"TP",
 IF(AND(ScrawID!H27='esbmc 7.9'!H27,ScrawID!H27=""),"TN",
 IF(AND(ScrawID!H27&lt;&gt;'esbmc 7.9'!H27,'esbmc 7.9'!H27=""),"FN",
 IF(AND(ScrawID!H27&lt;&gt;'esbmc 7.9'!H27,'esbmc 7.9'!H27="SIM"),"FP",""))))</f>
        <v>TN</v>
      </c>
      <c r="I27" s="4" t="str">
        <f>IF(AND(ScrawID!I27='esbmc 7.9'!I27,ScrawID!I27="SIM"),"TP",
 IF(AND(ScrawID!I27='esbmc 7.9'!I27,ScrawID!I27=""),"TN",
 IF(AND(ScrawID!I27&lt;&gt;'esbmc 7.9'!I27,'esbmc 7.9'!I27=""),"FN",
 IF(AND(ScrawID!I27&lt;&gt;'esbmc 7.9'!I27,'esbmc 7.9'!I27="SIM"),"FP",""))))</f>
        <v>TN</v>
      </c>
    </row>
    <row r="28" spans="1:9" x14ac:dyDescent="0.25">
      <c r="A28" s="4" t="s">
        <v>36</v>
      </c>
      <c r="B28" s="4" t="str">
        <f>IF(AND(ScrawID!B28='esbmc 7.9'!B28,ScrawID!B28="SIM"),"TP",
 IF(AND(ScrawID!B28='esbmc 7.9'!B28,ScrawID!B28=""),"TN",
 IF(AND(ScrawID!B28&lt;&gt;'esbmc 7.9'!B28,'esbmc 7.9'!B28=""),"FN",
 IF(AND(ScrawID!B28&lt;&gt;'esbmc 7.9'!B28,'esbmc 7.9'!B28="SIM"),"FP",""))))</f>
        <v>TN</v>
      </c>
      <c r="C28" s="4" t="str">
        <f>IF(AND(ScrawID!C28='esbmc 7.9'!C28,ScrawID!C28="SIM"),"TP",
 IF(AND(ScrawID!C28='esbmc 7.9'!C28,ScrawID!C28=""),"TN",
 IF(AND(ScrawID!C28&lt;&gt;'esbmc 7.9'!C28,'esbmc 7.9'!C28=""),"FN",
 IF(AND(ScrawID!C28&lt;&gt;'esbmc 7.9'!C28,'esbmc 7.9'!C28="SIM"),"FP",""))))</f>
        <v>TN</v>
      </c>
      <c r="D28" s="4" t="str">
        <f>IF(AND(ScrawID!D28='esbmc 7.9'!D28,ScrawID!D28="SIM"),"TP",
 IF(AND(ScrawID!D28='esbmc 7.9'!D28,ScrawID!D28=""),"TN",
 IF(AND(ScrawID!D28&lt;&gt;'esbmc 7.9'!D28,'esbmc 7.9'!D28=""),"FN",
 IF(AND(ScrawID!D28&lt;&gt;'esbmc 7.9'!D28,'esbmc 7.9'!D28="SIM"),"FP",""))))</f>
        <v>TN</v>
      </c>
      <c r="E28" s="4" t="str">
        <f>IF(AND(ScrawID!E28='esbmc 7.9'!E28,ScrawID!E28="SIM"),"TP",
 IF(AND(ScrawID!E28='esbmc 7.9'!E28,ScrawID!E28=""),"TN",
 IF(AND(ScrawID!E28&lt;&gt;'esbmc 7.9'!E28,'esbmc 7.9'!E28=""),"FN",
 IF(AND(ScrawID!E28&lt;&gt;'esbmc 7.9'!E28,'esbmc 7.9'!E28="SIM"),"FP",""))))</f>
        <v>FN</v>
      </c>
      <c r="F28" s="4" t="str">
        <f>IF(AND(ScrawID!F28='esbmc 7.9'!F28,ScrawID!F28="SIM"),"TP",
 IF(AND(ScrawID!F28='esbmc 7.9'!F28,ScrawID!F28=""),"TN",
 IF(AND(ScrawID!F28&lt;&gt;'esbmc 7.9'!F28,'esbmc 7.9'!F28=""),"FN",
 IF(AND(ScrawID!F28&lt;&gt;'esbmc 7.9'!F28,'esbmc 7.9'!F28="SIM"),"FP",""))))</f>
        <v>FN</v>
      </c>
      <c r="G28" s="4" t="str">
        <f>IF(AND(ScrawID!G28='esbmc 7.9'!G28,ScrawID!G28="SIM"),"TP",
 IF(AND(ScrawID!G28='esbmc 7.9'!G28,ScrawID!G28=""),"TN",
 IF(AND(ScrawID!G28&lt;&gt;'esbmc 7.9'!G28,'esbmc 7.9'!G28=""),"FN",
 IF(AND(ScrawID!G28&lt;&gt;'esbmc 7.9'!G28,'esbmc 7.9'!G28="SIM"),"FP",""))))</f>
        <v>TN</v>
      </c>
      <c r="H28" s="4" t="str">
        <f>IF(AND(ScrawID!H28='esbmc 7.9'!H28,ScrawID!H28="SIM"),"TP",
 IF(AND(ScrawID!H28='esbmc 7.9'!H28,ScrawID!H28=""),"TN",
 IF(AND(ScrawID!H28&lt;&gt;'esbmc 7.9'!H28,'esbmc 7.9'!H28=""),"FN",
 IF(AND(ScrawID!H28&lt;&gt;'esbmc 7.9'!H28,'esbmc 7.9'!H28="SIM"),"FP",""))))</f>
        <v>TN</v>
      </c>
      <c r="I28" s="4" t="str">
        <f>IF(AND(ScrawID!I28='esbmc 7.9'!I28,ScrawID!I28="SIM"),"TP",
 IF(AND(ScrawID!I28='esbmc 7.9'!I28,ScrawID!I28=""),"TN",
 IF(AND(ScrawID!I28&lt;&gt;'esbmc 7.9'!I28,'esbmc 7.9'!I28=""),"FN",
 IF(AND(ScrawID!I28&lt;&gt;'esbmc 7.9'!I28,'esbmc 7.9'!I28="SIM"),"FP",""))))</f>
        <v>TN</v>
      </c>
    </row>
    <row r="29" spans="1:9" x14ac:dyDescent="0.25">
      <c r="A29" s="4" t="s">
        <v>37</v>
      </c>
      <c r="B29" s="4" t="str">
        <f>IF(AND(ScrawID!B29='esbmc 7.9'!B29,ScrawID!B29="SIM"),"TP",
 IF(AND(ScrawID!B29='esbmc 7.9'!B29,ScrawID!B29=""),"TN",
 IF(AND(ScrawID!B29&lt;&gt;'esbmc 7.9'!B29,'esbmc 7.9'!B29=""),"FN",
 IF(AND(ScrawID!B29&lt;&gt;'esbmc 7.9'!B29,'esbmc 7.9'!B29="SIM"),"FP",""))))</f>
        <v>TP</v>
      </c>
      <c r="C29" s="4" t="str">
        <f>IF(AND(ScrawID!C29='esbmc 7.9'!C29,ScrawID!C29="SIM"),"TP",
 IF(AND(ScrawID!C29='esbmc 7.9'!C29,ScrawID!C29=""),"TN",
 IF(AND(ScrawID!C29&lt;&gt;'esbmc 7.9'!C29,'esbmc 7.9'!C29=""),"FN",
 IF(AND(ScrawID!C29&lt;&gt;'esbmc 7.9'!C29,'esbmc 7.9'!C29="SIM"),"FP",""))))</f>
        <v>TN</v>
      </c>
      <c r="D29" s="4" t="str">
        <f>IF(AND(ScrawID!D29='esbmc 7.9'!D29,ScrawID!D29="SIM"),"TP",
 IF(AND(ScrawID!D29='esbmc 7.9'!D29,ScrawID!D29=""),"TN",
 IF(AND(ScrawID!D29&lt;&gt;'esbmc 7.9'!D29,'esbmc 7.9'!D29=""),"FN",
 IF(AND(ScrawID!D29&lt;&gt;'esbmc 7.9'!D29,'esbmc 7.9'!D29="SIM"),"FP",""))))</f>
        <v>FP</v>
      </c>
      <c r="E29" s="4" t="str">
        <f>IF(AND(ScrawID!E29='esbmc 7.9'!E29,ScrawID!E29="SIM"),"TP",
 IF(AND(ScrawID!E29='esbmc 7.9'!E29,ScrawID!E29=""),"TN",
 IF(AND(ScrawID!E29&lt;&gt;'esbmc 7.9'!E29,'esbmc 7.9'!E29=""),"FN",
 IF(AND(ScrawID!E29&lt;&gt;'esbmc 7.9'!E29,'esbmc 7.9'!E29="SIM"),"FP",""))))</f>
        <v>FN</v>
      </c>
      <c r="F29" s="4" t="str">
        <f>IF(AND(ScrawID!F29='esbmc 7.9'!F29,ScrawID!F29="SIM"),"TP",
 IF(AND(ScrawID!F29='esbmc 7.9'!F29,ScrawID!F29=""),"TN",
 IF(AND(ScrawID!F29&lt;&gt;'esbmc 7.9'!F29,'esbmc 7.9'!F29=""),"FN",
 IF(AND(ScrawID!F29&lt;&gt;'esbmc 7.9'!F29,'esbmc 7.9'!F29="SIM"),"FP",""))))</f>
        <v>TN</v>
      </c>
      <c r="G29" s="4" t="str">
        <f>IF(AND(ScrawID!G29='esbmc 7.9'!G29,ScrawID!G29="SIM"),"TP",
 IF(AND(ScrawID!G29='esbmc 7.9'!G29,ScrawID!G29=""),"TN",
 IF(AND(ScrawID!G29&lt;&gt;'esbmc 7.9'!G29,'esbmc 7.9'!G29=""),"FN",
 IF(AND(ScrawID!G29&lt;&gt;'esbmc 7.9'!G29,'esbmc 7.9'!G29="SIM"),"FP",""))))</f>
        <v>FP</v>
      </c>
      <c r="H29" s="4" t="str">
        <f>IF(AND(ScrawID!H29='esbmc 7.9'!H29,ScrawID!H29="SIM"),"TP",
 IF(AND(ScrawID!H29='esbmc 7.9'!H29,ScrawID!H29=""),"TN",
 IF(AND(ScrawID!H29&lt;&gt;'esbmc 7.9'!H29,'esbmc 7.9'!H29=""),"FN",
 IF(AND(ScrawID!H29&lt;&gt;'esbmc 7.9'!H29,'esbmc 7.9'!H29="SIM"),"FP",""))))</f>
        <v>TN</v>
      </c>
      <c r="I29" s="4" t="str">
        <f>IF(AND(ScrawID!I29='esbmc 7.9'!I29,ScrawID!I29="SIM"),"TP",
 IF(AND(ScrawID!I29='esbmc 7.9'!I29,ScrawID!I29=""),"TN",
 IF(AND(ScrawID!I29&lt;&gt;'esbmc 7.9'!I29,'esbmc 7.9'!I29=""),"FN",
 IF(AND(ScrawID!I29&lt;&gt;'esbmc 7.9'!I29,'esbmc 7.9'!I29="SIM"),"FP",""))))</f>
        <v>TN</v>
      </c>
    </row>
    <row r="30" spans="1:9" x14ac:dyDescent="0.25">
      <c r="A30" s="4" t="s">
        <v>38</v>
      </c>
      <c r="B30" s="4" t="str">
        <f>IF(AND(ScrawID!B30='esbmc 7.9'!B30,ScrawID!B30="SIM"),"TP",
 IF(AND(ScrawID!B30='esbmc 7.9'!B30,ScrawID!B30=""),"TN",
 IF(AND(ScrawID!B30&lt;&gt;'esbmc 7.9'!B30,'esbmc 7.9'!B30=""),"FN",
 IF(AND(ScrawID!B30&lt;&gt;'esbmc 7.9'!B30,'esbmc 7.9'!B30="SIM"),"FP",""))))</f>
        <v>TP</v>
      </c>
      <c r="C30" s="4" t="str">
        <f>IF(AND(ScrawID!C30='esbmc 7.9'!C30,ScrawID!C30="SIM"),"TP",
 IF(AND(ScrawID!C30='esbmc 7.9'!C30,ScrawID!C30=""),"TN",
 IF(AND(ScrawID!C30&lt;&gt;'esbmc 7.9'!C30,'esbmc 7.9'!C30=""),"FN",
 IF(AND(ScrawID!C30&lt;&gt;'esbmc 7.9'!C30,'esbmc 7.9'!C30="SIM"),"FP",""))))</f>
        <v>TN</v>
      </c>
      <c r="D30" s="4" t="str">
        <f>IF(AND(ScrawID!D30='esbmc 7.9'!D30,ScrawID!D30="SIM"),"TP",
 IF(AND(ScrawID!D30='esbmc 7.9'!D30,ScrawID!D30=""),"TN",
 IF(AND(ScrawID!D30&lt;&gt;'esbmc 7.9'!D30,'esbmc 7.9'!D30=""),"FN",
 IF(AND(ScrawID!D30&lt;&gt;'esbmc 7.9'!D30,'esbmc 7.9'!D30="SIM"),"FP",""))))</f>
        <v>TN</v>
      </c>
      <c r="E30" s="4" t="str">
        <f>IF(AND(ScrawID!E30='esbmc 7.9'!E30,ScrawID!E30="SIM"),"TP",
 IF(AND(ScrawID!E30='esbmc 7.9'!E30,ScrawID!E30=""),"TN",
 IF(AND(ScrawID!E30&lt;&gt;'esbmc 7.9'!E30,'esbmc 7.9'!E30=""),"FN",
 IF(AND(ScrawID!E30&lt;&gt;'esbmc 7.9'!E30,'esbmc 7.9'!E30="SIM"),"FP",""))))</f>
        <v>TN</v>
      </c>
      <c r="F30" s="4" t="str">
        <f>IF(AND(ScrawID!F30='esbmc 7.9'!F30,ScrawID!F30="SIM"),"TP",
 IF(AND(ScrawID!F30='esbmc 7.9'!F30,ScrawID!F30=""),"TN",
 IF(AND(ScrawID!F30&lt;&gt;'esbmc 7.9'!F30,'esbmc 7.9'!F30=""),"FN",
 IF(AND(ScrawID!F30&lt;&gt;'esbmc 7.9'!F30,'esbmc 7.9'!F30="SIM"),"FP",""))))</f>
        <v>TN</v>
      </c>
      <c r="G30" s="4" t="str">
        <f>IF(AND(ScrawID!G30='esbmc 7.9'!G30,ScrawID!G30="SIM"),"TP",
 IF(AND(ScrawID!G30='esbmc 7.9'!G30,ScrawID!G30=""),"TN",
 IF(AND(ScrawID!G30&lt;&gt;'esbmc 7.9'!G30,'esbmc 7.9'!G30=""),"FN",
 IF(AND(ScrawID!G30&lt;&gt;'esbmc 7.9'!G30,'esbmc 7.9'!G30="SIM"),"FP",""))))</f>
        <v>TN</v>
      </c>
      <c r="H30" s="4" t="str">
        <f>IF(AND(ScrawID!H30='esbmc 7.9'!H30,ScrawID!H30="SIM"),"TP",
 IF(AND(ScrawID!H30='esbmc 7.9'!H30,ScrawID!H30=""),"TN",
 IF(AND(ScrawID!H30&lt;&gt;'esbmc 7.9'!H30,'esbmc 7.9'!H30=""),"FN",
 IF(AND(ScrawID!H30&lt;&gt;'esbmc 7.9'!H30,'esbmc 7.9'!H30="SIM"),"FP",""))))</f>
        <v>TN</v>
      </c>
      <c r="I30" s="4" t="str">
        <f>IF(AND(ScrawID!I30='esbmc 7.9'!I30,ScrawID!I30="SIM"),"TP",
 IF(AND(ScrawID!I30='esbmc 7.9'!I30,ScrawID!I30=""),"TN",
 IF(AND(ScrawID!I30&lt;&gt;'esbmc 7.9'!I30,'esbmc 7.9'!I30=""),"FN",
 IF(AND(ScrawID!I30&lt;&gt;'esbmc 7.9'!I30,'esbmc 7.9'!I30="SIM"),"FP",""))))</f>
        <v>TN</v>
      </c>
    </row>
    <row r="31" spans="1:9" x14ac:dyDescent="0.25">
      <c r="A31" s="4" t="s">
        <v>39</v>
      </c>
      <c r="B31" s="4" t="str">
        <f>IF(AND(ScrawID!B31='esbmc 7.9'!B31,ScrawID!B31="SIM"),"TP",
 IF(AND(ScrawID!B31='esbmc 7.9'!B31,ScrawID!B31=""),"TN",
 IF(AND(ScrawID!B31&lt;&gt;'esbmc 7.9'!B31,'esbmc 7.9'!B31=""),"FN",
 IF(AND(ScrawID!B31&lt;&gt;'esbmc 7.9'!B31,'esbmc 7.9'!B31="SIM"),"FP",""))))</f>
        <v>TP</v>
      </c>
      <c r="C31" s="4" t="str">
        <f>IF(AND(ScrawID!C31='esbmc 7.9'!C31,ScrawID!C31="SIM"),"TP",
 IF(AND(ScrawID!C31='esbmc 7.9'!C31,ScrawID!C31=""),"TN",
 IF(AND(ScrawID!C31&lt;&gt;'esbmc 7.9'!C31,'esbmc 7.9'!C31=""),"FN",
 IF(AND(ScrawID!C31&lt;&gt;'esbmc 7.9'!C31,'esbmc 7.9'!C31="SIM"),"FP",""))))</f>
        <v>TN</v>
      </c>
      <c r="D31" s="4" t="str">
        <f>IF(AND(ScrawID!D31='esbmc 7.9'!D31,ScrawID!D31="SIM"),"TP",
 IF(AND(ScrawID!D31='esbmc 7.9'!D31,ScrawID!D31=""),"TN",
 IF(AND(ScrawID!D31&lt;&gt;'esbmc 7.9'!D31,'esbmc 7.9'!D31=""),"FN",
 IF(AND(ScrawID!D31&lt;&gt;'esbmc 7.9'!D31,'esbmc 7.9'!D31="SIM"),"FP",""))))</f>
        <v>TN</v>
      </c>
      <c r="E31" s="4" t="str">
        <f>IF(AND(ScrawID!E31='esbmc 7.9'!E31,ScrawID!E31="SIM"),"TP",
 IF(AND(ScrawID!E31='esbmc 7.9'!E31,ScrawID!E31=""),"TN",
 IF(AND(ScrawID!E31&lt;&gt;'esbmc 7.9'!E31,'esbmc 7.9'!E31=""),"FN",
 IF(AND(ScrawID!E31&lt;&gt;'esbmc 7.9'!E31,'esbmc 7.9'!E31="SIM"),"FP",""))))</f>
        <v>TN</v>
      </c>
      <c r="F31" s="4" t="str">
        <f>IF(AND(ScrawID!F31='esbmc 7.9'!F31,ScrawID!F31="SIM"),"TP",
 IF(AND(ScrawID!F31='esbmc 7.9'!F31,ScrawID!F31=""),"TN",
 IF(AND(ScrawID!F31&lt;&gt;'esbmc 7.9'!F31,'esbmc 7.9'!F31=""),"FN",
 IF(AND(ScrawID!F31&lt;&gt;'esbmc 7.9'!F31,'esbmc 7.9'!F31="SIM"),"FP",""))))</f>
        <v>TN</v>
      </c>
      <c r="G31" s="4" t="str">
        <f>IF(AND(ScrawID!G31='esbmc 7.9'!G31,ScrawID!G31="SIM"),"TP",
 IF(AND(ScrawID!G31='esbmc 7.9'!G31,ScrawID!G31=""),"TN",
 IF(AND(ScrawID!G31&lt;&gt;'esbmc 7.9'!G31,'esbmc 7.9'!G31=""),"FN",
 IF(AND(ScrawID!G31&lt;&gt;'esbmc 7.9'!G31,'esbmc 7.9'!G31="SIM"),"FP",""))))</f>
        <v>TN</v>
      </c>
      <c r="H31" s="4" t="str">
        <f>IF(AND(ScrawID!H31='esbmc 7.9'!H31,ScrawID!H31="SIM"),"TP",
 IF(AND(ScrawID!H31='esbmc 7.9'!H31,ScrawID!H31=""),"TN",
 IF(AND(ScrawID!H31&lt;&gt;'esbmc 7.9'!H31,'esbmc 7.9'!H31=""),"FN",
 IF(AND(ScrawID!H31&lt;&gt;'esbmc 7.9'!H31,'esbmc 7.9'!H31="SIM"),"FP",""))))</f>
        <v>TN</v>
      </c>
      <c r="I31" s="4" t="str">
        <f>IF(AND(ScrawID!I31='esbmc 7.9'!I31,ScrawID!I31="SIM"),"TP",
 IF(AND(ScrawID!I31='esbmc 7.9'!I31,ScrawID!I31=""),"TN",
 IF(AND(ScrawID!I31&lt;&gt;'esbmc 7.9'!I31,'esbmc 7.9'!I31=""),"FN",
 IF(AND(ScrawID!I31&lt;&gt;'esbmc 7.9'!I31,'esbmc 7.9'!I31="SIM"),"FP",""))))</f>
        <v>TN</v>
      </c>
    </row>
    <row r="32" spans="1:9" x14ac:dyDescent="0.25">
      <c r="A32" s="4" t="s">
        <v>40</v>
      </c>
      <c r="B32" s="4" t="str">
        <f>IF(AND(ScrawID!B32='esbmc 7.9'!B32,ScrawID!B32="SIM"),"TP",
 IF(AND(ScrawID!B32='esbmc 7.9'!B32,ScrawID!B32=""),"TN",
 IF(AND(ScrawID!B32&lt;&gt;'esbmc 7.9'!B32,'esbmc 7.9'!B32=""),"FN",
 IF(AND(ScrawID!B32&lt;&gt;'esbmc 7.9'!B32,'esbmc 7.9'!B32="SIM"),"FP",""))))</f>
        <v>TP</v>
      </c>
      <c r="C32" s="4" t="str">
        <f>IF(AND(ScrawID!C32='esbmc 7.9'!C32,ScrawID!C32="SIM"),"TP",
 IF(AND(ScrawID!C32='esbmc 7.9'!C32,ScrawID!C32=""),"TN",
 IF(AND(ScrawID!C32&lt;&gt;'esbmc 7.9'!C32,'esbmc 7.9'!C32=""),"FN",
 IF(AND(ScrawID!C32&lt;&gt;'esbmc 7.9'!C32,'esbmc 7.9'!C32="SIM"),"FP",""))))</f>
        <v>TN</v>
      </c>
      <c r="D32" s="4" t="str">
        <f>IF(AND(ScrawID!D32='esbmc 7.9'!D32,ScrawID!D32="SIM"),"TP",
 IF(AND(ScrawID!D32='esbmc 7.9'!D32,ScrawID!D32=""),"TN",
 IF(AND(ScrawID!D32&lt;&gt;'esbmc 7.9'!D32,'esbmc 7.9'!D32=""),"FN",
 IF(AND(ScrawID!D32&lt;&gt;'esbmc 7.9'!D32,'esbmc 7.9'!D32="SIM"),"FP",""))))</f>
        <v>TN</v>
      </c>
      <c r="E32" s="4" t="str">
        <f>IF(AND(ScrawID!E32='esbmc 7.9'!E32,ScrawID!E32="SIM"),"TP",
 IF(AND(ScrawID!E32='esbmc 7.9'!E32,ScrawID!E32=""),"TN",
 IF(AND(ScrawID!E32&lt;&gt;'esbmc 7.9'!E32,'esbmc 7.9'!E32=""),"FN",
 IF(AND(ScrawID!E32&lt;&gt;'esbmc 7.9'!E32,'esbmc 7.9'!E32="SIM"),"FP",""))))</f>
        <v>FN</v>
      </c>
      <c r="F32" s="4" t="str">
        <f>IF(AND(ScrawID!F32='esbmc 7.9'!F32,ScrawID!F32="SIM"),"TP",
 IF(AND(ScrawID!F32='esbmc 7.9'!F32,ScrawID!F32=""),"TN",
 IF(AND(ScrawID!F32&lt;&gt;'esbmc 7.9'!F32,'esbmc 7.9'!F32=""),"FN",
 IF(AND(ScrawID!F32&lt;&gt;'esbmc 7.9'!F32,'esbmc 7.9'!F32="SIM"),"FP",""))))</f>
        <v>TN</v>
      </c>
      <c r="G32" s="4" t="str">
        <f>IF(AND(ScrawID!G32='esbmc 7.9'!G32,ScrawID!G32="SIM"),"TP",
 IF(AND(ScrawID!G32='esbmc 7.9'!G32,ScrawID!G32=""),"TN",
 IF(AND(ScrawID!G32&lt;&gt;'esbmc 7.9'!G32,'esbmc 7.9'!G32=""),"FN",
 IF(AND(ScrawID!G32&lt;&gt;'esbmc 7.9'!G32,'esbmc 7.9'!G32="SIM"),"FP",""))))</f>
        <v>TP</v>
      </c>
      <c r="H32" s="4" t="str">
        <f>IF(AND(ScrawID!H32='esbmc 7.9'!H32,ScrawID!H32="SIM"),"TP",
 IF(AND(ScrawID!H32='esbmc 7.9'!H32,ScrawID!H32=""),"TN",
 IF(AND(ScrawID!H32&lt;&gt;'esbmc 7.9'!H32,'esbmc 7.9'!H32=""),"FN",
 IF(AND(ScrawID!H32&lt;&gt;'esbmc 7.9'!H32,'esbmc 7.9'!H32="SIM"),"FP",""))))</f>
        <v>TN</v>
      </c>
      <c r="I32" s="4" t="str">
        <f>IF(AND(ScrawID!I32='esbmc 7.9'!I32,ScrawID!I32="SIM"),"TP",
 IF(AND(ScrawID!I32='esbmc 7.9'!I32,ScrawID!I32=""),"TN",
 IF(AND(ScrawID!I32&lt;&gt;'esbmc 7.9'!I32,'esbmc 7.9'!I32=""),"FN",
 IF(AND(ScrawID!I32&lt;&gt;'esbmc 7.9'!I32,'esbmc 7.9'!I32="SIM"),"FP",""))))</f>
        <v>FN</v>
      </c>
    </row>
    <row r="33" spans="1:9" x14ac:dyDescent="0.25">
      <c r="A33" s="4" t="s">
        <v>41</v>
      </c>
      <c r="B33" s="4" t="str">
        <f>IF(AND(ScrawID!B33='esbmc 7.9'!B33,ScrawID!B33="SIM"),"TP",
 IF(AND(ScrawID!B33='esbmc 7.9'!B33,ScrawID!B33=""),"TN",
 IF(AND(ScrawID!B33&lt;&gt;'esbmc 7.9'!B33,'esbmc 7.9'!B33=""),"FN",
 IF(AND(ScrawID!B33&lt;&gt;'esbmc 7.9'!B33,'esbmc 7.9'!B33="SIM"),"FP",""))))</f>
        <v>TP</v>
      </c>
      <c r="C33" s="4" t="str">
        <f>IF(AND(ScrawID!C33='esbmc 7.9'!C33,ScrawID!C33="SIM"),"TP",
 IF(AND(ScrawID!C33='esbmc 7.9'!C33,ScrawID!C33=""),"TN",
 IF(AND(ScrawID!C33&lt;&gt;'esbmc 7.9'!C33,'esbmc 7.9'!C33=""),"FN",
 IF(AND(ScrawID!C33&lt;&gt;'esbmc 7.9'!C33,'esbmc 7.9'!C33="SIM"),"FP",""))))</f>
        <v>TN</v>
      </c>
      <c r="D33" s="4" t="str">
        <f>IF(AND(ScrawID!D33='esbmc 7.9'!D33,ScrawID!D33="SIM"),"TP",
 IF(AND(ScrawID!D33='esbmc 7.9'!D33,ScrawID!D33=""),"TN",
 IF(AND(ScrawID!D33&lt;&gt;'esbmc 7.9'!D33,'esbmc 7.9'!D33=""),"FN",
 IF(AND(ScrawID!D33&lt;&gt;'esbmc 7.9'!D33,'esbmc 7.9'!D33="SIM"),"FP",""))))</f>
        <v>TN</v>
      </c>
      <c r="E33" s="4" t="str">
        <f>IF(AND(ScrawID!E33='esbmc 7.9'!E33,ScrawID!E33="SIM"),"TP",
 IF(AND(ScrawID!E33='esbmc 7.9'!E33,ScrawID!E33=""),"TN",
 IF(AND(ScrawID!E33&lt;&gt;'esbmc 7.9'!E33,'esbmc 7.9'!E33=""),"FN",
 IF(AND(ScrawID!E33&lt;&gt;'esbmc 7.9'!E33,'esbmc 7.9'!E33="SIM"),"FP",""))))</f>
        <v>FN</v>
      </c>
      <c r="F33" s="4" t="str">
        <f>IF(AND(ScrawID!F33='esbmc 7.9'!F33,ScrawID!F33="SIM"),"TP",
 IF(AND(ScrawID!F33='esbmc 7.9'!F33,ScrawID!F33=""),"TN",
 IF(AND(ScrawID!F33&lt;&gt;'esbmc 7.9'!F33,'esbmc 7.9'!F33=""),"FN",
 IF(AND(ScrawID!F33&lt;&gt;'esbmc 7.9'!F33,'esbmc 7.9'!F33="SIM"),"FP",""))))</f>
        <v>FN</v>
      </c>
      <c r="G33" s="4" t="str">
        <f>IF(AND(ScrawID!G33='esbmc 7.9'!G33,ScrawID!G33="SIM"),"TP",
 IF(AND(ScrawID!G33='esbmc 7.9'!G33,ScrawID!G33=""),"TN",
 IF(AND(ScrawID!G33&lt;&gt;'esbmc 7.9'!G33,'esbmc 7.9'!G33=""),"FN",
 IF(AND(ScrawID!G33&lt;&gt;'esbmc 7.9'!G33,'esbmc 7.9'!G33="SIM"),"FP",""))))</f>
        <v>TP</v>
      </c>
      <c r="H33" s="4" t="str">
        <f>IF(AND(ScrawID!H33='esbmc 7.9'!H33,ScrawID!H33="SIM"),"TP",
 IF(AND(ScrawID!H33='esbmc 7.9'!H33,ScrawID!H33=""),"TN",
 IF(AND(ScrawID!H33&lt;&gt;'esbmc 7.9'!H33,'esbmc 7.9'!H33=""),"FN",
 IF(AND(ScrawID!H33&lt;&gt;'esbmc 7.9'!H33,'esbmc 7.9'!H33="SIM"),"FP",""))))</f>
        <v>TN</v>
      </c>
      <c r="I33" s="4" t="str">
        <f>IF(AND(ScrawID!I33='esbmc 7.9'!I33,ScrawID!I33="SIM"),"TP",
 IF(AND(ScrawID!I33='esbmc 7.9'!I33,ScrawID!I33=""),"TN",
 IF(AND(ScrawID!I33&lt;&gt;'esbmc 7.9'!I33,'esbmc 7.9'!I33=""),"FN",
 IF(AND(ScrawID!I33&lt;&gt;'esbmc 7.9'!I33,'esbmc 7.9'!I33="SIM"),"FP",""))))</f>
        <v>TN</v>
      </c>
    </row>
    <row r="34" spans="1:9" x14ac:dyDescent="0.25">
      <c r="A34" s="4" t="s">
        <v>42</v>
      </c>
      <c r="B34" s="4" t="str">
        <f>IF(AND(ScrawID!B34='esbmc 7.9'!B34,ScrawID!B34="SIM"),"TP",
 IF(AND(ScrawID!B34='esbmc 7.9'!B34,ScrawID!B34=""),"TN",
 IF(AND(ScrawID!B34&lt;&gt;'esbmc 7.9'!B34,'esbmc 7.9'!B34=""),"FN",
 IF(AND(ScrawID!B34&lt;&gt;'esbmc 7.9'!B34,'esbmc 7.9'!B34="SIM"),"FP",""))))</f>
        <v>FN</v>
      </c>
      <c r="C34" s="4" t="str">
        <f>IF(AND(ScrawID!C34='esbmc 7.9'!C34,ScrawID!C34="SIM"),"TP",
 IF(AND(ScrawID!C34='esbmc 7.9'!C34,ScrawID!C34=""),"TN",
 IF(AND(ScrawID!C34&lt;&gt;'esbmc 7.9'!C34,'esbmc 7.9'!C34=""),"FN",
 IF(AND(ScrawID!C34&lt;&gt;'esbmc 7.9'!C34,'esbmc 7.9'!C34="SIM"),"FP",""))))</f>
        <v>TN</v>
      </c>
      <c r="D34" s="4" t="str">
        <f>IF(AND(ScrawID!D34='esbmc 7.9'!D34,ScrawID!D34="SIM"),"TP",
 IF(AND(ScrawID!D34='esbmc 7.9'!D34,ScrawID!D34=""),"TN",
 IF(AND(ScrawID!D34&lt;&gt;'esbmc 7.9'!D34,'esbmc 7.9'!D34=""),"FN",
 IF(AND(ScrawID!D34&lt;&gt;'esbmc 7.9'!D34,'esbmc 7.9'!D34="SIM"),"FP",""))))</f>
        <v>FP</v>
      </c>
      <c r="E34" s="4" t="str">
        <f>IF(AND(ScrawID!E34='esbmc 7.9'!E34,ScrawID!E34="SIM"),"TP",
 IF(AND(ScrawID!E34='esbmc 7.9'!E34,ScrawID!E34=""),"TN",
 IF(AND(ScrawID!E34&lt;&gt;'esbmc 7.9'!E34,'esbmc 7.9'!E34=""),"FN",
 IF(AND(ScrawID!E34&lt;&gt;'esbmc 7.9'!E34,'esbmc 7.9'!E34="SIM"),"FP",""))))</f>
        <v>TN</v>
      </c>
      <c r="F34" s="4" t="str">
        <f>IF(AND(ScrawID!F34='esbmc 7.9'!F34,ScrawID!F34="SIM"),"TP",
 IF(AND(ScrawID!F34='esbmc 7.9'!F34,ScrawID!F34=""),"TN",
 IF(AND(ScrawID!F34&lt;&gt;'esbmc 7.9'!F34,'esbmc 7.9'!F34=""),"FN",
 IF(AND(ScrawID!F34&lt;&gt;'esbmc 7.9'!F34,'esbmc 7.9'!F34="SIM"),"FP",""))))</f>
        <v>TN</v>
      </c>
      <c r="G34" s="4" t="str">
        <f>IF(AND(ScrawID!G34='esbmc 7.9'!G34,ScrawID!G34="SIM"),"TP",
 IF(AND(ScrawID!G34='esbmc 7.9'!G34,ScrawID!G34=""),"TN",
 IF(AND(ScrawID!G34&lt;&gt;'esbmc 7.9'!G34,'esbmc 7.9'!G34=""),"FN",
 IF(AND(ScrawID!G34&lt;&gt;'esbmc 7.9'!G34,'esbmc 7.9'!G34="SIM"),"FP",""))))</f>
        <v>TN</v>
      </c>
      <c r="H34" s="4" t="str">
        <f>IF(AND(ScrawID!H34='esbmc 7.9'!H34,ScrawID!H34="SIM"),"TP",
 IF(AND(ScrawID!H34='esbmc 7.9'!H34,ScrawID!H34=""),"TN",
 IF(AND(ScrawID!H34&lt;&gt;'esbmc 7.9'!H34,'esbmc 7.9'!H34=""),"FN",
 IF(AND(ScrawID!H34&lt;&gt;'esbmc 7.9'!H34,'esbmc 7.9'!H34="SIM"),"FP",""))))</f>
        <v>TN</v>
      </c>
      <c r="I34" s="4" t="str">
        <f>IF(AND(ScrawID!I34='esbmc 7.9'!I34,ScrawID!I34="SIM"),"TP",
 IF(AND(ScrawID!I34='esbmc 7.9'!I34,ScrawID!I34=""),"TN",
 IF(AND(ScrawID!I34&lt;&gt;'esbmc 7.9'!I34,'esbmc 7.9'!I34=""),"FN",
 IF(AND(ScrawID!I34&lt;&gt;'esbmc 7.9'!I34,'esbmc 7.9'!I34="SIM"),"FP",""))))</f>
        <v>TN</v>
      </c>
    </row>
    <row r="35" spans="1:9" x14ac:dyDescent="0.25">
      <c r="A35" s="4" t="s">
        <v>43</v>
      </c>
      <c r="B35" s="4" t="str">
        <f>IF(AND(ScrawID!B35='esbmc 7.9'!B35,ScrawID!B35="SIM"),"TP",
 IF(AND(ScrawID!B35='esbmc 7.9'!B35,ScrawID!B35=""),"TN",
 IF(AND(ScrawID!B35&lt;&gt;'esbmc 7.9'!B35,'esbmc 7.9'!B35=""),"FN",
 IF(AND(ScrawID!B35&lt;&gt;'esbmc 7.9'!B35,'esbmc 7.9'!B35="SIM"),"FP",""))))</f>
        <v>TP</v>
      </c>
      <c r="C35" s="4" t="str">
        <f>IF(AND(ScrawID!C35='esbmc 7.9'!C35,ScrawID!C35="SIM"),"TP",
 IF(AND(ScrawID!C35='esbmc 7.9'!C35,ScrawID!C35=""),"TN",
 IF(AND(ScrawID!C35&lt;&gt;'esbmc 7.9'!C35,'esbmc 7.9'!C35=""),"FN",
 IF(AND(ScrawID!C35&lt;&gt;'esbmc 7.9'!C35,'esbmc 7.9'!C35="SIM"),"FP",""))))</f>
        <v>TN</v>
      </c>
      <c r="D35" s="4" t="str">
        <f>IF(AND(ScrawID!D35='esbmc 7.9'!D35,ScrawID!D35="SIM"),"TP",
 IF(AND(ScrawID!D35='esbmc 7.9'!D35,ScrawID!D35=""),"TN",
 IF(AND(ScrawID!D35&lt;&gt;'esbmc 7.9'!D35,'esbmc 7.9'!D35=""),"FN",
 IF(AND(ScrawID!D35&lt;&gt;'esbmc 7.9'!D35,'esbmc 7.9'!D35="SIM"),"FP",""))))</f>
        <v>FP</v>
      </c>
      <c r="E35" s="4" t="str">
        <f>IF(AND(ScrawID!E35='esbmc 7.9'!E35,ScrawID!E35="SIM"),"TP",
 IF(AND(ScrawID!E35='esbmc 7.9'!E35,ScrawID!E35=""),"TN",
 IF(AND(ScrawID!E35&lt;&gt;'esbmc 7.9'!E35,'esbmc 7.9'!E35=""),"FN",
 IF(AND(ScrawID!E35&lt;&gt;'esbmc 7.9'!E35,'esbmc 7.9'!E35="SIM"),"FP",""))))</f>
        <v>FN</v>
      </c>
      <c r="F35" s="4" t="str">
        <f>IF(AND(ScrawID!F35='esbmc 7.9'!F35,ScrawID!F35="SIM"),"TP",
 IF(AND(ScrawID!F35='esbmc 7.9'!F35,ScrawID!F35=""),"TN",
 IF(AND(ScrawID!F35&lt;&gt;'esbmc 7.9'!F35,'esbmc 7.9'!F35=""),"FN",
 IF(AND(ScrawID!F35&lt;&gt;'esbmc 7.9'!F35,'esbmc 7.9'!F35="SIM"),"FP",""))))</f>
        <v>TN</v>
      </c>
      <c r="G35" s="4" t="str">
        <f>IF(AND(ScrawID!G35='esbmc 7.9'!G35,ScrawID!G35="SIM"),"TP",
 IF(AND(ScrawID!G35='esbmc 7.9'!G35,ScrawID!G35=""),"TN",
 IF(AND(ScrawID!G35&lt;&gt;'esbmc 7.9'!G35,'esbmc 7.9'!G35=""),"FN",
 IF(AND(ScrawID!G35&lt;&gt;'esbmc 7.9'!G35,'esbmc 7.9'!G35="SIM"),"FP",""))))</f>
        <v>FP</v>
      </c>
      <c r="H35" s="4" t="str">
        <f>IF(AND(ScrawID!H35='esbmc 7.9'!H35,ScrawID!H35="SIM"),"TP",
 IF(AND(ScrawID!H35='esbmc 7.9'!H35,ScrawID!H35=""),"TN",
 IF(AND(ScrawID!H35&lt;&gt;'esbmc 7.9'!H35,'esbmc 7.9'!H35=""),"FN",
 IF(AND(ScrawID!H35&lt;&gt;'esbmc 7.9'!H35,'esbmc 7.9'!H35="SIM"),"FP",""))))</f>
        <v>TN</v>
      </c>
      <c r="I35" s="4" t="str">
        <f>IF(AND(ScrawID!I35='esbmc 7.9'!I35,ScrawID!I35="SIM"),"TP",
 IF(AND(ScrawID!I35='esbmc 7.9'!I35,ScrawID!I35=""),"TN",
 IF(AND(ScrawID!I35&lt;&gt;'esbmc 7.9'!I35,'esbmc 7.9'!I35=""),"FN",
 IF(AND(ScrawID!I35&lt;&gt;'esbmc 7.9'!I35,'esbmc 7.9'!I35="SIM"),"FP",""))))</f>
        <v>FN</v>
      </c>
    </row>
    <row r="36" spans="1:9" x14ac:dyDescent="0.25">
      <c r="A36" s="4" t="s">
        <v>44</v>
      </c>
      <c r="B36" s="4" t="str">
        <f>IF(AND(ScrawID!B36='esbmc 7.9'!B36,ScrawID!B36="SIM"),"TP",
 IF(AND(ScrawID!B36='esbmc 7.9'!B36,ScrawID!B36=""),"TN",
 IF(AND(ScrawID!B36&lt;&gt;'esbmc 7.9'!B36,'esbmc 7.9'!B36=""),"FN",
 IF(AND(ScrawID!B36&lt;&gt;'esbmc 7.9'!B36,'esbmc 7.9'!B36="SIM"),"FP",""))))</f>
        <v>TP</v>
      </c>
      <c r="C36" s="4" t="str">
        <f>IF(AND(ScrawID!C36='esbmc 7.9'!C36,ScrawID!C36="SIM"),"TP",
 IF(AND(ScrawID!C36='esbmc 7.9'!C36,ScrawID!C36=""),"TN",
 IF(AND(ScrawID!C36&lt;&gt;'esbmc 7.9'!C36,'esbmc 7.9'!C36=""),"FN",
 IF(AND(ScrawID!C36&lt;&gt;'esbmc 7.9'!C36,'esbmc 7.9'!C36="SIM"),"FP",""))))</f>
        <v>TN</v>
      </c>
      <c r="D36" s="4" t="str">
        <f>IF(AND(ScrawID!D36='esbmc 7.9'!D36,ScrawID!D36="SIM"),"TP",
 IF(AND(ScrawID!D36='esbmc 7.9'!D36,ScrawID!D36=""),"TN",
 IF(AND(ScrawID!D36&lt;&gt;'esbmc 7.9'!D36,'esbmc 7.9'!D36=""),"FN",
 IF(AND(ScrawID!D36&lt;&gt;'esbmc 7.9'!D36,'esbmc 7.9'!D36="SIM"),"FP",""))))</f>
        <v>TN</v>
      </c>
      <c r="E36" s="4" t="str">
        <f>IF(AND(ScrawID!E36='esbmc 7.9'!E36,ScrawID!E36="SIM"),"TP",
 IF(AND(ScrawID!E36='esbmc 7.9'!E36,ScrawID!E36=""),"TN",
 IF(AND(ScrawID!E36&lt;&gt;'esbmc 7.9'!E36,'esbmc 7.9'!E36=""),"FN",
 IF(AND(ScrawID!E36&lt;&gt;'esbmc 7.9'!E36,'esbmc 7.9'!E36="SIM"),"FP",""))))</f>
        <v>TN</v>
      </c>
      <c r="F36" s="4" t="str">
        <f>IF(AND(ScrawID!F36='esbmc 7.9'!F36,ScrawID!F36="SIM"),"TP",
 IF(AND(ScrawID!F36='esbmc 7.9'!F36,ScrawID!F36=""),"TN",
 IF(AND(ScrawID!F36&lt;&gt;'esbmc 7.9'!F36,'esbmc 7.9'!F36=""),"FN",
 IF(AND(ScrawID!F36&lt;&gt;'esbmc 7.9'!F36,'esbmc 7.9'!F36="SIM"),"FP",""))))</f>
        <v>TN</v>
      </c>
      <c r="G36" s="4" t="str">
        <f>IF(AND(ScrawID!G36='esbmc 7.9'!G36,ScrawID!G36="SIM"),"TP",
 IF(AND(ScrawID!G36='esbmc 7.9'!G36,ScrawID!G36=""),"TN",
 IF(AND(ScrawID!G36&lt;&gt;'esbmc 7.9'!G36,'esbmc 7.9'!G36=""),"FN",
 IF(AND(ScrawID!G36&lt;&gt;'esbmc 7.9'!G36,'esbmc 7.9'!G36="SIM"),"FP",""))))</f>
        <v>FP</v>
      </c>
      <c r="H36" s="4" t="str">
        <f>IF(AND(ScrawID!H36='esbmc 7.9'!H36,ScrawID!H36="SIM"),"TP",
 IF(AND(ScrawID!H36='esbmc 7.9'!H36,ScrawID!H36=""),"TN",
 IF(AND(ScrawID!H36&lt;&gt;'esbmc 7.9'!H36,'esbmc 7.9'!H36=""),"FN",
 IF(AND(ScrawID!H36&lt;&gt;'esbmc 7.9'!H36,'esbmc 7.9'!H36="SIM"),"FP",""))))</f>
        <v>TN</v>
      </c>
      <c r="I36" s="4" t="str">
        <f>IF(AND(ScrawID!I36='esbmc 7.9'!I36,ScrawID!I36="SIM"),"TP",
 IF(AND(ScrawID!I36='esbmc 7.9'!I36,ScrawID!I36=""),"TN",
 IF(AND(ScrawID!I36&lt;&gt;'esbmc 7.9'!I36,'esbmc 7.9'!I36=""),"FN",
 IF(AND(ScrawID!I36&lt;&gt;'esbmc 7.9'!I36,'esbmc 7.9'!I36="SIM"),"FP",""))))</f>
        <v>TN</v>
      </c>
    </row>
    <row r="37" spans="1:9" x14ac:dyDescent="0.25">
      <c r="A37" s="4" t="s">
        <v>45</v>
      </c>
      <c r="B37" s="4" t="str">
        <f>IF(AND(ScrawID!B37='esbmc 7.9'!B37,ScrawID!B37="SIM"),"TP",
 IF(AND(ScrawID!B37='esbmc 7.9'!B37,ScrawID!B37=""),"TN",
 IF(AND(ScrawID!B37&lt;&gt;'esbmc 7.9'!B37,'esbmc 7.9'!B37=""),"FN",
 IF(AND(ScrawID!B37&lt;&gt;'esbmc 7.9'!B37,'esbmc 7.9'!B37="SIM"),"FP",""))))</f>
        <v>TP</v>
      </c>
      <c r="C37" s="4" t="str">
        <f>IF(AND(ScrawID!C37='esbmc 7.9'!C37,ScrawID!C37="SIM"),"TP",
 IF(AND(ScrawID!C37='esbmc 7.9'!C37,ScrawID!C37=""),"TN",
 IF(AND(ScrawID!C37&lt;&gt;'esbmc 7.9'!C37,'esbmc 7.9'!C37=""),"FN",
 IF(AND(ScrawID!C37&lt;&gt;'esbmc 7.9'!C37,'esbmc 7.9'!C37="SIM"),"FP",""))))</f>
        <v>FN</v>
      </c>
      <c r="D37" s="4" t="str">
        <f>IF(AND(ScrawID!D37='esbmc 7.9'!D37,ScrawID!D37="SIM"),"TP",
 IF(AND(ScrawID!D37='esbmc 7.9'!D37,ScrawID!D37=""),"TN",
 IF(AND(ScrawID!D37&lt;&gt;'esbmc 7.9'!D37,'esbmc 7.9'!D37=""),"FN",
 IF(AND(ScrawID!D37&lt;&gt;'esbmc 7.9'!D37,'esbmc 7.9'!D37="SIM"),"FP",""))))</f>
        <v>TN</v>
      </c>
      <c r="E37" s="4" t="str">
        <f>IF(AND(ScrawID!E37='esbmc 7.9'!E37,ScrawID!E37="SIM"),"TP",
 IF(AND(ScrawID!E37='esbmc 7.9'!E37,ScrawID!E37=""),"TN",
 IF(AND(ScrawID!E37&lt;&gt;'esbmc 7.9'!E37,'esbmc 7.9'!E37=""),"FN",
 IF(AND(ScrawID!E37&lt;&gt;'esbmc 7.9'!E37,'esbmc 7.9'!E37="SIM"),"FP",""))))</f>
        <v>FN</v>
      </c>
      <c r="F37" s="4" t="str">
        <f>IF(AND(ScrawID!F37='esbmc 7.9'!F37,ScrawID!F37="SIM"),"TP",
 IF(AND(ScrawID!F37='esbmc 7.9'!F37,ScrawID!F37=""),"TN",
 IF(AND(ScrawID!F37&lt;&gt;'esbmc 7.9'!F37,'esbmc 7.9'!F37=""),"FN",
 IF(AND(ScrawID!F37&lt;&gt;'esbmc 7.9'!F37,'esbmc 7.9'!F37="SIM"),"FP",""))))</f>
        <v>TN</v>
      </c>
      <c r="G37" s="4" t="str">
        <f>IF(AND(ScrawID!G37='esbmc 7.9'!G37,ScrawID!G37="SIM"),"TP",
 IF(AND(ScrawID!G37='esbmc 7.9'!G37,ScrawID!G37=""),"TN",
 IF(AND(ScrawID!G37&lt;&gt;'esbmc 7.9'!G37,'esbmc 7.9'!G37=""),"FN",
 IF(AND(ScrawID!G37&lt;&gt;'esbmc 7.9'!G37,'esbmc 7.9'!G37="SIM"),"FP",""))))</f>
        <v>TN</v>
      </c>
      <c r="H37" s="4" t="str">
        <f>IF(AND(ScrawID!H37='esbmc 7.9'!H37,ScrawID!H37="SIM"),"TP",
 IF(AND(ScrawID!H37='esbmc 7.9'!H37,ScrawID!H37=""),"TN",
 IF(AND(ScrawID!H37&lt;&gt;'esbmc 7.9'!H37,'esbmc 7.9'!H37=""),"FN",
 IF(AND(ScrawID!H37&lt;&gt;'esbmc 7.9'!H37,'esbmc 7.9'!H37="SIM"),"FP",""))))</f>
        <v>TN</v>
      </c>
      <c r="I37" s="4" t="str">
        <f>IF(AND(ScrawID!I37='esbmc 7.9'!I37,ScrawID!I37="SIM"),"TP",
 IF(AND(ScrawID!I37='esbmc 7.9'!I37,ScrawID!I37=""),"TN",
 IF(AND(ScrawID!I37&lt;&gt;'esbmc 7.9'!I37,'esbmc 7.9'!I37=""),"FN",
 IF(AND(ScrawID!I37&lt;&gt;'esbmc 7.9'!I37,'esbmc 7.9'!I37="SIM"),"FP",""))))</f>
        <v>TN</v>
      </c>
    </row>
    <row r="38" spans="1:9" x14ac:dyDescent="0.25">
      <c r="A38" s="4" t="s">
        <v>46</v>
      </c>
      <c r="B38" s="4" t="str">
        <f>IF(AND(ScrawID!B38='esbmc 7.9'!B38,ScrawID!B38="SIM"),"TP",
 IF(AND(ScrawID!B38='esbmc 7.9'!B38,ScrawID!B38=""),"TN",
 IF(AND(ScrawID!B38&lt;&gt;'esbmc 7.9'!B38,'esbmc 7.9'!B38=""),"FN",
 IF(AND(ScrawID!B38&lt;&gt;'esbmc 7.9'!B38,'esbmc 7.9'!B38="SIM"),"FP",""))))</f>
        <v>TP</v>
      </c>
      <c r="C38" s="4" t="str">
        <f>IF(AND(ScrawID!C38='esbmc 7.9'!C38,ScrawID!C38="SIM"),"TP",
 IF(AND(ScrawID!C38='esbmc 7.9'!C38,ScrawID!C38=""),"TN",
 IF(AND(ScrawID!C38&lt;&gt;'esbmc 7.9'!C38,'esbmc 7.9'!C38=""),"FN",
 IF(AND(ScrawID!C38&lt;&gt;'esbmc 7.9'!C38,'esbmc 7.9'!C38="SIM"),"FP",""))))</f>
        <v>FN</v>
      </c>
      <c r="D38" s="4" t="str">
        <f>IF(AND(ScrawID!D38='esbmc 7.9'!D38,ScrawID!D38="SIM"),"TP",
 IF(AND(ScrawID!D38='esbmc 7.9'!D38,ScrawID!D38=""),"TN",
 IF(AND(ScrawID!D38&lt;&gt;'esbmc 7.9'!D38,'esbmc 7.9'!D38=""),"FN",
 IF(AND(ScrawID!D38&lt;&gt;'esbmc 7.9'!D38,'esbmc 7.9'!D38="SIM"),"FP",""))))</f>
        <v>TN</v>
      </c>
      <c r="E38" s="4" t="str">
        <f>IF(AND(ScrawID!E38='esbmc 7.9'!E38,ScrawID!E38="SIM"),"TP",
 IF(AND(ScrawID!E38='esbmc 7.9'!E38,ScrawID!E38=""),"TN",
 IF(AND(ScrawID!E38&lt;&gt;'esbmc 7.9'!E38,'esbmc 7.9'!E38=""),"FN",
 IF(AND(ScrawID!E38&lt;&gt;'esbmc 7.9'!E38,'esbmc 7.9'!E38="SIM"),"FP",""))))</f>
        <v>FN</v>
      </c>
      <c r="F38" s="4" t="str">
        <f>IF(AND(ScrawID!F38='esbmc 7.9'!F38,ScrawID!F38="SIM"),"TP",
 IF(AND(ScrawID!F38='esbmc 7.9'!F38,ScrawID!F38=""),"TN",
 IF(AND(ScrawID!F38&lt;&gt;'esbmc 7.9'!F38,'esbmc 7.9'!F38=""),"FN",
 IF(AND(ScrawID!F38&lt;&gt;'esbmc 7.9'!F38,'esbmc 7.9'!F38="SIM"),"FP",""))))</f>
        <v>FN</v>
      </c>
      <c r="G38" s="4" t="str">
        <f>IF(AND(ScrawID!G38='esbmc 7.9'!G38,ScrawID!G38="SIM"),"TP",
 IF(AND(ScrawID!G38='esbmc 7.9'!G38,ScrawID!G38=""),"TN",
 IF(AND(ScrawID!G38&lt;&gt;'esbmc 7.9'!G38,'esbmc 7.9'!G38=""),"FN",
 IF(AND(ScrawID!G38&lt;&gt;'esbmc 7.9'!G38,'esbmc 7.9'!G38="SIM"),"FP",""))))</f>
        <v>TP</v>
      </c>
      <c r="H38" s="4" t="str">
        <f>IF(AND(ScrawID!H38='esbmc 7.9'!H38,ScrawID!H38="SIM"),"TP",
 IF(AND(ScrawID!H38='esbmc 7.9'!H38,ScrawID!H38=""),"TN",
 IF(AND(ScrawID!H38&lt;&gt;'esbmc 7.9'!H38,'esbmc 7.9'!H38=""),"FN",
 IF(AND(ScrawID!H38&lt;&gt;'esbmc 7.9'!H38,'esbmc 7.9'!H38="SIM"),"FP",""))))</f>
        <v>TN</v>
      </c>
      <c r="I38" s="4" t="str">
        <f>IF(AND(ScrawID!I38='esbmc 7.9'!I38,ScrawID!I38="SIM"),"TP",
 IF(AND(ScrawID!I38='esbmc 7.9'!I38,ScrawID!I38=""),"TN",
 IF(AND(ScrawID!I38&lt;&gt;'esbmc 7.9'!I38,'esbmc 7.9'!I38=""),"FN",
 IF(AND(ScrawID!I38&lt;&gt;'esbmc 7.9'!I38,'esbmc 7.9'!I38="SIM"),"FP",""))))</f>
        <v>FN</v>
      </c>
    </row>
    <row r="39" spans="1:9" x14ac:dyDescent="0.25">
      <c r="A39" s="4" t="s">
        <v>47</v>
      </c>
      <c r="B39" s="4" t="str">
        <f>IF(AND(ScrawID!B39='esbmc 7.9'!B39,ScrawID!B39="SIM"),"TP",
 IF(AND(ScrawID!B39='esbmc 7.9'!B39,ScrawID!B39=""),"TN",
 IF(AND(ScrawID!B39&lt;&gt;'esbmc 7.9'!B39,'esbmc 7.9'!B39=""),"FN",
 IF(AND(ScrawID!B39&lt;&gt;'esbmc 7.9'!B39,'esbmc 7.9'!B39="SIM"),"FP",""))))</f>
        <v>FN</v>
      </c>
      <c r="C39" s="4" t="str">
        <f>IF(AND(ScrawID!C39='esbmc 7.9'!C39,ScrawID!C39="SIM"),"TP",
 IF(AND(ScrawID!C39='esbmc 7.9'!C39,ScrawID!C39=""),"TN",
 IF(AND(ScrawID!C39&lt;&gt;'esbmc 7.9'!C39,'esbmc 7.9'!C39=""),"FN",
 IF(AND(ScrawID!C39&lt;&gt;'esbmc 7.9'!C39,'esbmc 7.9'!C39="SIM"),"FP",""))))</f>
        <v>TN</v>
      </c>
      <c r="D39" s="4" t="str">
        <f>IF(AND(ScrawID!D39='esbmc 7.9'!D39,ScrawID!D39="SIM"),"TP",
 IF(AND(ScrawID!D39='esbmc 7.9'!D39,ScrawID!D39=""),"TN",
 IF(AND(ScrawID!D39&lt;&gt;'esbmc 7.9'!D39,'esbmc 7.9'!D39=""),"FN",
 IF(AND(ScrawID!D39&lt;&gt;'esbmc 7.9'!D39,'esbmc 7.9'!D39="SIM"),"FP",""))))</f>
        <v>FP</v>
      </c>
      <c r="E39" s="4" t="str">
        <f>IF(AND(ScrawID!E39='esbmc 7.9'!E39,ScrawID!E39="SIM"),"TP",
 IF(AND(ScrawID!E39='esbmc 7.9'!E39,ScrawID!E39=""),"TN",
 IF(AND(ScrawID!E39&lt;&gt;'esbmc 7.9'!E39,'esbmc 7.9'!E39=""),"FN",
 IF(AND(ScrawID!E39&lt;&gt;'esbmc 7.9'!E39,'esbmc 7.9'!E39="SIM"),"FP",""))))</f>
        <v>TN</v>
      </c>
      <c r="F39" s="4" t="str">
        <f>IF(AND(ScrawID!F39='esbmc 7.9'!F39,ScrawID!F39="SIM"),"TP",
 IF(AND(ScrawID!F39='esbmc 7.9'!F39,ScrawID!F39=""),"TN",
 IF(AND(ScrawID!F39&lt;&gt;'esbmc 7.9'!F39,'esbmc 7.9'!F39=""),"FN",
 IF(AND(ScrawID!F39&lt;&gt;'esbmc 7.9'!F39,'esbmc 7.9'!F39="SIM"),"FP",""))))</f>
        <v>TN</v>
      </c>
      <c r="G39" s="4" t="str">
        <f>IF(AND(ScrawID!G39='esbmc 7.9'!G39,ScrawID!G39="SIM"),"TP",
 IF(AND(ScrawID!G39='esbmc 7.9'!G39,ScrawID!G39=""),"TN",
 IF(AND(ScrawID!G39&lt;&gt;'esbmc 7.9'!G39,'esbmc 7.9'!G39=""),"FN",
 IF(AND(ScrawID!G39&lt;&gt;'esbmc 7.9'!G39,'esbmc 7.9'!G39="SIM"),"FP",""))))</f>
        <v>FP</v>
      </c>
      <c r="H39" s="4" t="str">
        <f>IF(AND(ScrawID!H39='esbmc 7.9'!H39,ScrawID!H39="SIM"),"TP",
 IF(AND(ScrawID!H39='esbmc 7.9'!H39,ScrawID!H39=""),"TN",
 IF(AND(ScrawID!H39&lt;&gt;'esbmc 7.9'!H39,'esbmc 7.9'!H39=""),"FN",
 IF(AND(ScrawID!H39&lt;&gt;'esbmc 7.9'!H39,'esbmc 7.9'!H39="SIM"),"FP",""))))</f>
        <v>TN</v>
      </c>
      <c r="I39" s="4" t="str">
        <f>IF(AND(ScrawID!I39='esbmc 7.9'!I39,ScrawID!I39="SIM"),"TP",
 IF(AND(ScrawID!I39='esbmc 7.9'!I39,ScrawID!I39=""),"TN",
 IF(AND(ScrawID!I39&lt;&gt;'esbmc 7.9'!I39,'esbmc 7.9'!I39=""),"FN",
 IF(AND(ScrawID!I39&lt;&gt;'esbmc 7.9'!I39,'esbmc 7.9'!I39="SIM"),"FP",""))))</f>
        <v>TN</v>
      </c>
    </row>
    <row r="40" spans="1:9" x14ac:dyDescent="0.25">
      <c r="A40" s="4" t="s">
        <v>48</v>
      </c>
      <c r="B40" s="4" t="str">
        <f>IF(AND(ScrawID!B40='esbmc 7.9'!B40,ScrawID!B40="SIM"),"TP",
 IF(AND(ScrawID!B40='esbmc 7.9'!B40,ScrawID!B40=""),"TN",
 IF(AND(ScrawID!B40&lt;&gt;'esbmc 7.9'!B40,'esbmc 7.9'!B40=""),"FN",
 IF(AND(ScrawID!B40&lt;&gt;'esbmc 7.9'!B40,'esbmc 7.9'!B40="SIM"),"FP",""))))</f>
        <v>TP</v>
      </c>
      <c r="C40" s="4" t="str">
        <f>IF(AND(ScrawID!C40='esbmc 7.9'!C40,ScrawID!C40="SIM"),"TP",
 IF(AND(ScrawID!C40='esbmc 7.9'!C40,ScrawID!C40=""),"TN",
 IF(AND(ScrawID!C40&lt;&gt;'esbmc 7.9'!C40,'esbmc 7.9'!C40=""),"FN",
 IF(AND(ScrawID!C40&lt;&gt;'esbmc 7.9'!C40,'esbmc 7.9'!C40="SIM"),"FP",""))))</f>
        <v>TN</v>
      </c>
      <c r="D40" s="4" t="str">
        <f>IF(AND(ScrawID!D40='esbmc 7.9'!D40,ScrawID!D40="SIM"),"TP",
 IF(AND(ScrawID!D40='esbmc 7.9'!D40,ScrawID!D40=""),"TN",
 IF(AND(ScrawID!D40&lt;&gt;'esbmc 7.9'!D40,'esbmc 7.9'!D40=""),"FN",
 IF(AND(ScrawID!D40&lt;&gt;'esbmc 7.9'!D40,'esbmc 7.9'!D40="SIM"),"FP",""))))</f>
        <v>TN</v>
      </c>
      <c r="E40" s="4" t="str">
        <f>IF(AND(ScrawID!E40='esbmc 7.9'!E40,ScrawID!E40="SIM"),"TP",
 IF(AND(ScrawID!E40='esbmc 7.9'!E40,ScrawID!E40=""),"TN",
 IF(AND(ScrawID!E40&lt;&gt;'esbmc 7.9'!E40,'esbmc 7.9'!E40=""),"FN",
 IF(AND(ScrawID!E40&lt;&gt;'esbmc 7.9'!E40,'esbmc 7.9'!E40="SIM"),"FP",""))))</f>
        <v>FN</v>
      </c>
      <c r="F40" s="4" t="str">
        <f>IF(AND(ScrawID!F40='esbmc 7.9'!F40,ScrawID!F40="SIM"),"TP",
 IF(AND(ScrawID!F40='esbmc 7.9'!F40,ScrawID!F40=""),"TN",
 IF(AND(ScrawID!F40&lt;&gt;'esbmc 7.9'!F40,'esbmc 7.9'!F40=""),"FN",
 IF(AND(ScrawID!F40&lt;&gt;'esbmc 7.9'!F40,'esbmc 7.9'!F40="SIM"),"FP",""))))</f>
        <v>TN</v>
      </c>
      <c r="G40" s="4" t="str">
        <f>IF(AND(ScrawID!G40='esbmc 7.9'!G40,ScrawID!G40="SIM"),"TP",
 IF(AND(ScrawID!G40='esbmc 7.9'!G40,ScrawID!G40=""),"TN",
 IF(AND(ScrawID!G40&lt;&gt;'esbmc 7.9'!G40,'esbmc 7.9'!G40=""),"FN",
 IF(AND(ScrawID!G40&lt;&gt;'esbmc 7.9'!G40,'esbmc 7.9'!G40="SIM"),"FP",""))))</f>
        <v>TN</v>
      </c>
      <c r="H40" s="4" t="str">
        <f>IF(AND(ScrawID!H40='esbmc 7.9'!H40,ScrawID!H40="SIM"),"TP",
 IF(AND(ScrawID!H40='esbmc 7.9'!H40,ScrawID!H40=""),"TN",
 IF(AND(ScrawID!H40&lt;&gt;'esbmc 7.9'!H40,'esbmc 7.9'!H40=""),"FN",
 IF(AND(ScrawID!H40&lt;&gt;'esbmc 7.9'!H40,'esbmc 7.9'!H40="SIM"),"FP",""))))</f>
        <v>TN</v>
      </c>
      <c r="I40" s="4" t="str">
        <f>IF(AND(ScrawID!I40='esbmc 7.9'!I40,ScrawID!I40="SIM"),"TP",
 IF(AND(ScrawID!I40='esbmc 7.9'!I40,ScrawID!I40=""),"TN",
 IF(AND(ScrawID!I40&lt;&gt;'esbmc 7.9'!I40,'esbmc 7.9'!I40=""),"FN",
 IF(AND(ScrawID!I40&lt;&gt;'esbmc 7.9'!I40,'esbmc 7.9'!I40="SIM"),"FP",""))))</f>
        <v>TN</v>
      </c>
    </row>
    <row r="41" spans="1:9" x14ac:dyDescent="0.25">
      <c r="A41" s="4" t="s">
        <v>49</v>
      </c>
      <c r="B41" s="4" t="str">
        <f>IF(AND(ScrawID!B41='esbmc 7.9'!B41,ScrawID!B41="SIM"),"TP",
 IF(AND(ScrawID!B41='esbmc 7.9'!B41,ScrawID!B41=""),"TN",
 IF(AND(ScrawID!B41&lt;&gt;'esbmc 7.9'!B41,'esbmc 7.9'!B41=""),"FN",
 IF(AND(ScrawID!B41&lt;&gt;'esbmc 7.9'!B41,'esbmc 7.9'!B41="SIM"),"FP",""))))</f>
        <v>TP</v>
      </c>
      <c r="C41" s="4" t="str">
        <f>IF(AND(ScrawID!C41='esbmc 7.9'!C41,ScrawID!C41="SIM"),"TP",
 IF(AND(ScrawID!C41='esbmc 7.9'!C41,ScrawID!C41=""),"TN",
 IF(AND(ScrawID!C41&lt;&gt;'esbmc 7.9'!C41,'esbmc 7.9'!C41=""),"FN",
 IF(AND(ScrawID!C41&lt;&gt;'esbmc 7.9'!C41,'esbmc 7.9'!C41="SIM"),"FP",""))))</f>
        <v>TN</v>
      </c>
      <c r="D41" s="4" t="str">
        <f>IF(AND(ScrawID!D41='esbmc 7.9'!D41,ScrawID!D41="SIM"),"TP",
 IF(AND(ScrawID!D41='esbmc 7.9'!D41,ScrawID!D41=""),"TN",
 IF(AND(ScrawID!D41&lt;&gt;'esbmc 7.9'!D41,'esbmc 7.9'!D41=""),"FN",
 IF(AND(ScrawID!D41&lt;&gt;'esbmc 7.9'!D41,'esbmc 7.9'!D41="SIM"),"FP",""))))</f>
        <v>TN</v>
      </c>
      <c r="E41" s="4" t="str">
        <f>IF(AND(ScrawID!E41='esbmc 7.9'!E41,ScrawID!E41="SIM"),"TP",
 IF(AND(ScrawID!E41='esbmc 7.9'!E41,ScrawID!E41=""),"TN",
 IF(AND(ScrawID!E41&lt;&gt;'esbmc 7.9'!E41,'esbmc 7.9'!E41=""),"FN",
 IF(AND(ScrawID!E41&lt;&gt;'esbmc 7.9'!E41,'esbmc 7.9'!E41="SIM"),"FP",""))))</f>
        <v>TN</v>
      </c>
      <c r="F41" s="4" t="str">
        <f>IF(AND(ScrawID!F41='esbmc 7.9'!F41,ScrawID!F41="SIM"),"TP",
 IF(AND(ScrawID!F41='esbmc 7.9'!F41,ScrawID!F41=""),"TN",
 IF(AND(ScrawID!F41&lt;&gt;'esbmc 7.9'!F41,'esbmc 7.9'!F41=""),"FN",
 IF(AND(ScrawID!F41&lt;&gt;'esbmc 7.9'!F41,'esbmc 7.9'!F41="SIM"),"FP",""))))</f>
        <v>TN</v>
      </c>
      <c r="G41" s="4" t="str">
        <f>IF(AND(ScrawID!G41='esbmc 7.9'!G41,ScrawID!G41="SIM"),"TP",
 IF(AND(ScrawID!G41='esbmc 7.9'!G41,ScrawID!G41=""),"TN",
 IF(AND(ScrawID!G41&lt;&gt;'esbmc 7.9'!G41,'esbmc 7.9'!G41=""),"FN",
 IF(AND(ScrawID!G41&lt;&gt;'esbmc 7.9'!G41,'esbmc 7.9'!G41="SIM"),"FP",""))))</f>
        <v>TN</v>
      </c>
      <c r="H41" s="4" t="str">
        <f>IF(AND(ScrawID!H41='esbmc 7.9'!H41,ScrawID!H41="SIM"),"TP",
 IF(AND(ScrawID!H41='esbmc 7.9'!H41,ScrawID!H41=""),"TN",
 IF(AND(ScrawID!H41&lt;&gt;'esbmc 7.9'!H41,'esbmc 7.9'!H41=""),"FN",
 IF(AND(ScrawID!H41&lt;&gt;'esbmc 7.9'!H41,'esbmc 7.9'!H41="SIM"),"FP",""))))</f>
        <v>TN</v>
      </c>
      <c r="I41" s="4" t="str">
        <f>IF(AND(ScrawID!I41='esbmc 7.9'!I41,ScrawID!I41="SIM"),"TP",
 IF(AND(ScrawID!I41='esbmc 7.9'!I41,ScrawID!I41=""),"TN",
 IF(AND(ScrawID!I41&lt;&gt;'esbmc 7.9'!I41,'esbmc 7.9'!I41=""),"FN",
 IF(AND(ScrawID!I41&lt;&gt;'esbmc 7.9'!I41,'esbmc 7.9'!I41="SIM"),"FP",""))))</f>
        <v>TN</v>
      </c>
    </row>
    <row r="42" spans="1:9" x14ac:dyDescent="0.25">
      <c r="A42" s="4" t="s">
        <v>50</v>
      </c>
      <c r="B42" s="4" t="str">
        <f>IF(AND(ScrawID!B42='esbmc 7.9'!B42,ScrawID!B42="SIM"),"TP",
 IF(AND(ScrawID!B42='esbmc 7.9'!B42,ScrawID!B42=""),"TN",
 IF(AND(ScrawID!B42&lt;&gt;'esbmc 7.9'!B42,'esbmc 7.9'!B42=""),"FN",
 IF(AND(ScrawID!B42&lt;&gt;'esbmc 7.9'!B42,'esbmc 7.9'!B42="SIM"),"FP",""))))</f>
        <v>FN</v>
      </c>
      <c r="C42" s="4" t="str">
        <f>IF(AND(ScrawID!C42='esbmc 7.9'!C42,ScrawID!C42="SIM"),"TP",
 IF(AND(ScrawID!C42='esbmc 7.9'!C42,ScrawID!C42=""),"TN",
 IF(AND(ScrawID!C42&lt;&gt;'esbmc 7.9'!C42,'esbmc 7.9'!C42=""),"FN",
 IF(AND(ScrawID!C42&lt;&gt;'esbmc 7.9'!C42,'esbmc 7.9'!C42="SIM"),"FP",""))))</f>
        <v>FN</v>
      </c>
      <c r="D42" s="4" t="str">
        <f>IF(AND(ScrawID!D42='esbmc 7.9'!D42,ScrawID!D42="SIM"),"TP",
 IF(AND(ScrawID!D42='esbmc 7.9'!D42,ScrawID!D42=""),"TN",
 IF(AND(ScrawID!D42&lt;&gt;'esbmc 7.9'!D42,'esbmc 7.9'!D42=""),"FN",
 IF(AND(ScrawID!D42&lt;&gt;'esbmc 7.9'!D42,'esbmc 7.9'!D42="SIM"),"FP",""))))</f>
        <v>FP</v>
      </c>
      <c r="E42" s="4" t="str">
        <f>IF(AND(ScrawID!E42='esbmc 7.9'!E42,ScrawID!E42="SIM"),"TP",
 IF(AND(ScrawID!E42='esbmc 7.9'!E42,ScrawID!E42=""),"TN",
 IF(AND(ScrawID!E42&lt;&gt;'esbmc 7.9'!E42,'esbmc 7.9'!E42=""),"FN",
 IF(AND(ScrawID!E42&lt;&gt;'esbmc 7.9'!E42,'esbmc 7.9'!E42="SIM"),"FP",""))))</f>
        <v>FN</v>
      </c>
      <c r="F42" s="4" t="str">
        <f>IF(AND(ScrawID!F42='esbmc 7.9'!F42,ScrawID!F42="SIM"),"TP",
 IF(AND(ScrawID!F42='esbmc 7.9'!F42,ScrawID!F42=""),"TN",
 IF(AND(ScrawID!F42&lt;&gt;'esbmc 7.9'!F42,'esbmc 7.9'!F42=""),"FN",
 IF(AND(ScrawID!F42&lt;&gt;'esbmc 7.9'!F42,'esbmc 7.9'!F42="SIM"),"FP",""))))</f>
        <v>FN</v>
      </c>
      <c r="G42" s="4" t="str">
        <f>IF(AND(ScrawID!G42='esbmc 7.9'!G42,ScrawID!G42="SIM"),"TP",
 IF(AND(ScrawID!G42='esbmc 7.9'!G42,ScrawID!G42=""),"TN",
 IF(AND(ScrawID!G42&lt;&gt;'esbmc 7.9'!G42,'esbmc 7.9'!G42=""),"FN",
 IF(AND(ScrawID!G42&lt;&gt;'esbmc 7.9'!G42,'esbmc 7.9'!G42="SIM"),"FP",""))))</f>
        <v>FP</v>
      </c>
      <c r="H42" s="4" t="str">
        <f>IF(AND(ScrawID!H42='esbmc 7.9'!H42,ScrawID!H42="SIM"),"TP",
 IF(AND(ScrawID!H42='esbmc 7.9'!H42,ScrawID!H42=""),"TN",
 IF(AND(ScrawID!H42&lt;&gt;'esbmc 7.9'!H42,'esbmc 7.9'!H42=""),"FN",
 IF(AND(ScrawID!H42&lt;&gt;'esbmc 7.9'!H42,'esbmc 7.9'!H42="SIM"),"FP",""))))</f>
        <v>TN</v>
      </c>
      <c r="I42" s="4" t="str">
        <f>IF(AND(ScrawID!I42='esbmc 7.9'!I42,ScrawID!I42="SIM"),"TP",
 IF(AND(ScrawID!I42='esbmc 7.9'!I42,ScrawID!I42=""),"TN",
 IF(AND(ScrawID!I42&lt;&gt;'esbmc 7.9'!I42,'esbmc 7.9'!I42=""),"FN",
 IF(AND(ScrawID!I42&lt;&gt;'esbmc 7.9'!I42,'esbmc 7.9'!I42="SIM"),"FP",""))))</f>
        <v>FN</v>
      </c>
    </row>
    <row r="43" spans="1:9" x14ac:dyDescent="0.25">
      <c r="A43" s="4" t="s">
        <v>51</v>
      </c>
      <c r="B43" s="4" t="str">
        <f>IF(AND(ScrawID!B43='esbmc 7.9'!B43,ScrawID!B43="SIM"),"TP",
 IF(AND(ScrawID!B43='esbmc 7.9'!B43,ScrawID!B43=""),"TN",
 IF(AND(ScrawID!B43&lt;&gt;'esbmc 7.9'!B43,'esbmc 7.9'!B43=""),"FN",
 IF(AND(ScrawID!B43&lt;&gt;'esbmc 7.9'!B43,'esbmc 7.9'!B43="SIM"),"FP",""))))</f>
        <v>TP</v>
      </c>
      <c r="C43" s="4" t="str">
        <f>IF(AND(ScrawID!C43='esbmc 7.9'!C43,ScrawID!C43="SIM"),"TP",
 IF(AND(ScrawID!C43='esbmc 7.9'!C43,ScrawID!C43=""),"TN",
 IF(AND(ScrawID!C43&lt;&gt;'esbmc 7.9'!C43,'esbmc 7.9'!C43=""),"FN",
 IF(AND(ScrawID!C43&lt;&gt;'esbmc 7.9'!C43,'esbmc 7.9'!C43="SIM"),"FP",""))))</f>
        <v>TN</v>
      </c>
      <c r="D43" s="4" t="str">
        <f>IF(AND(ScrawID!D43='esbmc 7.9'!D43,ScrawID!D43="SIM"),"TP",
 IF(AND(ScrawID!D43='esbmc 7.9'!D43,ScrawID!D43=""),"TN",
 IF(AND(ScrawID!D43&lt;&gt;'esbmc 7.9'!D43,'esbmc 7.9'!D43=""),"FN",
 IF(AND(ScrawID!D43&lt;&gt;'esbmc 7.9'!D43,'esbmc 7.9'!D43="SIM"),"FP",""))))</f>
        <v>TP</v>
      </c>
      <c r="E43" s="4" t="str">
        <f>IF(AND(ScrawID!E43='esbmc 7.9'!E43,ScrawID!E43="SIM"),"TP",
 IF(AND(ScrawID!E43='esbmc 7.9'!E43,ScrawID!E43=""),"TN",
 IF(AND(ScrawID!E43&lt;&gt;'esbmc 7.9'!E43,'esbmc 7.9'!E43=""),"FN",
 IF(AND(ScrawID!E43&lt;&gt;'esbmc 7.9'!E43,'esbmc 7.9'!E43="SIM"),"FP",""))))</f>
        <v>FN</v>
      </c>
      <c r="F43" s="4" t="str">
        <f>IF(AND(ScrawID!F43='esbmc 7.9'!F43,ScrawID!F43="SIM"),"TP",
 IF(AND(ScrawID!F43='esbmc 7.9'!F43,ScrawID!F43=""),"TN",
 IF(AND(ScrawID!F43&lt;&gt;'esbmc 7.9'!F43,'esbmc 7.9'!F43=""),"FN",
 IF(AND(ScrawID!F43&lt;&gt;'esbmc 7.9'!F43,'esbmc 7.9'!F43="SIM"),"FP",""))))</f>
        <v>FN</v>
      </c>
      <c r="G43" s="4" t="str">
        <f>IF(AND(ScrawID!G43='esbmc 7.9'!G43,ScrawID!G43="SIM"),"TP",
 IF(AND(ScrawID!G43='esbmc 7.9'!G43,ScrawID!G43=""),"TN",
 IF(AND(ScrawID!G43&lt;&gt;'esbmc 7.9'!G43,'esbmc 7.9'!G43=""),"FN",
 IF(AND(ScrawID!G43&lt;&gt;'esbmc 7.9'!G43,'esbmc 7.9'!G43="SIM"),"FP",""))))</f>
        <v>TN</v>
      </c>
      <c r="H43" s="4" t="str">
        <f>IF(AND(ScrawID!H43='esbmc 7.9'!H43,ScrawID!H43="SIM"),"TP",
 IF(AND(ScrawID!H43='esbmc 7.9'!H43,ScrawID!H43=""),"TN",
 IF(AND(ScrawID!H43&lt;&gt;'esbmc 7.9'!H43,'esbmc 7.9'!H43=""),"FN",
 IF(AND(ScrawID!H43&lt;&gt;'esbmc 7.9'!H43,'esbmc 7.9'!H43="SIM"),"FP",""))))</f>
        <v>TN</v>
      </c>
      <c r="I43" s="4" t="str">
        <f>IF(AND(ScrawID!I43='esbmc 7.9'!I43,ScrawID!I43="SIM"),"TP",
 IF(AND(ScrawID!I43='esbmc 7.9'!I43,ScrawID!I43=""),"TN",
 IF(AND(ScrawID!I43&lt;&gt;'esbmc 7.9'!I43,'esbmc 7.9'!I43=""),"FN",
 IF(AND(ScrawID!I43&lt;&gt;'esbmc 7.9'!I43,'esbmc 7.9'!I43="SIM"),"FP",""))))</f>
        <v>TN</v>
      </c>
    </row>
    <row r="44" spans="1:9" x14ac:dyDescent="0.25">
      <c r="A44" s="4" t="s">
        <v>52</v>
      </c>
      <c r="B44" s="4" t="str">
        <f>IF(AND(ScrawID!B44='esbmc 7.9'!B44,ScrawID!B44="SIM"),"TP",
 IF(AND(ScrawID!B44='esbmc 7.9'!B44,ScrawID!B44=""),"TN",
 IF(AND(ScrawID!B44&lt;&gt;'esbmc 7.9'!B44,'esbmc 7.9'!B44=""),"FN",
 IF(AND(ScrawID!B44&lt;&gt;'esbmc 7.9'!B44,'esbmc 7.9'!B44="SIM"),"FP",""))))</f>
        <v>TP</v>
      </c>
      <c r="C44" s="4" t="str">
        <f>IF(AND(ScrawID!C44='esbmc 7.9'!C44,ScrawID!C44="SIM"),"TP",
 IF(AND(ScrawID!C44='esbmc 7.9'!C44,ScrawID!C44=""),"TN",
 IF(AND(ScrawID!C44&lt;&gt;'esbmc 7.9'!C44,'esbmc 7.9'!C44=""),"FN",
 IF(AND(ScrawID!C44&lt;&gt;'esbmc 7.9'!C44,'esbmc 7.9'!C44="SIM"),"FP",""))))</f>
        <v>TN</v>
      </c>
      <c r="D44" s="4" t="str">
        <f>IF(AND(ScrawID!D44='esbmc 7.9'!D44,ScrawID!D44="SIM"),"TP",
 IF(AND(ScrawID!D44='esbmc 7.9'!D44,ScrawID!D44=""),"TN",
 IF(AND(ScrawID!D44&lt;&gt;'esbmc 7.9'!D44,'esbmc 7.9'!D44=""),"FN",
 IF(AND(ScrawID!D44&lt;&gt;'esbmc 7.9'!D44,'esbmc 7.9'!D44="SIM"),"FP",""))))</f>
        <v>TN</v>
      </c>
      <c r="E44" s="4" t="str">
        <f>IF(AND(ScrawID!E44='esbmc 7.9'!E44,ScrawID!E44="SIM"),"TP",
 IF(AND(ScrawID!E44='esbmc 7.9'!E44,ScrawID!E44=""),"TN",
 IF(AND(ScrawID!E44&lt;&gt;'esbmc 7.9'!E44,'esbmc 7.9'!E44=""),"FN",
 IF(AND(ScrawID!E44&lt;&gt;'esbmc 7.9'!E44,'esbmc 7.9'!E44="SIM"),"FP",""))))</f>
        <v>FN</v>
      </c>
      <c r="F44" s="4" t="str">
        <f>IF(AND(ScrawID!F44='esbmc 7.9'!F44,ScrawID!F44="SIM"),"TP",
 IF(AND(ScrawID!F44='esbmc 7.9'!F44,ScrawID!F44=""),"TN",
 IF(AND(ScrawID!F44&lt;&gt;'esbmc 7.9'!F44,'esbmc 7.9'!F44=""),"FN",
 IF(AND(ScrawID!F44&lt;&gt;'esbmc 7.9'!F44,'esbmc 7.9'!F44="SIM"),"FP",""))))</f>
        <v>FN</v>
      </c>
      <c r="G44" s="4" t="str">
        <f>IF(AND(ScrawID!G44='esbmc 7.9'!G44,ScrawID!G44="SIM"),"TP",
 IF(AND(ScrawID!G44='esbmc 7.9'!G44,ScrawID!G44=""),"TN",
 IF(AND(ScrawID!G44&lt;&gt;'esbmc 7.9'!G44,'esbmc 7.9'!G44=""),"FN",
 IF(AND(ScrawID!G44&lt;&gt;'esbmc 7.9'!G44,'esbmc 7.9'!G44="SIM"),"FP",""))))</f>
        <v>TN</v>
      </c>
      <c r="H44" s="4" t="str">
        <f>IF(AND(ScrawID!H44='esbmc 7.9'!H44,ScrawID!H44="SIM"),"TP",
 IF(AND(ScrawID!H44='esbmc 7.9'!H44,ScrawID!H44=""),"TN",
 IF(AND(ScrawID!H44&lt;&gt;'esbmc 7.9'!H44,'esbmc 7.9'!H44=""),"FN",
 IF(AND(ScrawID!H44&lt;&gt;'esbmc 7.9'!H44,'esbmc 7.9'!H44="SIM"),"FP",""))))</f>
        <v>TN</v>
      </c>
      <c r="I44" s="4" t="str">
        <f>IF(AND(ScrawID!I44='esbmc 7.9'!I44,ScrawID!I44="SIM"),"TP",
 IF(AND(ScrawID!I44='esbmc 7.9'!I44,ScrawID!I44=""),"TN",
 IF(AND(ScrawID!I44&lt;&gt;'esbmc 7.9'!I44,'esbmc 7.9'!I44=""),"FN",
 IF(AND(ScrawID!I44&lt;&gt;'esbmc 7.9'!I44,'esbmc 7.9'!I44="SIM"),"FP",""))))</f>
        <v>TN</v>
      </c>
    </row>
    <row r="45" spans="1:9" x14ac:dyDescent="0.25">
      <c r="A45" s="4" t="s">
        <v>53</v>
      </c>
      <c r="B45" s="4" t="str">
        <f>IF(AND(ScrawID!B45='esbmc 7.9'!B45,ScrawID!B45="SIM"),"TP",
 IF(AND(ScrawID!B45='esbmc 7.9'!B45,ScrawID!B45=""),"TN",
 IF(AND(ScrawID!B45&lt;&gt;'esbmc 7.9'!B45,'esbmc 7.9'!B45=""),"FN",
 IF(AND(ScrawID!B45&lt;&gt;'esbmc 7.9'!B45,'esbmc 7.9'!B45="SIM"),"FP",""))))</f>
        <v>TP</v>
      </c>
      <c r="C45" s="4" t="str">
        <f>IF(AND(ScrawID!C45='esbmc 7.9'!C45,ScrawID!C45="SIM"),"TP",
 IF(AND(ScrawID!C45='esbmc 7.9'!C45,ScrawID!C45=""),"TN",
 IF(AND(ScrawID!C45&lt;&gt;'esbmc 7.9'!C45,'esbmc 7.9'!C45=""),"FN",
 IF(AND(ScrawID!C45&lt;&gt;'esbmc 7.9'!C45,'esbmc 7.9'!C45="SIM"),"FP",""))))</f>
        <v>TN</v>
      </c>
      <c r="D45" s="4" t="str">
        <f>IF(AND(ScrawID!D45='esbmc 7.9'!D45,ScrawID!D45="SIM"),"TP",
 IF(AND(ScrawID!D45='esbmc 7.9'!D45,ScrawID!D45=""),"TN",
 IF(AND(ScrawID!D45&lt;&gt;'esbmc 7.9'!D45,'esbmc 7.9'!D45=""),"FN",
 IF(AND(ScrawID!D45&lt;&gt;'esbmc 7.9'!D45,'esbmc 7.9'!D45="SIM"),"FP",""))))</f>
        <v>TP</v>
      </c>
      <c r="E45" s="4" t="str">
        <f>IF(AND(ScrawID!E45='esbmc 7.9'!E45,ScrawID!E45="SIM"),"TP",
 IF(AND(ScrawID!E45='esbmc 7.9'!E45,ScrawID!E45=""),"TN",
 IF(AND(ScrawID!E45&lt;&gt;'esbmc 7.9'!E45,'esbmc 7.9'!E45=""),"FN",
 IF(AND(ScrawID!E45&lt;&gt;'esbmc 7.9'!E45,'esbmc 7.9'!E45="SIM"),"FP",""))))</f>
        <v>FN</v>
      </c>
      <c r="F45" s="4" t="str">
        <f>IF(AND(ScrawID!F45='esbmc 7.9'!F45,ScrawID!F45="SIM"),"TP",
 IF(AND(ScrawID!F45='esbmc 7.9'!F45,ScrawID!F45=""),"TN",
 IF(AND(ScrawID!F45&lt;&gt;'esbmc 7.9'!F45,'esbmc 7.9'!F45=""),"FN",
 IF(AND(ScrawID!F45&lt;&gt;'esbmc 7.9'!F45,'esbmc 7.9'!F45="SIM"),"FP",""))))</f>
        <v>TN</v>
      </c>
      <c r="G45" s="4" t="str">
        <f>IF(AND(ScrawID!G45='esbmc 7.9'!G45,ScrawID!G45="SIM"),"TP",
 IF(AND(ScrawID!G45='esbmc 7.9'!G45,ScrawID!G45=""),"TN",
 IF(AND(ScrawID!G45&lt;&gt;'esbmc 7.9'!G45,'esbmc 7.9'!G45=""),"FN",
 IF(AND(ScrawID!G45&lt;&gt;'esbmc 7.9'!G45,'esbmc 7.9'!G45="SIM"),"FP",""))))</f>
        <v>FP</v>
      </c>
      <c r="H45" s="4" t="str">
        <f>IF(AND(ScrawID!H45='esbmc 7.9'!H45,ScrawID!H45="SIM"),"TP",
 IF(AND(ScrawID!H45='esbmc 7.9'!H45,ScrawID!H45=""),"TN",
 IF(AND(ScrawID!H45&lt;&gt;'esbmc 7.9'!H45,'esbmc 7.9'!H45=""),"FN",
 IF(AND(ScrawID!H45&lt;&gt;'esbmc 7.9'!H45,'esbmc 7.9'!H45="SIM"),"FP",""))))</f>
        <v>TN</v>
      </c>
      <c r="I45" s="4" t="str">
        <f>IF(AND(ScrawID!I45='esbmc 7.9'!I45,ScrawID!I45="SIM"),"TP",
 IF(AND(ScrawID!I45='esbmc 7.9'!I45,ScrawID!I45=""),"TN",
 IF(AND(ScrawID!I45&lt;&gt;'esbmc 7.9'!I45,'esbmc 7.9'!I45=""),"FN",
 IF(AND(ScrawID!I45&lt;&gt;'esbmc 7.9'!I45,'esbmc 7.9'!I45="SIM"),"FP",""))))</f>
        <v>TN</v>
      </c>
    </row>
    <row r="46" spans="1:9" x14ac:dyDescent="0.25">
      <c r="A46" s="4" t="s">
        <v>54</v>
      </c>
      <c r="B46" s="4" t="str">
        <f>IF(AND(ScrawID!B46='esbmc 7.9'!B46,ScrawID!B46="SIM"),"TP",
 IF(AND(ScrawID!B46='esbmc 7.9'!B46,ScrawID!B46=""),"TN",
 IF(AND(ScrawID!B46&lt;&gt;'esbmc 7.9'!B46,'esbmc 7.9'!B46=""),"FN",
 IF(AND(ScrawID!B46&lt;&gt;'esbmc 7.9'!B46,'esbmc 7.9'!B46="SIM"),"FP",""))))</f>
        <v>TP</v>
      </c>
      <c r="C46" s="4" t="str">
        <f>IF(AND(ScrawID!C46='esbmc 7.9'!C46,ScrawID!C46="SIM"),"TP",
 IF(AND(ScrawID!C46='esbmc 7.9'!C46,ScrawID!C46=""),"TN",
 IF(AND(ScrawID!C46&lt;&gt;'esbmc 7.9'!C46,'esbmc 7.9'!C46=""),"FN",
 IF(AND(ScrawID!C46&lt;&gt;'esbmc 7.9'!C46,'esbmc 7.9'!C46="SIM"),"FP",""))))</f>
        <v>TN</v>
      </c>
      <c r="D46" s="4" t="str">
        <f>IF(AND(ScrawID!D46='esbmc 7.9'!D46,ScrawID!D46="SIM"),"TP",
 IF(AND(ScrawID!D46='esbmc 7.9'!D46,ScrawID!D46=""),"TN",
 IF(AND(ScrawID!D46&lt;&gt;'esbmc 7.9'!D46,'esbmc 7.9'!D46=""),"FN",
 IF(AND(ScrawID!D46&lt;&gt;'esbmc 7.9'!D46,'esbmc 7.9'!D46="SIM"),"FP",""))))</f>
        <v>TN</v>
      </c>
      <c r="E46" s="4" t="str">
        <f>IF(AND(ScrawID!E46='esbmc 7.9'!E46,ScrawID!E46="SIM"),"TP",
 IF(AND(ScrawID!E46='esbmc 7.9'!E46,ScrawID!E46=""),"TN",
 IF(AND(ScrawID!E46&lt;&gt;'esbmc 7.9'!E46,'esbmc 7.9'!E46=""),"FN",
 IF(AND(ScrawID!E46&lt;&gt;'esbmc 7.9'!E46,'esbmc 7.9'!E46="SIM"),"FP",""))))</f>
        <v>TN</v>
      </c>
      <c r="F46" s="4" t="str">
        <f>IF(AND(ScrawID!F46='esbmc 7.9'!F46,ScrawID!F46="SIM"),"TP",
 IF(AND(ScrawID!F46='esbmc 7.9'!F46,ScrawID!F46=""),"TN",
 IF(AND(ScrawID!F46&lt;&gt;'esbmc 7.9'!F46,'esbmc 7.9'!F46=""),"FN",
 IF(AND(ScrawID!F46&lt;&gt;'esbmc 7.9'!F46,'esbmc 7.9'!F46="SIM"),"FP",""))))</f>
        <v>TN</v>
      </c>
      <c r="G46" s="4" t="str">
        <f>IF(AND(ScrawID!G46='esbmc 7.9'!G46,ScrawID!G46="SIM"),"TP",
 IF(AND(ScrawID!G46='esbmc 7.9'!G46,ScrawID!G46=""),"TN",
 IF(AND(ScrawID!G46&lt;&gt;'esbmc 7.9'!G46,'esbmc 7.9'!G46=""),"FN",
 IF(AND(ScrawID!G46&lt;&gt;'esbmc 7.9'!G46,'esbmc 7.9'!G46="SIM"),"FP",""))))</f>
        <v>TN</v>
      </c>
      <c r="H46" s="4" t="str">
        <f>IF(AND(ScrawID!H46='esbmc 7.9'!H46,ScrawID!H46="SIM"),"TP",
 IF(AND(ScrawID!H46='esbmc 7.9'!H46,ScrawID!H46=""),"TN",
 IF(AND(ScrawID!H46&lt;&gt;'esbmc 7.9'!H46,'esbmc 7.9'!H46=""),"FN",
 IF(AND(ScrawID!H46&lt;&gt;'esbmc 7.9'!H46,'esbmc 7.9'!H46="SIM"),"FP",""))))</f>
        <v>TN</v>
      </c>
      <c r="I46" s="4" t="str">
        <f>IF(AND(ScrawID!I46='esbmc 7.9'!I46,ScrawID!I46="SIM"),"TP",
 IF(AND(ScrawID!I46='esbmc 7.9'!I46,ScrawID!I46=""),"TN",
 IF(AND(ScrawID!I46&lt;&gt;'esbmc 7.9'!I46,'esbmc 7.9'!I46=""),"FN",
 IF(AND(ScrawID!I46&lt;&gt;'esbmc 7.9'!I46,'esbmc 7.9'!I46="SIM"),"FP",""))))</f>
        <v>TN</v>
      </c>
    </row>
    <row r="47" spans="1:9" x14ac:dyDescent="0.25">
      <c r="A47" s="4" t="s">
        <v>55</v>
      </c>
      <c r="B47" s="4" t="str">
        <f>IF(AND(ScrawID!B47='esbmc 7.9'!B47,ScrawID!B47="SIM"),"TP",
 IF(AND(ScrawID!B47='esbmc 7.9'!B47,ScrawID!B47=""),"TN",
 IF(AND(ScrawID!B47&lt;&gt;'esbmc 7.9'!B47,'esbmc 7.9'!B47=""),"FN",
 IF(AND(ScrawID!B47&lt;&gt;'esbmc 7.9'!B47,'esbmc 7.9'!B47="SIM"),"FP",""))))</f>
        <v>TP</v>
      </c>
      <c r="C47" s="4" t="str">
        <f>IF(AND(ScrawID!C47='esbmc 7.9'!C47,ScrawID!C47="SIM"),"TP",
 IF(AND(ScrawID!C47='esbmc 7.9'!C47,ScrawID!C47=""),"TN",
 IF(AND(ScrawID!C47&lt;&gt;'esbmc 7.9'!C47,'esbmc 7.9'!C47=""),"FN",
 IF(AND(ScrawID!C47&lt;&gt;'esbmc 7.9'!C47,'esbmc 7.9'!C47="SIM"),"FP",""))))</f>
        <v>TN</v>
      </c>
      <c r="D47" s="4" t="str">
        <f>IF(AND(ScrawID!D47='esbmc 7.9'!D47,ScrawID!D47="SIM"),"TP",
 IF(AND(ScrawID!D47='esbmc 7.9'!D47,ScrawID!D47=""),"TN",
 IF(AND(ScrawID!D47&lt;&gt;'esbmc 7.9'!D47,'esbmc 7.9'!D47=""),"FN",
 IF(AND(ScrawID!D47&lt;&gt;'esbmc 7.9'!D47,'esbmc 7.9'!D47="SIM"),"FP",""))))</f>
        <v>TN</v>
      </c>
      <c r="E47" s="4" t="str">
        <f>IF(AND(ScrawID!E47='esbmc 7.9'!E47,ScrawID!E47="SIM"),"TP",
 IF(AND(ScrawID!E47='esbmc 7.9'!E47,ScrawID!E47=""),"TN",
 IF(AND(ScrawID!E47&lt;&gt;'esbmc 7.9'!E47,'esbmc 7.9'!E47=""),"FN",
 IF(AND(ScrawID!E47&lt;&gt;'esbmc 7.9'!E47,'esbmc 7.9'!E47="SIM"),"FP",""))))</f>
        <v>FN</v>
      </c>
      <c r="F47" s="4" t="str">
        <f>IF(AND(ScrawID!F47='esbmc 7.9'!F47,ScrawID!F47="SIM"),"TP",
 IF(AND(ScrawID!F47='esbmc 7.9'!F47,ScrawID!F47=""),"TN",
 IF(AND(ScrawID!F47&lt;&gt;'esbmc 7.9'!F47,'esbmc 7.9'!F47=""),"FN",
 IF(AND(ScrawID!F47&lt;&gt;'esbmc 7.9'!F47,'esbmc 7.9'!F47="SIM"),"FP",""))))</f>
        <v>TN</v>
      </c>
      <c r="G47" s="4" t="str">
        <f>IF(AND(ScrawID!G47='esbmc 7.9'!G47,ScrawID!G47="SIM"),"TP",
 IF(AND(ScrawID!G47='esbmc 7.9'!G47,ScrawID!G47=""),"TN",
 IF(AND(ScrawID!G47&lt;&gt;'esbmc 7.9'!G47,'esbmc 7.9'!G47=""),"FN",
 IF(AND(ScrawID!G47&lt;&gt;'esbmc 7.9'!G47,'esbmc 7.9'!G47="SIM"),"FP",""))))</f>
        <v>TN</v>
      </c>
      <c r="H47" s="4" t="str">
        <f>IF(AND(ScrawID!H47='esbmc 7.9'!H47,ScrawID!H47="SIM"),"TP",
 IF(AND(ScrawID!H47='esbmc 7.9'!H47,ScrawID!H47=""),"TN",
 IF(AND(ScrawID!H47&lt;&gt;'esbmc 7.9'!H47,'esbmc 7.9'!H47=""),"FN",
 IF(AND(ScrawID!H47&lt;&gt;'esbmc 7.9'!H47,'esbmc 7.9'!H47="SIM"),"FP",""))))</f>
        <v>TN</v>
      </c>
      <c r="I47" s="4" t="str">
        <f>IF(AND(ScrawID!I47='esbmc 7.9'!I47,ScrawID!I47="SIM"),"TP",
 IF(AND(ScrawID!I47='esbmc 7.9'!I47,ScrawID!I47=""),"TN",
 IF(AND(ScrawID!I47&lt;&gt;'esbmc 7.9'!I47,'esbmc 7.9'!I47=""),"FN",
 IF(AND(ScrawID!I47&lt;&gt;'esbmc 7.9'!I47,'esbmc 7.9'!I47="SIM"),"FP",""))))</f>
        <v>TN</v>
      </c>
    </row>
    <row r="48" spans="1:9" x14ac:dyDescent="0.25">
      <c r="A48" s="4" t="s">
        <v>56</v>
      </c>
      <c r="B48" s="4" t="str">
        <f>IF(AND(ScrawID!B48='esbmc 7.9'!B48,ScrawID!B48="SIM"),"TP",
 IF(AND(ScrawID!B48='esbmc 7.9'!B48,ScrawID!B48=""),"TN",
 IF(AND(ScrawID!B48&lt;&gt;'esbmc 7.9'!B48,'esbmc 7.9'!B48=""),"FN",
 IF(AND(ScrawID!B48&lt;&gt;'esbmc 7.9'!B48,'esbmc 7.9'!B48="SIM"),"FP",""))))</f>
        <v>TP</v>
      </c>
      <c r="C48" s="4" t="str">
        <f>IF(AND(ScrawID!C48='esbmc 7.9'!C48,ScrawID!C48="SIM"),"TP",
 IF(AND(ScrawID!C48='esbmc 7.9'!C48,ScrawID!C48=""),"TN",
 IF(AND(ScrawID!C48&lt;&gt;'esbmc 7.9'!C48,'esbmc 7.9'!C48=""),"FN",
 IF(AND(ScrawID!C48&lt;&gt;'esbmc 7.9'!C48,'esbmc 7.9'!C48="SIM"),"FP",""))))</f>
        <v>TN</v>
      </c>
      <c r="D48" s="4" t="str">
        <f>IF(AND(ScrawID!D48='esbmc 7.9'!D48,ScrawID!D48="SIM"),"TP",
 IF(AND(ScrawID!D48='esbmc 7.9'!D48,ScrawID!D48=""),"TN",
 IF(AND(ScrawID!D48&lt;&gt;'esbmc 7.9'!D48,'esbmc 7.9'!D48=""),"FN",
 IF(AND(ScrawID!D48&lt;&gt;'esbmc 7.9'!D48,'esbmc 7.9'!D48="SIM"),"FP",""))))</f>
        <v>FP</v>
      </c>
      <c r="E48" s="4" t="str">
        <f>IF(AND(ScrawID!E48='esbmc 7.9'!E48,ScrawID!E48="SIM"),"TP",
 IF(AND(ScrawID!E48='esbmc 7.9'!E48,ScrawID!E48=""),"TN",
 IF(AND(ScrawID!E48&lt;&gt;'esbmc 7.9'!E48,'esbmc 7.9'!E48=""),"FN",
 IF(AND(ScrawID!E48&lt;&gt;'esbmc 7.9'!E48,'esbmc 7.9'!E48="SIM"),"FP",""))))</f>
        <v>TN</v>
      </c>
      <c r="F48" s="4" t="str">
        <f>IF(AND(ScrawID!F48='esbmc 7.9'!F48,ScrawID!F48="SIM"),"TP",
 IF(AND(ScrawID!F48='esbmc 7.9'!F48,ScrawID!F48=""),"TN",
 IF(AND(ScrawID!F48&lt;&gt;'esbmc 7.9'!F48,'esbmc 7.9'!F48=""),"FN",
 IF(AND(ScrawID!F48&lt;&gt;'esbmc 7.9'!F48,'esbmc 7.9'!F48="SIM"),"FP",""))))</f>
        <v>TN</v>
      </c>
      <c r="G48" s="4" t="str">
        <f>IF(AND(ScrawID!G48='esbmc 7.9'!G48,ScrawID!G48="SIM"),"TP",
 IF(AND(ScrawID!G48='esbmc 7.9'!G48,ScrawID!G48=""),"TN",
 IF(AND(ScrawID!G48&lt;&gt;'esbmc 7.9'!G48,'esbmc 7.9'!G48=""),"FN",
 IF(AND(ScrawID!G48&lt;&gt;'esbmc 7.9'!G48,'esbmc 7.9'!G48="SIM"),"FP",""))))</f>
        <v>TN</v>
      </c>
      <c r="H48" s="4" t="str">
        <f>IF(AND(ScrawID!H48='esbmc 7.9'!H48,ScrawID!H48="SIM"),"TP",
 IF(AND(ScrawID!H48='esbmc 7.9'!H48,ScrawID!H48=""),"TN",
 IF(AND(ScrawID!H48&lt;&gt;'esbmc 7.9'!H48,'esbmc 7.9'!H48=""),"FN",
 IF(AND(ScrawID!H48&lt;&gt;'esbmc 7.9'!H48,'esbmc 7.9'!H48="SIM"),"FP",""))))</f>
        <v>TN</v>
      </c>
      <c r="I48" s="4" t="str">
        <f>IF(AND(ScrawID!I48='esbmc 7.9'!I48,ScrawID!I48="SIM"),"TP",
 IF(AND(ScrawID!I48='esbmc 7.9'!I48,ScrawID!I48=""),"TN",
 IF(AND(ScrawID!I48&lt;&gt;'esbmc 7.9'!I48,'esbmc 7.9'!I48=""),"FN",
 IF(AND(ScrawID!I48&lt;&gt;'esbmc 7.9'!I48,'esbmc 7.9'!I48="SIM"),"FP",""))))</f>
        <v>TN</v>
      </c>
    </row>
    <row r="49" spans="1:9" x14ac:dyDescent="0.25">
      <c r="A49" s="4" t="s">
        <v>57</v>
      </c>
      <c r="B49" s="4" t="str">
        <f>IF(AND(ScrawID!B49='esbmc 7.9'!B49,ScrawID!B49="SIM"),"TP",
 IF(AND(ScrawID!B49='esbmc 7.9'!B49,ScrawID!B49=""),"TN",
 IF(AND(ScrawID!B49&lt;&gt;'esbmc 7.9'!B49,'esbmc 7.9'!B49=""),"FN",
 IF(AND(ScrawID!B49&lt;&gt;'esbmc 7.9'!B49,'esbmc 7.9'!B49="SIM"),"FP",""))))</f>
        <v>FN</v>
      </c>
      <c r="C49" s="4" t="str">
        <f>IF(AND(ScrawID!C49='esbmc 7.9'!C49,ScrawID!C49="SIM"),"TP",
 IF(AND(ScrawID!C49='esbmc 7.9'!C49,ScrawID!C49=""),"TN",
 IF(AND(ScrawID!C49&lt;&gt;'esbmc 7.9'!C49,'esbmc 7.9'!C49=""),"FN",
 IF(AND(ScrawID!C49&lt;&gt;'esbmc 7.9'!C49,'esbmc 7.9'!C49="SIM"),"FP",""))))</f>
        <v>TN</v>
      </c>
      <c r="D49" s="4" t="str">
        <f>IF(AND(ScrawID!D49='esbmc 7.9'!D49,ScrawID!D49="SIM"),"TP",
 IF(AND(ScrawID!D49='esbmc 7.9'!D49,ScrawID!D49=""),"TN",
 IF(AND(ScrawID!D49&lt;&gt;'esbmc 7.9'!D49,'esbmc 7.9'!D49=""),"FN",
 IF(AND(ScrawID!D49&lt;&gt;'esbmc 7.9'!D49,'esbmc 7.9'!D49="SIM"),"FP",""))))</f>
        <v>TN</v>
      </c>
      <c r="E49" s="4" t="str">
        <f>IF(AND(ScrawID!E49='esbmc 7.9'!E49,ScrawID!E49="SIM"),"TP",
 IF(AND(ScrawID!E49='esbmc 7.9'!E49,ScrawID!E49=""),"TN",
 IF(AND(ScrawID!E49&lt;&gt;'esbmc 7.9'!E49,'esbmc 7.9'!E49=""),"FN",
 IF(AND(ScrawID!E49&lt;&gt;'esbmc 7.9'!E49,'esbmc 7.9'!E49="SIM"),"FP",""))))</f>
        <v>TN</v>
      </c>
      <c r="F49" s="4" t="str">
        <f>IF(AND(ScrawID!F49='esbmc 7.9'!F49,ScrawID!F49="SIM"),"TP",
 IF(AND(ScrawID!F49='esbmc 7.9'!F49,ScrawID!F49=""),"TN",
 IF(AND(ScrawID!F49&lt;&gt;'esbmc 7.9'!F49,'esbmc 7.9'!F49=""),"FN",
 IF(AND(ScrawID!F49&lt;&gt;'esbmc 7.9'!F49,'esbmc 7.9'!F49="SIM"),"FP",""))))</f>
        <v>TN</v>
      </c>
      <c r="G49" s="4" t="str">
        <f>IF(AND(ScrawID!G49='esbmc 7.9'!G49,ScrawID!G49="SIM"),"TP",
 IF(AND(ScrawID!G49='esbmc 7.9'!G49,ScrawID!G49=""),"TN",
 IF(AND(ScrawID!G49&lt;&gt;'esbmc 7.9'!G49,'esbmc 7.9'!G49=""),"FN",
 IF(AND(ScrawID!G49&lt;&gt;'esbmc 7.9'!G49,'esbmc 7.9'!G49="SIM"),"FP",""))))</f>
        <v>TP</v>
      </c>
      <c r="H49" s="4" t="str">
        <f>IF(AND(ScrawID!H49='esbmc 7.9'!H49,ScrawID!H49="SIM"),"TP",
 IF(AND(ScrawID!H49='esbmc 7.9'!H49,ScrawID!H49=""),"TN",
 IF(AND(ScrawID!H49&lt;&gt;'esbmc 7.9'!H49,'esbmc 7.9'!H49=""),"FN",
 IF(AND(ScrawID!H49&lt;&gt;'esbmc 7.9'!H49,'esbmc 7.9'!H49="SIM"),"FP",""))))</f>
        <v>TN</v>
      </c>
      <c r="I49" s="4" t="str">
        <f>IF(AND(ScrawID!I49='esbmc 7.9'!I49,ScrawID!I49="SIM"),"TP",
 IF(AND(ScrawID!I49='esbmc 7.9'!I49,ScrawID!I49=""),"TN",
 IF(AND(ScrawID!I49&lt;&gt;'esbmc 7.9'!I49,'esbmc 7.9'!I49=""),"FN",
 IF(AND(ScrawID!I49&lt;&gt;'esbmc 7.9'!I49,'esbmc 7.9'!I49="SIM"),"FP",""))))</f>
        <v>TN</v>
      </c>
    </row>
    <row r="50" spans="1:9" x14ac:dyDescent="0.25">
      <c r="A50" s="4" t="s">
        <v>58</v>
      </c>
      <c r="B50" s="4" t="str">
        <f>IF(AND(ScrawID!B50='esbmc 7.9'!B50,ScrawID!B50="SIM"),"TP",
 IF(AND(ScrawID!B50='esbmc 7.9'!B50,ScrawID!B50=""),"TN",
 IF(AND(ScrawID!B50&lt;&gt;'esbmc 7.9'!B50,'esbmc 7.9'!B50=""),"FN",
 IF(AND(ScrawID!B50&lt;&gt;'esbmc 7.9'!B50,'esbmc 7.9'!B50="SIM"),"FP",""))))</f>
        <v>TP</v>
      </c>
      <c r="C50" s="4" t="str">
        <f>IF(AND(ScrawID!C50='esbmc 7.9'!C50,ScrawID!C50="SIM"),"TP",
 IF(AND(ScrawID!C50='esbmc 7.9'!C50,ScrawID!C50=""),"TN",
 IF(AND(ScrawID!C50&lt;&gt;'esbmc 7.9'!C50,'esbmc 7.9'!C50=""),"FN",
 IF(AND(ScrawID!C50&lt;&gt;'esbmc 7.9'!C50,'esbmc 7.9'!C50="SIM"),"FP",""))))</f>
        <v>TN</v>
      </c>
      <c r="D50" s="4" t="str">
        <f>IF(AND(ScrawID!D50='esbmc 7.9'!D50,ScrawID!D50="SIM"),"TP",
 IF(AND(ScrawID!D50='esbmc 7.9'!D50,ScrawID!D50=""),"TN",
 IF(AND(ScrawID!D50&lt;&gt;'esbmc 7.9'!D50,'esbmc 7.9'!D50=""),"FN",
 IF(AND(ScrawID!D50&lt;&gt;'esbmc 7.9'!D50,'esbmc 7.9'!D50="SIM"),"FP",""))))</f>
        <v>TN</v>
      </c>
      <c r="E50" s="4" t="str">
        <f>IF(AND(ScrawID!E50='esbmc 7.9'!E50,ScrawID!E50="SIM"),"TP",
 IF(AND(ScrawID!E50='esbmc 7.9'!E50,ScrawID!E50=""),"TN",
 IF(AND(ScrawID!E50&lt;&gt;'esbmc 7.9'!E50,'esbmc 7.9'!E50=""),"FN",
 IF(AND(ScrawID!E50&lt;&gt;'esbmc 7.9'!E50,'esbmc 7.9'!E50="SIM"),"FP",""))))</f>
        <v>TN</v>
      </c>
      <c r="F50" s="4" t="str">
        <f>IF(AND(ScrawID!F50='esbmc 7.9'!F50,ScrawID!F50="SIM"),"TP",
 IF(AND(ScrawID!F50='esbmc 7.9'!F50,ScrawID!F50=""),"TN",
 IF(AND(ScrawID!F50&lt;&gt;'esbmc 7.9'!F50,'esbmc 7.9'!F50=""),"FN",
 IF(AND(ScrawID!F50&lt;&gt;'esbmc 7.9'!F50,'esbmc 7.9'!F50="SIM"),"FP",""))))</f>
        <v>TN</v>
      </c>
      <c r="G50" s="4" t="str">
        <f>IF(AND(ScrawID!G50='esbmc 7.9'!G50,ScrawID!G50="SIM"),"TP",
 IF(AND(ScrawID!G50='esbmc 7.9'!G50,ScrawID!G50=""),"TN",
 IF(AND(ScrawID!G50&lt;&gt;'esbmc 7.9'!G50,'esbmc 7.9'!G50=""),"FN",
 IF(AND(ScrawID!G50&lt;&gt;'esbmc 7.9'!G50,'esbmc 7.9'!G50="SIM"),"FP",""))))</f>
        <v>TN</v>
      </c>
      <c r="H50" s="4" t="str">
        <f>IF(AND(ScrawID!H50='esbmc 7.9'!H50,ScrawID!H50="SIM"),"TP",
 IF(AND(ScrawID!H50='esbmc 7.9'!H50,ScrawID!H50=""),"TN",
 IF(AND(ScrawID!H50&lt;&gt;'esbmc 7.9'!H50,'esbmc 7.9'!H50=""),"FN",
 IF(AND(ScrawID!H50&lt;&gt;'esbmc 7.9'!H50,'esbmc 7.9'!H50="SIM"),"FP",""))))</f>
        <v>TN</v>
      </c>
      <c r="I50" s="4" t="str">
        <f>IF(AND(ScrawID!I50='esbmc 7.9'!I50,ScrawID!I50="SIM"),"TP",
 IF(AND(ScrawID!I50='esbmc 7.9'!I50,ScrawID!I50=""),"TN",
 IF(AND(ScrawID!I50&lt;&gt;'esbmc 7.9'!I50,'esbmc 7.9'!I50=""),"FN",
 IF(AND(ScrawID!I50&lt;&gt;'esbmc 7.9'!I50,'esbmc 7.9'!I50="SIM"),"FP",""))))</f>
        <v>TN</v>
      </c>
    </row>
    <row r="51" spans="1:9" x14ac:dyDescent="0.25">
      <c r="A51" s="4" t="s">
        <v>59</v>
      </c>
      <c r="B51" s="4" t="str">
        <f>IF(AND(ScrawID!B51='esbmc 7.9'!B51,ScrawID!B51="SIM"),"TP",
 IF(AND(ScrawID!B51='esbmc 7.9'!B51,ScrawID!B51=""),"TN",
 IF(AND(ScrawID!B51&lt;&gt;'esbmc 7.9'!B51,'esbmc 7.9'!B51=""),"FN",
 IF(AND(ScrawID!B51&lt;&gt;'esbmc 7.9'!B51,'esbmc 7.9'!B51="SIM"),"FP",""))))</f>
        <v>TP</v>
      </c>
      <c r="C51" s="4" t="str">
        <f>IF(AND(ScrawID!C51='esbmc 7.9'!C51,ScrawID!C51="SIM"),"TP",
 IF(AND(ScrawID!C51='esbmc 7.9'!C51,ScrawID!C51=""),"TN",
 IF(AND(ScrawID!C51&lt;&gt;'esbmc 7.9'!C51,'esbmc 7.9'!C51=""),"FN",
 IF(AND(ScrawID!C51&lt;&gt;'esbmc 7.9'!C51,'esbmc 7.9'!C51="SIM"),"FP",""))))</f>
        <v>TN</v>
      </c>
      <c r="D51" s="4" t="str">
        <f>IF(AND(ScrawID!D51='esbmc 7.9'!D51,ScrawID!D51="SIM"),"TP",
 IF(AND(ScrawID!D51='esbmc 7.9'!D51,ScrawID!D51=""),"TN",
 IF(AND(ScrawID!D51&lt;&gt;'esbmc 7.9'!D51,'esbmc 7.9'!D51=""),"FN",
 IF(AND(ScrawID!D51&lt;&gt;'esbmc 7.9'!D51,'esbmc 7.9'!D51="SIM"),"FP",""))))</f>
        <v>TN</v>
      </c>
      <c r="E51" s="4" t="str">
        <f>IF(AND(ScrawID!E51='esbmc 7.9'!E51,ScrawID!E51="SIM"),"TP",
 IF(AND(ScrawID!E51='esbmc 7.9'!E51,ScrawID!E51=""),"TN",
 IF(AND(ScrawID!E51&lt;&gt;'esbmc 7.9'!E51,'esbmc 7.9'!E51=""),"FN",
 IF(AND(ScrawID!E51&lt;&gt;'esbmc 7.9'!E51,'esbmc 7.9'!E51="SIM"),"FP",""))))</f>
        <v>TN</v>
      </c>
      <c r="F51" s="4" t="str">
        <f>IF(AND(ScrawID!F51='esbmc 7.9'!F51,ScrawID!F51="SIM"),"TP",
 IF(AND(ScrawID!F51='esbmc 7.9'!F51,ScrawID!F51=""),"TN",
 IF(AND(ScrawID!F51&lt;&gt;'esbmc 7.9'!F51,'esbmc 7.9'!F51=""),"FN",
 IF(AND(ScrawID!F51&lt;&gt;'esbmc 7.9'!F51,'esbmc 7.9'!F51="SIM"),"FP",""))))</f>
        <v>TN</v>
      </c>
      <c r="G51" s="4" t="str">
        <f>IF(AND(ScrawID!G51='esbmc 7.9'!G51,ScrawID!G51="SIM"),"TP",
 IF(AND(ScrawID!G51='esbmc 7.9'!G51,ScrawID!G51=""),"TN",
 IF(AND(ScrawID!G51&lt;&gt;'esbmc 7.9'!G51,'esbmc 7.9'!G51=""),"FN",
 IF(AND(ScrawID!G51&lt;&gt;'esbmc 7.9'!G51,'esbmc 7.9'!G51="SIM"),"FP",""))))</f>
        <v>TN</v>
      </c>
      <c r="H51" s="4" t="str">
        <f>IF(AND(ScrawID!H51='esbmc 7.9'!H51,ScrawID!H51="SIM"),"TP",
 IF(AND(ScrawID!H51='esbmc 7.9'!H51,ScrawID!H51=""),"TN",
 IF(AND(ScrawID!H51&lt;&gt;'esbmc 7.9'!H51,'esbmc 7.9'!H51=""),"FN",
 IF(AND(ScrawID!H51&lt;&gt;'esbmc 7.9'!H51,'esbmc 7.9'!H51="SIM"),"FP",""))))</f>
        <v>TN</v>
      </c>
      <c r="I51" s="4" t="str">
        <f>IF(AND(ScrawID!I51='esbmc 7.9'!I51,ScrawID!I51="SIM"),"TP",
 IF(AND(ScrawID!I51='esbmc 7.9'!I51,ScrawID!I51=""),"TN",
 IF(AND(ScrawID!I51&lt;&gt;'esbmc 7.9'!I51,'esbmc 7.9'!I51=""),"FN",
 IF(AND(ScrawID!I51&lt;&gt;'esbmc 7.9'!I51,'esbmc 7.9'!I51="SIM"),"FP",""))))</f>
        <v>TN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8E62-3222-44C6-8A8B-8CA4D132E51E}">
  <dimension ref="B2:G15"/>
  <sheetViews>
    <sheetView showGridLines="0" workbookViewId="0">
      <selection activeCell="W28" sqref="W28"/>
    </sheetView>
  </sheetViews>
  <sheetFormatPr defaultRowHeight="15" x14ac:dyDescent="0.25"/>
  <cols>
    <col min="1" max="1" width="3.5703125" customWidth="1"/>
    <col min="2" max="2" width="10.7109375" bestFit="1" customWidth="1"/>
    <col min="3" max="3" width="12.7109375" bestFit="1" customWidth="1"/>
    <col min="4" max="4" width="10.5703125" customWidth="1"/>
    <col min="5" max="5" width="9" bestFit="1" customWidth="1"/>
    <col min="6" max="6" width="9.85546875" bestFit="1" customWidth="1"/>
    <col min="7" max="7" width="8.42578125" bestFit="1" customWidth="1"/>
  </cols>
  <sheetData>
    <row r="2" spans="2:7" ht="28.5" x14ac:dyDescent="0.25">
      <c r="B2" s="7" t="s">
        <v>69</v>
      </c>
      <c r="C2" s="7" t="s">
        <v>70</v>
      </c>
      <c r="D2" s="7" t="s">
        <v>71</v>
      </c>
      <c r="E2" s="7" t="s">
        <v>72</v>
      </c>
      <c r="F2" s="7" t="s">
        <v>73</v>
      </c>
      <c r="G2" s="7" t="s">
        <v>74</v>
      </c>
    </row>
    <row r="3" spans="2:7" x14ac:dyDescent="0.25">
      <c r="B3" s="8" t="s">
        <v>75</v>
      </c>
      <c r="C3" s="9">
        <v>0.21551724137931033</v>
      </c>
      <c r="D3" s="9">
        <v>0.43103448275862066</v>
      </c>
      <c r="E3" s="9">
        <v>0.11619718309859155</v>
      </c>
      <c r="F3" s="9">
        <v>0.78448275862068961</v>
      </c>
      <c r="G3" s="9">
        <v>0.69</v>
      </c>
    </row>
    <row r="4" spans="2:7" x14ac:dyDescent="0.25">
      <c r="B4" s="8" t="s">
        <v>76</v>
      </c>
      <c r="C4" s="9">
        <v>0.29310344827586204</v>
      </c>
      <c r="D4" s="9">
        <v>0.49275362318840582</v>
      </c>
      <c r="E4" s="9">
        <v>0.12323943661971831</v>
      </c>
      <c r="F4" s="9">
        <v>0.7068965517241379</v>
      </c>
      <c r="G4" s="9">
        <v>0.70750000000000002</v>
      </c>
    </row>
    <row r="5" spans="2:7" x14ac:dyDescent="0.25">
      <c r="B5" s="8" t="s">
        <v>77</v>
      </c>
      <c r="C5" s="9">
        <v>0.25862068965517243</v>
      </c>
      <c r="D5" s="9">
        <v>0.5</v>
      </c>
      <c r="E5" s="9">
        <v>0.10563380281690141</v>
      </c>
      <c r="F5" s="9">
        <v>0.74137931034482762</v>
      </c>
      <c r="G5" s="9">
        <v>0.71</v>
      </c>
    </row>
    <row r="6" spans="2:7" x14ac:dyDescent="0.25">
      <c r="B6" s="8" t="s">
        <v>78</v>
      </c>
      <c r="C6" s="9">
        <v>0.11206896551724138</v>
      </c>
      <c r="D6" s="9">
        <v>0.38235294117647056</v>
      </c>
      <c r="E6" s="9">
        <v>7.3943661971830985E-2</v>
      </c>
      <c r="F6" s="9">
        <v>0.88793103448275867</v>
      </c>
      <c r="G6" s="9">
        <v>0.69</v>
      </c>
    </row>
    <row r="7" spans="2:7" x14ac:dyDescent="0.25">
      <c r="B7" s="12" t="s">
        <v>80</v>
      </c>
      <c r="C7" s="9">
        <v>0.42241379310344829</v>
      </c>
      <c r="D7" s="9">
        <v>0.73134328358208955</v>
      </c>
      <c r="E7" s="9">
        <v>6.3380281690140844E-2</v>
      </c>
      <c r="F7" s="9">
        <v>0.57758620689655171</v>
      </c>
      <c r="G7" s="9">
        <v>0.78749999999999998</v>
      </c>
    </row>
    <row r="10" spans="2:7" ht="42.75" x14ac:dyDescent="0.25">
      <c r="B10" s="7" t="s">
        <v>79</v>
      </c>
      <c r="C10" s="7" t="s">
        <v>64</v>
      </c>
      <c r="D10" s="7" t="s">
        <v>65</v>
      </c>
      <c r="E10" s="7" t="s">
        <v>66</v>
      </c>
      <c r="F10" s="7" t="s">
        <v>67</v>
      </c>
      <c r="G10" s="7" t="s">
        <v>68</v>
      </c>
    </row>
    <row r="11" spans="2:7" x14ac:dyDescent="0.25">
      <c r="B11" s="8" t="s">
        <v>75</v>
      </c>
      <c r="C11" s="9">
        <v>0.21551724137931033</v>
      </c>
      <c r="D11" s="9">
        <v>0.43103448275862066</v>
      </c>
      <c r="E11" s="9">
        <v>0.11619718309859155</v>
      </c>
      <c r="F11" s="9">
        <v>0.78448275862068961</v>
      </c>
      <c r="G11" s="9">
        <v>0.69</v>
      </c>
    </row>
    <row r="12" spans="2:7" x14ac:dyDescent="0.25">
      <c r="B12" s="8" t="s">
        <v>76</v>
      </c>
      <c r="C12" s="9">
        <v>0.29310344827586204</v>
      </c>
      <c r="D12" s="9">
        <v>0.49275362318840582</v>
      </c>
      <c r="E12" s="9">
        <v>0.12323943661971831</v>
      </c>
      <c r="F12" s="9">
        <v>0.7068965517241379</v>
      </c>
      <c r="G12" s="9">
        <v>0.70750000000000002</v>
      </c>
    </row>
    <row r="13" spans="2:7" x14ac:dyDescent="0.25">
      <c r="B13" s="8" t="s">
        <v>77</v>
      </c>
      <c r="C13" s="9">
        <v>0.25862068965517243</v>
      </c>
      <c r="D13" s="9">
        <v>0.5</v>
      </c>
      <c r="E13" s="9">
        <v>0.10563380281690141</v>
      </c>
      <c r="F13" s="9">
        <v>0.74137931034482762</v>
      </c>
      <c r="G13" s="9">
        <v>0.71</v>
      </c>
    </row>
    <row r="14" spans="2:7" x14ac:dyDescent="0.25">
      <c r="B14" s="12" t="s">
        <v>80</v>
      </c>
      <c r="C14" s="9">
        <v>0.42241379310344829</v>
      </c>
      <c r="D14" s="9">
        <v>0.73134328358208955</v>
      </c>
      <c r="E14" s="9">
        <v>6.3380281690140844E-2</v>
      </c>
      <c r="F14" s="9">
        <v>0.57758620689655171</v>
      </c>
      <c r="G14" s="9">
        <v>0.78749999999999998</v>
      </c>
    </row>
    <row r="15" spans="2:7" x14ac:dyDescent="0.25">
      <c r="B15" s="10"/>
      <c r="C15" s="11"/>
      <c r="D15" s="11"/>
      <c r="E15" s="11"/>
      <c r="F15" s="11"/>
      <c r="G15" s="11"/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2148-AC0E-463E-AEA7-DFB9F4BD5084}">
  <dimension ref="A1:I51"/>
  <sheetViews>
    <sheetView workbookViewId="0">
      <selection activeCell="Q20" sqref="Q20"/>
    </sheetView>
  </sheetViews>
  <sheetFormatPr defaultRowHeight="15" x14ac:dyDescent="0.25"/>
  <cols>
    <col min="1" max="1" width="45.140625" bestFit="1" customWidth="1"/>
    <col min="2" max="2" width="7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8" max="8" width="9.140625" bestFit="1" customWidth="1"/>
    <col min="9" max="9" width="4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 t="s">
        <v>9</v>
      </c>
      <c r="B2" s="2"/>
      <c r="C2" s="2"/>
      <c r="D2" s="2" t="s">
        <v>10</v>
      </c>
      <c r="E2" s="2"/>
      <c r="F2" s="2"/>
      <c r="G2" s="2"/>
      <c r="H2" s="2"/>
      <c r="I2" s="2" t="s">
        <v>10</v>
      </c>
    </row>
    <row r="3" spans="1:9" x14ac:dyDescent="0.25">
      <c r="A3" s="2" t="s">
        <v>11</v>
      </c>
      <c r="B3" s="2"/>
      <c r="C3" s="2"/>
      <c r="D3" s="2" t="s">
        <v>10</v>
      </c>
      <c r="E3" s="2"/>
      <c r="F3" s="2"/>
      <c r="G3" s="2"/>
      <c r="H3" s="2"/>
      <c r="I3" s="2" t="s">
        <v>10</v>
      </c>
    </row>
    <row r="4" spans="1:9" x14ac:dyDescent="0.25">
      <c r="A4" s="2" t="s">
        <v>12</v>
      </c>
      <c r="B4" s="2"/>
      <c r="C4" s="2" t="s">
        <v>10</v>
      </c>
      <c r="D4" s="2" t="s">
        <v>10</v>
      </c>
      <c r="E4" s="2"/>
      <c r="F4" s="2"/>
      <c r="G4" s="2"/>
      <c r="H4" s="2"/>
      <c r="I4" s="2" t="s">
        <v>10</v>
      </c>
    </row>
    <row r="5" spans="1:9" x14ac:dyDescent="0.25">
      <c r="A5" s="2" t="s">
        <v>13</v>
      </c>
      <c r="B5" s="2"/>
      <c r="C5" s="2"/>
      <c r="D5" s="2"/>
      <c r="E5" s="2"/>
      <c r="F5" s="2"/>
      <c r="G5" s="2"/>
      <c r="H5" s="2"/>
      <c r="I5" s="2" t="s">
        <v>10</v>
      </c>
    </row>
    <row r="6" spans="1:9" x14ac:dyDescent="0.25">
      <c r="A6" s="2" t="s">
        <v>14</v>
      </c>
      <c r="B6" s="2"/>
      <c r="C6" s="2"/>
      <c r="D6" s="2"/>
      <c r="E6" s="2"/>
      <c r="F6" s="2"/>
      <c r="G6" s="2"/>
      <c r="H6" s="2"/>
      <c r="I6" s="2" t="s">
        <v>10</v>
      </c>
    </row>
    <row r="7" spans="1:9" x14ac:dyDescent="0.25">
      <c r="A7" s="2" t="s">
        <v>15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" t="s">
        <v>16</v>
      </c>
      <c r="B8" s="2"/>
      <c r="C8" s="2"/>
      <c r="D8" s="2" t="s">
        <v>10</v>
      </c>
      <c r="E8" s="2"/>
      <c r="F8" s="2"/>
      <c r="G8" s="2"/>
      <c r="H8" s="2"/>
      <c r="I8" s="2" t="s">
        <v>10</v>
      </c>
    </row>
    <row r="9" spans="1:9" x14ac:dyDescent="0.25">
      <c r="A9" s="2" t="s">
        <v>17</v>
      </c>
      <c r="B9" s="2"/>
      <c r="C9" s="2"/>
      <c r="D9" s="2" t="s">
        <v>10</v>
      </c>
      <c r="E9" s="2"/>
      <c r="F9" s="2"/>
      <c r="G9" s="2"/>
      <c r="H9" s="2"/>
      <c r="I9" s="2"/>
    </row>
    <row r="10" spans="1:9" x14ac:dyDescent="0.25">
      <c r="A10" s="2" t="s">
        <v>18</v>
      </c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19</v>
      </c>
      <c r="B11" s="2"/>
      <c r="C11" s="2"/>
      <c r="D11" s="2" t="s">
        <v>10</v>
      </c>
      <c r="E11" s="2"/>
      <c r="F11" s="2"/>
      <c r="G11" s="2"/>
      <c r="H11" s="2"/>
      <c r="I11" s="2" t="s">
        <v>10</v>
      </c>
    </row>
    <row r="12" spans="1:9" x14ac:dyDescent="0.25">
      <c r="A12" s="2" t="s">
        <v>20</v>
      </c>
      <c r="B12" s="2"/>
      <c r="C12" s="2"/>
      <c r="D12" s="2"/>
      <c r="E12" s="2"/>
      <c r="F12" s="2"/>
      <c r="G12" s="2"/>
      <c r="H12" s="2"/>
      <c r="I12" s="2" t="s">
        <v>10</v>
      </c>
    </row>
    <row r="13" spans="1:9" x14ac:dyDescent="0.25">
      <c r="A13" s="2" t="s">
        <v>21</v>
      </c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 t="s">
        <v>22</v>
      </c>
      <c r="B14" s="2" t="s">
        <v>10</v>
      </c>
      <c r="C14" s="2"/>
      <c r="D14" s="2"/>
      <c r="E14" s="2"/>
      <c r="F14" s="2"/>
      <c r="G14" s="2"/>
      <c r="H14" s="2"/>
      <c r="I14" s="2"/>
    </row>
    <row r="15" spans="1:9" x14ac:dyDescent="0.25">
      <c r="A15" s="2" t="s">
        <v>23</v>
      </c>
      <c r="B15" s="2" t="s">
        <v>10</v>
      </c>
      <c r="C15" s="2"/>
      <c r="D15" s="2"/>
      <c r="E15" s="2"/>
      <c r="F15" s="2"/>
      <c r="G15" s="2"/>
      <c r="H15" s="2"/>
      <c r="I15" s="2"/>
    </row>
    <row r="16" spans="1:9" x14ac:dyDescent="0.25">
      <c r="A16" s="2" t="s">
        <v>24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 t="s">
        <v>25</v>
      </c>
      <c r="B17" s="2" t="s">
        <v>10</v>
      </c>
      <c r="C17" s="2"/>
      <c r="D17" s="2"/>
      <c r="E17" s="2"/>
      <c r="F17" s="2"/>
      <c r="G17" s="2"/>
      <c r="H17" s="2"/>
      <c r="I17" s="2" t="s">
        <v>10</v>
      </c>
    </row>
    <row r="18" spans="1:9" x14ac:dyDescent="0.25">
      <c r="A18" s="2" t="s">
        <v>26</v>
      </c>
      <c r="B18" s="2" t="s">
        <v>10</v>
      </c>
      <c r="C18" s="2"/>
      <c r="D18" s="2" t="s">
        <v>10</v>
      </c>
      <c r="E18" s="2"/>
      <c r="F18" s="2"/>
      <c r="G18" s="2"/>
      <c r="H18" s="2"/>
      <c r="I18" s="2"/>
    </row>
    <row r="19" spans="1:9" x14ac:dyDescent="0.25">
      <c r="A19" s="2" t="s">
        <v>27</v>
      </c>
      <c r="B19" s="2"/>
      <c r="C19" s="2" t="s">
        <v>10</v>
      </c>
      <c r="D19" s="2" t="s">
        <v>10</v>
      </c>
      <c r="E19" s="2"/>
      <c r="F19" s="2" t="s">
        <v>10</v>
      </c>
      <c r="G19" s="2"/>
      <c r="H19" s="2"/>
      <c r="I19" s="2" t="s">
        <v>10</v>
      </c>
    </row>
    <row r="20" spans="1:9" x14ac:dyDescent="0.25">
      <c r="A20" s="2" t="s">
        <v>28</v>
      </c>
      <c r="B20" s="2"/>
      <c r="C20" s="2"/>
      <c r="D20" s="2" t="s">
        <v>10</v>
      </c>
      <c r="E20" s="2"/>
      <c r="F20" s="2"/>
      <c r="G20" s="2"/>
      <c r="H20" s="2"/>
      <c r="I20" s="2"/>
    </row>
    <row r="21" spans="1:9" x14ac:dyDescent="0.25">
      <c r="A21" s="2" t="s">
        <v>29</v>
      </c>
      <c r="B21" s="2"/>
      <c r="C21" s="2"/>
      <c r="D21" s="2" t="s">
        <v>10</v>
      </c>
      <c r="E21" s="2"/>
      <c r="F21" s="2"/>
      <c r="G21" s="2"/>
      <c r="H21" s="2"/>
      <c r="I21" s="2"/>
    </row>
    <row r="22" spans="1:9" x14ac:dyDescent="0.25">
      <c r="A22" s="2" t="s">
        <v>30</v>
      </c>
      <c r="B22" s="2"/>
      <c r="C22" s="2" t="s">
        <v>10</v>
      </c>
      <c r="D22" s="2" t="s">
        <v>10</v>
      </c>
      <c r="E22" s="2"/>
      <c r="F22" s="2" t="s">
        <v>10</v>
      </c>
      <c r="G22" s="2"/>
      <c r="H22" s="2"/>
      <c r="I22" s="2"/>
    </row>
    <row r="23" spans="1:9" x14ac:dyDescent="0.25">
      <c r="A23" s="2" t="s">
        <v>31</v>
      </c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 t="s">
        <v>32</v>
      </c>
      <c r="B24" s="2"/>
      <c r="C24" s="2"/>
      <c r="D24" s="2"/>
      <c r="E24" s="2"/>
      <c r="F24" s="2"/>
      <c r="G24" s="2"/>
      <c r="H24" s="2"/>
      <c r="I24" s="2" t="s">
        <v>10</v>
      </c>
    </row>
    <row r="25" spans="1:9" x14ac:dyDescent="0.25">
      <c r="A25" s="2" t="s">
        <v>33</v>
      </c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 t="s">
        <v>34</v>
      </c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35</v>
      </c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 t="s">
        <v>36</v>
      </c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 t="s">
        <v>37</v>
      </c>
      <c r="B29" s="2" t="s">
        <v>10</v>
      </c>
      <c r="C29" s="2"/>
      <c r="D29" s="2" t="s">
        <v>10</v>
      </c>
      <c r="E29" s="2"/>
      <c r="F29" s="2"/>
      <c r="G29" s="2"/>
      <c r="H29" s="2"/>
      <c r="I29" s="2" t="s">
        <v>10</v>
      </c>
    </row>
    <row r="30" spans="1:9" x14ac:dyDescent="0.25">
      <c r="A30" s="2" t="s">
        <v>38</v>
      </c>
      <c r="B30" s="2" t="s">
        <v>10</v>
      </c>
      <c r="C30" s="2"/>
      <c r="D30" s="2" t="s">
        <v>10</v>
      </c>
      <c r="E30" s="2"/>
      <c r="F30" s="2"/>
      <c r="G30" s="2"/>
      <c r="H30" s="2"/>
      <c r="I30" s="2"/>
    </row>
    <row r="31" spans="1:9" x14ac:dyDescent="0.25">
      <c r="A31" s="2" t="s">
        <v>39</v>
      </c>
      <c r="B31" s="2" t="s">
        <v>10</v>
      </c>
      <c r="C31" s="2"/>
      <c r="D31" s="2"/>
      <c r="E31" s="2"/>
      <c r="F31" s="2"/>
      <c r="G31" s="2"/>
      <c r="H31" s="2"/>
      <c r="I31" s="2"/>
    </row>
    <row r="32" spans="1:9" x14ac:dyDescent="0.25">
      <c r="A32" s="2" t="s">
        <v>40</v>
      </c>
      <c r="B32" s="2" t="s">
        <v>10</v>
      </c>
      <c r="C32" s="2"/>
      <c r="D32" s="2"/>
      <c r="E32" s="2"/>
      <c r="F32" s="2"/>
      <c r="G32" s="2"/>
      <c r="H32" s="2"/>
      <c r="I32" s="2"/>
    </row>
    <row r="33" spans="1:9" x14ac:dyDescent="0.25">
      <c r="A33" s="2" t="s">
        <v>41</v>
      </c>
      <c r="B33" s="2" t="s">
        <v>10</v>
      </c>
      <c r="C33" s="2"/>
      <c r="D33" s="2"/>
      <c r="E33" s="2"/>
      <c r="F33" s="2"/>
      <c r="G33" s="2" t="s">
        <v>10</v>
      </c>
      <c r="H33" s="2"/>
      <c r="I33" s="2" t="s">
        <v>10</v>
      </c>
    </row>
    <row r="34" spans="1:9" x14ac:dyDescent="0.25">
      <c r="A34" s="2" t="s">
        <v>42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 t="s">
        <v>43</v>
      </c>
      <c r="B35" s="2" t="s">
        <v>10</v>
      </c>
      <c r="C35" s="2"/>
      <c r="D35" s="2" t="s">
        <v>10</v>
      </c>
      <c r="E35" s="2"/>
      <c r="F35" s="2"/>
      <c r="G35" s="2"/>
      <c r="H35" s="2"/>
      <c r="I35" s="2"/>
    </row>
    <row r="36" spans="1:9" x14ac:dyDescent="0.25">
      <c r="A36" s="2" t="s">
        <v>44</v>
      </c>
      <c r="B36" s="2" t="s">
        <v>10</v>
      </c>
      <c r="C36" s="2"/>
      <c r="D36" s="2"/>
      <c r="E36" s="2"/>
      <c r="F36" s="2"/>
      <c r="G36" s="2"/>
      <c r="H36" s="2"/>
      <c r="I36" s="2"/>
    </row>
    <row r="37" spans="1:9" x14ac:dyDescent="0.25">
      <c r="A37" s="2" t="s">
        <v>45</v>
      </c>
      <c r="B37" s="2"/>
      <c r="C37" s="2"/>
      <c r="D37" s="2" t="s">
        <v>10</v>
      </c>
      <c r="E37" s="2"/>
      <c r="F37" s="2"/>
      <c r="G37" s="2"/>
      <c r="H37" s="2"/>
      <c r="I37" s="2"/>
    </row>
    <row r="38" spans="1:9" x14ac:dyDescent="0.25">
      <c r="A38" s="2" t="s">
        <v>46</v>
      </c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 t="s">
        <v>47</v>
      </c>
      <c r="B39" s="2" t="s">
        <v>10</v>
      </c>
      <c r="C39" s="2"/>
      <c r="D39" s="2"/>
      <c r="E39" s="2"/>
      <c r="F39" s="2"/>
      <c r="G39" s="2"/>
      <c r="H39" s="2"/>
      <c r="I39" s="2"/>
    </row>
    <row r="40" spans="1:9" x14ac:dyDescent="0.25">
      <c r="A40" s="2" t="s">
        <v>48</v>
      </c>
      <c r="B40" s="2"/>
      <c r="C40" s="2"/>
      <c r="D40" s="2" t="s">
        <v>10</v>
      </c>
      <c r="E40" s="2"/>
      <c r="F40" s="2"/>
      <c r="G40" s="2"/>
      <c r="H40" s="2"/>
      <c r="I40" s="2"/>
    </row>
    <row r="41" spans="1:9" x14ac:dyDescent="0.25">
      <c r="A41" s="2" t="s">
        <v>49</v>
      </c>
      <c r="B41" s="2" t="s">
        <v>10</v>
      </c>
      <c r="C41" s="2"/>
      <c r="D41" s="2"/>
      <c r="E41" s="2"/>
      <c r="F41" s="2"/>
      <c r="G41" s="2"/>
      <c r="H41" s="2"/>
      <c r="I41" s="2"/>
    </row>
    <row r="42" spans="1:9" x14ac:dyDescent="0.25">
      <c r="A42" s="2" t="s">
        <v>50</v>
      </c>
      <c r="B42" s="2"/>
      <c r="C42" s="2"/>
      <c r="D42" s="2" t="s">
        <v>10</v>
      </c>
      <c r="E42" s="2"/>
      <c r="F42" s="2"/>
      <c r="G42" s="2"/>
      <c r="H42" s="2"/>
      <c r="I42" s="2" t="s">
        <v>10</v>
      </c>
    </row>
    <row r="43" spans="1:9" x14ac:dyDescent="0.25">
      <c r="A43" s="2" t="s">
        <v>51</v>
      </c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 t="s">
        <v>52</v>
      </c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 t="s">
        <v>53</v>
      </c>
      <c r="B45" s="2" t="s">
        <v>10</v>
      </c>
      <c r="C45" s="2"/>
      <c r="D45" s="2"/>
      <c r="E45" s="2"/>
      <c r="F45" s="2"/>
      <c r="G45" s="2"/>
      <c r="H45" s="2"/>
      <c r="I45" s="2" t="s">
        <v>10</v>
      </c>
    </row>
    <row r="46" spans="1:9" x14ac:dyDescent="0.25">
      <c r="A46" s="2" t="s">
        <v>54</v>
      </c>
      <c r="B46" s="2"/>
      <c r="C46" s="2"/>
      <c r="D46" s="2" t="s">
        <v>10</v>
      </c>
      <c r="E46" s="2"/>
      <c r="F46" s="2"/>
      <c r="G46" s="2"/>
      <c r="H46" s="2"/>
      <c r="I46" s="2"/>
    </row>
    <row r="47" spans="1:9" x14ac:dyDescent="0.25">
      <c r="A47" s="2" t="s">
        <v>55</v>
      </c>
      <c r="B47" s="2" t="s">
        <v>10</v>
      </c>
      <c r="C47" s="2"/>
      <c r="D47" s="2" t="s">
        <v>10</v>
      </c>
      <c r="E47" s="2"/>
      <c r="F47" s="2"/>
      <c r="G47" s="2"/>
      <c r="H47" s="2"/>
      <c r="I47" s="2" t="s">
        <v>10</v>
      </c>
    </row>
    <row r="48" spans="1:9" x14ac:dyDescent="0.25">
      <c r="A48" s="2" t="s">
        <v>56</v>
      </c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 t="s">
        <v>57</v>
      </c>
      <c r="B49" s="2"/>
      <c r="C49" s="2"/>
      <c r="D49" s="2"/>
      <c r="E49" s="2"/>
      <c r="F49" s="2"/>
      <c r="G49" s="2"/>
      <c r="H49" s="2"/>
      <c r="I49" s="2" t="s">
        <v>10</v>
      </c>
    </row>
    <row r="50" spans="1:9" x14ac:dyDescent="0.25">
      <c r="A50" s="2" t="s">
        <v>58</v>
      </c>
      <c r="B50" s="2" t="s">
        <v>10</v>
      </c>
      <c r="C50" s="2"/>
      <c r="D50" s="2"/>
      <c r="E50" s="2"/>
      <c r="F50" s="2"/>
      <c r="G50" s="2"/>
      <c r="H50" s="2"/>
      <c r="I50" s="2"/>
    </row>
    <row r="51" spans="1:9" x14ac:dyDescent="0.25">
      <c r="A51" s="2" t="s">
        <v>59</v>
      </c>
      <c r="B51" s="2"/>
      <c r="C51" s="2"/>
      <c r="D51" s="2"/>
      <c r="E51" s="2"/>
      <c r="F51" s="2"/>
      <c r="G51" s="2"/>
      <c r="H51" s="2"/>
      <c r="I51" s="2"/>
    </row>
  </sheetData>
  <sortState xmlns:xlrd2="http://schemas.microsoft.com/office/spreadsheetml/2017/richdata2" ref="A2:I51">
    <sortCondition ref="A2:A5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43C0-6050-4122-8AE1-8EFFCD89DF2B}">
  <dimension ref="A1:I51"/>
  <sheetViews>
    <sheetView workbookViewId="0">
      <selection activeCell="B2" sqref="B2:I51"/>
    </sheetView>
  </sheetViews>
  <sheetFormatPr defaultRowHeight="15" x14ac:dyDescent="0.25"/>
  <cols>
    <col min="1" max="1" width="45.140625" bestFit="1" customWidth="1"/>
    <col min="2" max="2" width="7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 t="s">
        <v>9</v>
      </c>
      <c r="B2" s="2"/>
      <c r="C2" s="2"/>
      <c r="D2" s="2"/>
      <c r="E2" s="2"/>
      <c r="F2" s="2"/>
      <c r="G2" s="2"/>
      <c r="H2" s="2"/>
      <c r="I2" s="2" t="s">
        <v>10</v>
      </c>
    </row>
    <row r="3" spans="1:9" x14ac:dyDescent="0.25">
      <c r="A3" s="2" t="s">
        <v>11</v>
      </c>
      <c r="B3" s="2"/>
      <c r="C3" s="2"/>
      <c r="D3" s="2" t="s">
        <v>10</v>
      </c>
      <c r="E3" s="2" t="s">
        <v>10</v>
      </c>
      <c r="F3" s="2"/>
      <c r="G3" s="2"/>
      <c r="H3" s="2"/>
      <c r="I3" s="2" t="s">
        <v>10</v>
      </c>
    </row>
    <row r="4" spans="1:9" x14ac:dyDescent="0.25">
      <c r="A4" s="2" t="s">
        <v>12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 t="s">
        <v>13</v>
      </c>
      <c r="B5" s="2"/>
      <c r="C5" s="2" t="s">
        <v>10</v>
      </c>
      <c r="D5" s="2" t="s">
        <v>10</v>
      </c>
      <c r="E5" s="2"/>
      <c r="F5" s="2" t="s">
        <v>10</v>
      </c>
      <c r="G5" s="2"/>
      <c r="H5" s="2"/>
      <c r="I5" s="2" t="s">
        <v>10</v>
      </c>
    </row>
    <row r="6" spans="1:9" x14ac:dyDescent="0.25">
      <c r="A6" s="2" t="s">
        <v>14</v>
      </c>
      <c r="B6" s="2"/>
      <c r="C6" s="2"/>
      <c r="D6" s="2"/>
      <c r="E6" s="2"/>
      <c r="F6" s="2"/>
      <c r="G6" s="2"/>
      <c r="H6" s="2"/>
      <c r="I6" s="2" t="s">
        <v>10</v>
      </c>
    </row>
    <row r="7" spans="1:9" x14ac:dyDescent="0.25">
      <c r="A7" s="2" t="s">
        <v>15</v>
      </c>
      <c r="B7" s="2"/>
      <c r="C7" s="2"/>
      <c r="D7" s="2"/>
      <c r="E7" s="2"/>
      <c r="F7" s="2"/>
      <c r="G7" s="2"/>
      <c r="H7" s="2"/>
      <c r="I7" s="2" t="s">
        <v>10</v>
      </c>
    </row>
    <row r="8" spans="1:9" x14ac:dyDescent="0.25">
      <c r="A8" s="2" t="s">
        <v>16</v>
      </c>
      <c r="B8" s="2"/>
      <c r="C8" s="2"/>
      <c r="D8" s="2"/>
      <c r="E8" s="2"/>
      <c r="F8" s="2"/>
      <c r="G8" s="2"/>
      <c r="H8" s="2"/>
      <c r="I8" s="2" t="s">
        <v>10</v>
      </c>
    </row>
    <row r="9" spans="1:9" x14ac:dyDescent="0.25">
      <c r="A9" s="2" t="s">
        <v>17</v>
      </c>
      <c r="B9" s="2"/>
      <c r="C9" s="2"/>
      <c r="D9" s="2"/>
      <c r="E9" s="2"/>
      <c r="F9" s="2"/>
      <c r="G9" s="2"/>
      <c r="H9" s="2"/>
      <c r="I9" s="2" t="s">
        <v>10</v>
      </c>
    </row>
    <row r="10" spans="1:9" x14ac:dyDescent="0.25">
      <c r="A10" s="2" t="s">
        <v>18</v>
      </c>
      <c r="B10" s="2"/>
      <c r="C10" s="2"/>
      <c r="D10" s="2"/>
      <c r="E10" s="2"/>
      <c r="F10" s="2"/>
      <c r="G10" s="2"/>
      <c r="H10" s="2"/>
      <c r="I10" s="2" t="s">
        <v>10</v>
      </c>
    </row>
    <row r="11" spans="1:9" x14ac:dyDescent="0.25">
      <c r="A11" s="2" t="s">
        <v>19</v>
      </c>
      <c r="B11" s="2"/>
      <c r="C11" s="2"/>
      <c r="D11" s="2"/>
      <c r="E11" s="2"/>
      <c r="F11" s="2"/>
      <c r="G11" s="2"/>
      <c r="H11" s="2"/>
      <c r="I11" s="2" t="s">
        <v>10</v>
      </c>
    </row>
    <row r="12" spans="1:9" x14ac:dyDescent="0.25">
      <c r="A12" s="2" t="s">
        <v>20</v>
      </c>
      <c r="B12" s="2"/>
      <c r="C12" s="2"/>
      <c r="D12" s="2"/>
      <c r="E12" s="2"/>
      <c r="F12" s="2"/>
      <c r="G12" s="2"/>
      <c r="H12" s="2"/>
      <c r="I12" s="2" t="s">
        <v>10</v>
      </c>
    </row>
    <row r="13" spans="1:9" x14ac:dyDescent="0.25">
      <c r="A13" s="2" t="s">
        <v>21</v>
      </c>
      <c r="B13" s="2"/>
      <c r="C13" s="2" t="s">
        <v>10</v>
      </c>
      <c r="D13" s="2"/>
      <c r="E13" s="2"/>
      <c r="F13" s="2"/>
      <c r="G13" s="2" t="s">
        <v>10</v>
      </c>
      <c r="H13" s="2"/>
      <c r="I13" s="2" t="s">
        <v>10</v>
      </c>
    </row>
    <row r="14" spans="1:9" x14ac:dyDescent="0.25">
      <c r="A14" s="2" t="s">
        <v>22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 t="s">
        <v>23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 t="s">
        <v>24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 t="s">
        <v>25</v>
      </c>
      <c r="B17" s="2"/>
      <c r="C17" s="2" t="s">
        <v>10</v>
      </c>
      <c r="D17" s="2"/>
      <c r="E17" s="2"/>
      <c r="F17" s="2"/>
      <c r="G17" s="2"/>
      <c r="H17" s="2"/>
      <c r="I17" s="2" t="s">
        <v>10</v>
      </c>
    </row>
    <row r="18" spans="1:9" x14ac:dyDescent="0.25">
      <c r="A18" s="2" t="s">
        <v>26</v>
      </c>
      <c r="B18" s="2"/>
      <c r="C18" s="2"/>
      <c r="D18" s="2"/>
      <c r="E18" s="2"/>
      <c r="F18" s="2" t="s">
        <v>10</v>
      </c>
      <c r="G18" s="2"/>
      <c r="H18" s="2"/>
      <c r="I18" s="2" t="s">
        <v>10</v>
      </c>
    </row>
    <row r="19" spans="1:9" x14ac:dyDescent="0.25">
      <c r="A19" s="2" t="s">
        <v>27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 t="s">
        <v>28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 t="s">
        <v>29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 t="s">
        <v>30</v>
      </c>
      <c r="B22" s="2"/>
      <c r="C22" s="2"/>
      <c r="D22" s="2" t="s">
        <v>10</v>
      </c>
      <c r="E22" s="2" t="s">
        <v>10</v>
      </c>
      <c r="F22" s="2"/>
      <c r="G22" s="2"/>
      <c r="H22" s="2"/>
      <c r="I22" s="2"/>
    </row>
    <row r="23" spans="1:9" x14ac:dyDescent="0.25">
      <c r="A23" s="2" t="s">
        <v>31</v>
      </c>
      <c r="B23" s="2"/>
      <c r="C23" s="2"/>
      <c r="D23" s="2"/>
      <c r="E23" s="2"/>
      <c r="F23" s="2"/>
      <c r="G23" s="2"/>
      <c r="H23" s="2"/>
      <c r="I23" s="2" t="s">
        <v>10</v>
      </c>
    </row>
    <row r="24" spans="1:9" x14ac:dyDescent="0.25">
      <c r="A24" s="2" t="s">
        <v>32</v>
      </c>
      <c r="B24" s="2" t="s">
        <v>10</v>
      </c>
      <c r="C24" s="2"/>
      <c r="D24" s="2"/>
      <c r="E24" s="2"/>
      <c r="F24" s="2"/>
      <c r="G24" s="2"/>
      <c r="H24" s="2"/>
      <c r="I24" s="2" t="s">
        <v>10</v>
      </c>
    </row>
    <row r="25" spans="1:9" x14ac:dyDescent="0.25">
      <c r="A25" s="2" t="s">
        <v>33</v>
      </c>
      <c r="B25" s="2"/>
      <c r="C25" s="2"/>
      <c r="D25" s="2"/>
      <c r="E25" s="2"/>
      <c r="F25" s="2"/>
      <c r="G25" s="2"/>
      <c r="H25" s="2"/>
      <c r="I25" s="2" t="s">
        <v>10</v>
      </c>
    </row>
    <row r="26" spans="1:9" x14ac:dyDescent="0.25">
      <c r="A26" s="2" t="s">
        <v>34</v>
      </c>
      <c r="B26" s="2" t="s">
        <v>10</v>
      </c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35</v>
      </c>
      <c r="B27" s="2" t="s">
        <v>10</v>
      </c>
      <c r="C27" s="2"/>
      <c r="D27" s="2" t="s">
        <v>10</v>
      </c>
      <c r="E27" s="2"/>
      <c r="F27" s="2"/>
      <c r="G27" s="2"/>
      <c r="H27" s="2"/>
      <c r="I27" s="2"/>
    </row>
    <row r="28" spans="1:9" x14ac:dyDescent="0.25">
      <c r="A28" s="2" t="s">
        <v>36</v>
      </c>
      <c r="B28" s="2"/>
      <c r="C28" s="2"/>
      <c r="D28" s="2"/>
      <c r="E28" s="2"/>
      <c r="F28" s="2"/>
      <c r="G28" s="2" t="s">
        <v>10</v>
      </c>
      <c r="H28" s="2"/>
      <c r="I28" s="2" t="s">
        <v>10</v>
      </c>
    </row>
    <row r="29" spans="1:9" x14ac:dyDescent="0.25">
      <c r="A29" s="2" t="s">
        <v>37</v>
      </c>
      <c r="B29" s="2" t="s">
        <v>10</v>
      </c>
      <c r="C29" s="2"/>
      <c r="D29" s="2"/>
      <c r="E29" s="2"/>
      <c r="F29" s="2"/>
      <c r="G29" s="2"/>
      <c r="H29" s="2"/>
      <c r="I29" s="2" t="s">
        <v>10</v>
      </c>
    </row>
    <row r="30" spans="1:9" x14ac:dyDescent="0.25">
      <c r="A30" s="2" t="s">
        <v>38</v>
      </c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 t="s">
        <v>39</v>
      </c>
      <c r="B31" s="2"/>
      <c r="C31" s="2"/>
      <c r="D31" s="2"/>
      <c r="E31" s="2"/>
      <c r="F31" s="2"/>
      <c r="G31" s="2"/>
      <c r="H31" s="2"/>
      <c r="I31" s="2" t="s">
        <v>10</v>
      </c>
    </row>
    <row r="32" spans="1:9" x14ac:dyDescent="0.25">
      <c r="A32" s="2" t="s">
        <v>40</v>
      </c>
      <c r="B32" s="2" t="s">
        <v>10</v>
      </c>
      <c r="C32" s="2"/>
      <c r="D32" s="2" t="s">
        <v>10</v>
      </c>
      <c r="E32" s="2"/>
      <c r="F32" s="2"/>
      <c r="G32" s="2"/>
      <c r="H32" s="2"/>
      <c r="I32" s="2" t="s">
        <v>10</v>
      </c>
    </row>
    <row r="33" spans="1:9" x14ac:dyDescent="0.25">
      <c r="A33" s="2" t="s">
        <v>41</v>
      </c>
      <c r="B33" s="2"/>
      <c r="C33" s="2"/>
      <c r="D33" s="2"/>
      <c r="E33" s="2"/>
      <c r="F33" s="2"/>
      <c r="G33" s="2" t="s">
        <v>10</v>
      </c>
      <c r="H33" s="2"/>
      <c r="I33" s="2" t="s">
        <v>10</v>
      </c>
    </row>
    <row r="34" spans="1:9" x14ac:dyDescent="0.25">
      <c r="A34" s="2" t="s">
        <v>42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 t="s">
        <v>43</v>
      </c>
      <c r="B35" s="2"/>
      <c r="C35" s="2"/>
      <c r="D35" s="2"/>
      <c r="E35" s="2"/>
      <c r="F35" s="2"/>
      <c r="G35" s="2"/>
      <c r="H35" s="2"/>
      <c r="I35" s="2" t="s">
        <v>10</v>
      </c>
    </row>
    <row r="36" spans="1:9" x14ac:dyDescent="0.25">
      <c r="A36" s="2" t="s">
        <v>44</v>
      </c>
      <c r="B36" s="2" t="s">
        <v>10</v>
      </c>
      <c r="C36" s="2"/>
      <c r="D36" s="2"/>
      <c r="E36" s="2"/>
      <c r="F36" s="2"/>
      <c r="G36" s="2"/>
      <c r="H36" s="2"/>
      <c r="I36" s="2"/>
    </row>
    <row r="37" spans="1:9" x14ac:dyDescent="0.25">
      <c r="A37" s="2" t="s">
        <v>45</v>
      </c>
      <c r="B37" s="2" t="s">
        <v>10</v>
      </c>
      <c r="C37" s="2" t="s">
        <v>10</v>
      </c>
      <c r="D37" s="2" t="s">
        <v>10</v>
      </c>
      <c r="E37" s="2"/>
      <c r="F37" s="2"/>
      <c r="G37" s="2"/>
      <c r="H37" s="2"/>
      <c r="I37" s="2" t="s">
        <v>10</v>
      </c>
    </row>
    <row r="38" spans="1:9" x14ac:dyDescent="0.25">
      <c r="A38" s="2" t="s">
        <v>46</v>
      </c>
      <c r="B38" s="2"/>
      <c r="C38" s="2"/>
      <c r="D38" s="2"/>
      <c r="E38" s="2"/>
      <c r="F38" s="2" t="s">
        <v>10</v>
      </c>
      <c r="G38" s="2"/>
      <c r="H38" s="2"/>
      <c r="I38" s="2" t="s">
        <v>10</v>
      </c>
    </row>
    <row r="39" spans="1:9" x14ac:dyDescent="0.25">
      <c r="A39" s="2" t="s">
        <v>47</v>
      </c>
      <c r="B39" s="2" t="s">
        <v>10</v>
      </c>
      <c r="C39" s="2"/>
      <c r="D39" s="2"/>
      <c r="E39" s="2"/>
      <c r="F39" s="2"/>
      <c r="G39" s="2"/>
      <c r="H39" s="2"/>
      <c r="I39" s="2"/>
    </row>
    <row r="40" spans="1:9" x14ac:dyDescent="0.25">
      <c r="A40" s="2" t="s">
        <v>48</v>
      </c>
      <c r="B40" s="2" t="s">
        <v>10</v>
      </c>
      <c r="C40" s="2"/>
      <c r="D40" s="2"/>
      <c r="E40" s="2"/>
      <c r="F40" s="2"/>
      <c r="G40" s="2"/>
      <c r="H40" s="2"/>
      <c r="I40" s="2" t="s">
        <v>10</v>
      </c>
    </row>
    <row r="41" spans="1:9" x14ac:dyDescent="0.25">
      <c r="A41" s="2" t="s">
        <v>49</v>
      </c>
      <c r="B41" s="2" t="s">
        <v>10</v>
      </c>
      <c r="C41" s="2"/>
      <c r="D41" s="2"/>
      <c r="E41" s="2"/>
      <c r="F41" s="2"/>
      <c r="G41" s="2"/>
      <c r="H41" s="2"/>
      <c r="I41" s="2"/>
    </row>
    <row r="42" spans="1:9" x14ac:dyDescent="0.25">
      <c r="A42" s="2" t="s">
        <v>50</v>
      </c>
      <c r="B42" s="2"/>
      <c r="C42" s="2" t="s">
        <v>10</v>
      </c>
      <c r="D42" s="2"/>
      <c r="E42" s="2"/>
      <c r="F42" s="2"/>
      <c r="G42" s="2"/>
      <c r="H42" s="2"/>
      <c r="I42" s="2" t="s">
        <v>10</v>
      </c>
    </row>
    <row r="43" spans="1:9" x14ac:dyDescent="0.25">
      <c r="A43" s="2" t="s">
        <v>51</v>
      </c>
      <c r="B43" s="2" t="s">
        <v>10</v>
      </c>
      <c r="C43" s="2"/>
      <c r="D43" s="2"/>
      <c r="E43" s="2"/>
      <c r="F43" s="2"/>
      <c r="G43" s="2" t="s">
        <v>10</v>
      </c>
      <c r="H43" s="2"/>
      <c r="I43" s="2" t="s">
        <v>10</v>
      </c>
    </row>
    <row r="44" spans="1:9" x14ac:dyDescent="0.25">
      <c r="A44" s="2" t="s">
        <v>52</v>
      </c>
      <c r="B44" s="2"/>
      <c r="C44" s="2" t="s">
        <v>10</v>
      </c>
      <c r="D44" s="2" t="s">
        <v>10</v>
      </c>
      <c r="E44" s="2" t="s">
        <v>10</v>
      </c>
      <c r="F44" s="2"/>
      <c r="G44" s="2"/>
      <c r="H44" s="2"/>
      <c r="I44" s="2" t="s">
        <v>10</v>
      </c>
    </row>
    <row r="45" spans="1:9" x14ac:dyDescent="0.25">
      <c r="A45" s="2" t="s">
        <v>53</v>
      </c>
      <c r="B45" s="2"/>
      <c r="C45" s="2" t="s">
        <v>10</v>
      </c>
      <c r="D45" s="2"/>
      <c r="E45" s="2" t="s">
        <v>10</v>
      </c>
      <c r="F45" s="2"/>
      <c r="G45" s="2"/>
      <c r="H45" s="2"/>
      <c r="I45" s="2" t="s">
        <v>10</v>
      </c>
    </row>
    <row r="46" spans="1:9" x14ac:dyDescent="0.25">
      <c r="A46" s="2" t="s">
        <v>54</v>
      </c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 t="s">
        <v>55</v>
      </c>
      <c r="B47" s="2" t="s">
        <v>10</v>
      </c>
      <c r="C47" s="2"/>
      <c r="D47" s="2"/>
      <c r="E47" s="2"/>
      <c r="F47" s="2"/>
      <c r="G47" s="2"/>
      <c r="H47" s="2"/>
      <c r="I47" s="2" t="s">
        <v>10</v>
      </c>
    </row>
    <row r="48" spans="1:9" x14ac:dyDescent="0.25">
      <c r="A48" s="2" t="s">
        <v>56</v>
      </c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 t="s">
        <v>57</v>
      </c>
      <c r="B49" s="2"/>
      <c r="C49" s="2"/>
      <c r="D49" s="2"/>
      <c r="E49" s="2" t="s">
        <v>10</v>
      </c>
      <c r="F49" s="2"/>
      <c r="G49" s="2"/>
      <c r="H49" s="2"/>
      <c r="I49" s="2" t="s">
        <v>10</v>
      </c>
    </row>
    <row r="50" spans="1:9" x14ac:dyDescent="0.25">
      <c r="A50" s="2" t="s">
        <v>58</v>
      </c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 t="s">
        <v>59</v>
      </c>
      <c r="B51" s="2"/>
      <c r="C51" s="2"/>
      <c r="D51" s="2"/>
      <c r="E51" s="2"/>
      <c r="F51" s="2"/>
      <c r="G51" s="2"/>
      <c r="H51" s="2"/>
      <c r="I51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4268-D788-4760-B88D-0C3809380405}">
  <dimension ref="A1:I51"/>
  <sheetViews>
    <sheetView workbookViewId="0">
      <selection activeCell="B2" sqref="B2:I51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140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 t="s">
        <v>9</v>
      </c>
      <c r="B2" s="4"/>
      <c r="C2" s="4"/>
      <c r="D2" s="4"/>
      <c r="E2" s="4"/>
      <c r="F2" s="4"/>
      <c r="G2" s="4"/>
      <c r="H2" s="4"/>
      <c r="I2" s="4" t="s">
        <v>10</v>
      </c>
    </row>
    <row r="3" spans="1:9" x14ac:dyDescent="0.25">
      <c r="A3" s="4" t="s">
        <v>11</v>
      </c>
      <c r="B3" s="4"/>
      <c r="C3" s="4"/>
      <c r="D3" s="4" t="s">
        <v>10</v>
      </c>
      <c r="E3" s="4"/>
      <c r="F3" s="4"/>
      <c r="G3" s="4"/>
      <c r="H3" s="4"/>
      <c r="I3" s="4"/>
    </row>
    <row r="4" spans="1:9" x14ac:dyDescent="0.25">
      <c r="A4" s="4" t="s">
        <v>12</v>
      </c>
      <c r="B4" s="4" t="s">
        <v>10</v>
      </c>
      <c r="C4" s="4" t="s">
        <v>10</v>
      </c>
      <c r="D4" s="4"/>
      <c r="E4" s="4"/>
      <c r="F4" s="4"/>
      <c r="G4" s="4"/>
      <c r="H4" s="4"/>
      <c r="I4" s="4" t="s">
        <v>10</v>
      </c>
    </row>
    <row r="5" spans="1:9" x14ac:dyDescent="0.25">
      <c r="A5" s="4" t="s">
        <v>13</v>
      </c>
      <c r="B5" s="4"/>
      <c r="C5" s="4"/>
      <c r="D5" s="4"/>
      <c r="E5" s="4"/>
      <c r="F5" s="4"/>
      <c r="G5" s="4" t="s">
        <v>10</v>
      </c>
      <c r="H5" s="4"/>
      <c r="I5" s="4" t="s">
        <v>10</v>
      </c>
    </row>
    <row r="6" spans="1:9" x14ac:dyDescent="0.25">
      <c r="A6" s="4" t="s">
        <v>14</v>
      </c>
      <c r="B6" s="4"/>
      <c r="C6" s="4"/>
      <c r="D6" s="4"/>
      <c r="E6" s="4"/>
      <c r="F6" s="4"/>
      <c r="G6" s="4"/>
      <c r="H6" s="4"/>
      <c r="I6" s="4" t="s">
        <v>10</v>
      </c>
    </row>
    <row r="7" spans="1:9" x14ac:dyDescent="0.25">
      <c r="A7" s="4" t="s">
        <v>15</v>
      </c>
      <c r="B7" s="4"/>
      <c r="C7" s="4"/>
      <c r="D7" s="4"/>
      <c r="E7" s="4"/>
      <c r="F7" s="4"/>
      <c r="G7" s="4"/>
      <c r="H7" s="4"/>
      <c r="I7" s="4" t="s">
        <v>10</v>
      </c>
    </row>
    <row r="8" spans="1:9" x14ac:dyDescent="0.25">
      <c r="A8" s="4" t="s">
        <v>16</v>
      </c>
      <c r="B8" s="4"/>
      <c r="C8" s="4"/>
      <c r="D8" s="4"/>
      <c r="E8" s="4"/>
      <c r="F8" s="4"/>
      <c r="G8" s="4"/>
      <c r="H8" s="4"/>
      <c r="I8" s="4" t="s">
        <v>10</v>
      </c>
    </row>
    <row r="9" spans="1:9" x14ac:dyDescent="0.25">
      <c r="A9" s="4" t="s">
        <v>17</v>
      </c>
      <c r="B9" s="4"/>
      <c r="C9" s="4"/>
      <c r="D9" s="4"/>
      <c r="E9" s="4"/>
      <c r="F9" s="4"/>
      <c r="G9" s="4"/>
      <c r="H9" s="4"/>
      <c r="I9" s="4" t="s">
        <v>10</v>
      </c>
    </row>
    <row r="10" spans="1:9" x14ac:dyDescent="0.25">
      <c r="A10" s="4" t="s">
        <v>18</v>
      </c>
      <c r="B10" s="4"/>
      <c r="C10" s="4"/>
      <c r="D10" s="4"/>
      <c r="E10" s="4"/>
      <c r="F10" s="4"/>
      <c r="G10" s="4" t="s">
        <v>10</v>
      </c>
      <c r="H10" s="4"/>
      <c r="I10" s="4"/>
    </row>
    <row r="11" spans="1:9" x14ac:dyDescent="0.25">
      <c r="A11" s="4" t="s">
        <v>19</v>
      </c>
      <c r="B11" s="4"/>
      <c r="C11" s="4"/>
      <c r="D11" s="4"/>
      <c r="E11" s="4"/>
      <c r="F11" s="4"/>
      <c r="G11" s="4"/>
      <c r="H11" s="4"/>
      <c r="I11" s="4" t="s">
        <v>10</v>
      </c>
    </row>
    <row r="12" spans="1:9" x14ac:dyDescent="0.25">
      <c r="A12" s="4" t="s">
        <v>20</v>
      </c>
      <c r="B12" s="4"/>
      <c r="C12" s="4"/>
      <c r="D12" s="4"/>
      <c r="E12" s="4"/>
      <c r="F12" s="4"/>
      <c r="G12" s="4"/>
      <c r="H12" s="4"/>
      <c r="I12" s="4" t="s">
        <v>10</v>
      </c>
    </row>
    <row r="13" spans="1:9" x14ac:dyDescent="0.25">
      <c r="A13" s="4" t="s">
        <v>21</v>
      </c>
      <c r="B13" s="4"/>
      <c r="C13" s="4"/>
      <c r="D13" s="4"/>
      <c r="E13" s="4" t="s">
        <v>10</v>
      </c>
      <c r="F13" s="4"/>
      <c r="G13" s="4"/>
      <c r="H13" s="4"/>
      <c r="I13" s="4"/>
    </row>
    <row r="14" spans="1:9" x14ac:dyDescent="0.25">
      <c r="A14" s="4" t="s">
        <v>22</v>
      </c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 t="s">
        <v>23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 t="s">
        <v>24</v>
      </c>
      <c r="B16" s="4"/>
      <c r="C16" s="4"/>
      <c r="D16" s="4"/>
      <c r="E16" s="4"/>
      <c r="F16" s="4"/>
      <c r="G16" s="4"/>
      <c r="H16" s="4"/>
      <c r="I16" s="4" t="s">
        <v>10</v>
      </c>
    </row>
    <row r="17" spans="1:9" x14ac:dyDescent="0.25">
      <c r="A17" s="4" t="s">
        <v>25</v>
      </c>
      <c r="B17" s="4"/>
      <c r="C17" s="4" t="s">
        <v>10</v>
      </c>
      <c r="D17" s="4"/>
      <c r="E17" s="4"/>
      <c r="F17" s="4"/>
      <c r="G17" s="4"/>
      <c r="H17" s="4"/>
      <c r="I17" s="4" t="s">
        <v>10</v>
      </c>
    </row>
    <row r="18" spans="1:9" x14ac:dyDescent="0.25">
      <c r="A18" s="4" t="s">
        <v>26</v>
      </c>
      <c r="B18" s="4"/>
      <c r="C18" s="4"/>
      <c r="D18" s="4" t="s">
        <v>10</v>
      </c>
      <c r="E18" s="4"/>
      <c r="F18" s="4"/>
      <c r="G18" s="4" t="s">
        <v>10</v>
      </c>
      <c r="H18" s="4"/>
      <c r="I18" s="4"/>
    </row>
    <row r="19" spans="1:9" x14ac:dyDescent="0.25">
      <c r="A19" s="4" t="s">
        <v>27</v>
      </c>
      <c r="B19" s="4"/>
      <c r="C19" s="4" t="s">
        <v>10</v>
      </c>
      <c r="D19" s="4" t="s">
        <v>10</v>
      </c>
      <c r="E19" s="4" t="s">
        <v>10</v>
      </c>
      <c r="F19" s="4"/>
      <c r="G19" s="4" t="s">
        <v>10</v>
      </c>
      <c r="H19" s="4"/>
      <c r="I19" s="4"/>
    </row>
    <row r="20" spans="1:9" x14ac:dyDescent="0.25">
      <c r="A20" s="4" t="s">
        <v>28</v>
      </c>
      <c r="B20" s="4" t="s">
        <v>10</v>
      </c>
      <c r="C20" s="4"/>
      <c r="D20" s="4"/>
      <c r="E20" s="4"/>
      <c r="F20" s="4"/>
      <c r="G20" s="4"/>
      <c r="H20" s="4"/>
      <c r="I20" s="4"/>
    </row>
    <row r="21" spans="1:9" x14ac:dyDescent="0.25">
      <c r="A21" s="4" t="s">
        <v>29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 t="s">
        <v>30</v>
      </c>
      <c r="B22" s="4"/>
      <c r="C22" s="4" t="s">
        <v>10</v>
      </c>
      <c r="D22" s="4" t="s">
        <v>10</v>
      </c>
      <c r="E22" s="4" t="s">
        <v>10</v>
      </c>
      <c r="F22" s="4"/>
      <c r="G22" s="4" t="s">
        <v>10</v>
      </c>
      <c r="H22" s="4"/>
      <c r="I22" s="4"/>
    </row>
    <row r="23" spans="1:9" x14ac:dyDescent="0.25">
      <c r="A23" s="4" t="s">
        <v>31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 t="s">
        <v>32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 t="s">
        <v>33</v>
      </c>
      <c r="B25" s="4"/>
      <c r="C25" s="4"/>
      <c r="D25" s="4"/>
      <c r="E25" s="4"/>
      <c r="F25" s="4"/>
      <c r="G25" s="4"/>
      <c r="H25" s="4"/>
      <c r="I25" s="4" t="s">
        <v>10</v>
      </c>
    </row>
    <row r="26" spans="1:9" x14ac:dyDescent="0.25">
      <c r="A26" s="4" t="s">
        <v>34</v>
      </c>
      <c r="B26" s="4" t="s">
        <v>10</v>
      </c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35</v>
      </c>
      <c r="B27" s="4"/>
      <c r="C27" s="4"/>
      <c r="D27" s="4" t="s">
        <v>10</v>
      </c>
      <c r="E27" s="4"/>
      <c r="F27" s="4"/>
      <c r="G27" s="4"/>
      <c r="H27" s="4"/>
      <c r="I27" s="4"/>
    </row>
    <row r="28" spans="1:9" x14ac:dyDescent="0.25">
      <c r="A28" s="4" t="s">
        <v>36</v>
      </c>
      <c r="B28" s="4"/>
      <c r="C28" s="4"/>
      <c r="D28" s="4"/>
      <c r="E28" s="4"/>
      <c r="F28" s="4"/>
      <c r="G28" s="4" t="s">
        <v>10</v>
      </c>
      <c r="H28" s="4"/>
      <c r="I28" s="4"/>
    </row>
    <row r="29" spans="1:9" x14ac:dyDescent="0.25">
      <c r="A29" s="4" t="s">
        <v>37</v>
      </c>
      <c r="B29" s="4" t="s">
        <v>10</v>
      </c>
      <c r="C29" s="4"/>
      <c r="D29" s="4"/>
      <c r="E29" s="4" t="s">
        <v>10</v>
      </c>
      <c r="F29" s="4"/>
      <c r="G29" s="4"/>
      <c r="H29" s="4"/>
      <c r="I29" s="4"/>
    </row>
    <row r="30" spans="1:9" x14ac:dyDescent="0.25">
      <c r="A30" s="4" t="s">
        <v>38</v>
      </c>
      <c r="B30" s="4" t="s">
        <v>10</v>
      </c>
      <c r="C30" s="4"/>
      <c r="D30" s="4"/>
      <c r="E30" s="4"/>
      <c r="F30" s="4"/>
      <c r="G30" s="4"/>
      <c r="H30" s="4"/>
      <c r="I30" s="4"/>
    </row>
    <row r="31" spans="1:9" x14ac:dyDescent="0.25">
      <c r="A31" s="4" t="s">
        <v>39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 t="s">
        <v>40</v>
      </c>
      <c r="B32" s="4" t="s">
        <v>10</v>
      </c>
      <c r="C32" s="4"/>
      <c r="D32" s="4"/>
      <c r="E32" s="4" t="s">
        <v>10</v>
      </c>
      <c r="F32" s="4"/>
      <c r="G32" s="4"/>
      <c r="H32" s="4"/>
      <c r="I32" s="4"/>
    </row>
    <row r="33" spans="1:9" x14ac:dyDescent="0.25">
      <c r="A33" s="4" t="s">
        <v>41</v>
      </c>
      <c r="B33" s="4" t="s">
        <v>10</v>
      </c>
      <c r="C33" s="4"/>
      <c r="D33" s="4"/>
      <c r="E33" s="4" t="s">
        <v>10</v>
      </c>
      <c r="F33" s="4"/>
      <c r="G33" s="4"/>
      <c r="H33" s="4"/>
      <c r="I33" s="4"/>
    </row>
    <row r="34" spans="1:9" x14ac:dyDescent="0.25">
      <c r="A34" s="4" t="s">
        <v>42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 t="s">
        <v>43</v>
      </c>
      <c r="B35" s="4"/>
      <c r="C35" s="4"/>
      <c r="D35" s="4" t="s">
        <v>10</v>
      </c>
      <c r="E35" s="4"/>
      <c r="F35" s="4"/>
      <c r="G35" s="4"/>
      <c r="H35" s="4"/>
      <c r="I35" s="4" t="s">
        <v>10</v>
      </c>
    </row>
    <row r="36" spans="1:9" x14ac:dyDescent="0.25">
      <c r="A36" s="4" t="s">
        <v>44</v>
      </c>
      <c r="B36" s="4" t="s">
        <v>10</v>
      </c>
      <c r="C36" s="4"/>
      <c r="D36" s="4"/>
      <c r="E36" s="4"/>
      <c r="F36" s="4"/>
      <c r="G36" s="4"/>
      <c r="H36" s="4"/>
      <c r="I36" s="4"/>
    </row>
    <row r="37" spans="1:9" x14ac:dyDescent="0.25">
      <c r="A37" s="4" t="s">
        <v>45</v>
      </c>
      <c r="B37" s="4"/>
      <c r="C37" s="4"/>
      <c r="D37" s="4"/>
      <c r="E37" s="4"/>
      <c r="F37" s="4"/>
      <c r="G37" s="4"/>
      <c r="H37" s="4"/>
      <c r="I37" s="4" t="s">
        <v>10</v>
      </c>
    </row>
    <row r="38" spans="1:9" x14ac:dyDescent="0.25">
      <c r="A38" s="4" t="s">
        <v>46</v>
      </c>
      <c r="B38" s="4"/>
      <c r="C38" s="4"/>
      <c r="D38" s="4"/>
      <c r="E38" s="4"/>
      <c r="F38" s="4"/>
      <c r="G38" s="4" t="s">
        <v>10</v>
      </c>
      <c r="H38" s="4"/>
      <c r="I38" s="4"/>
    </row>
    <row r="39" spans="1:9" x14ac:dyDescent="0.25">
      <c r="A39" s="4" t="s">
        <v>47</v>
      </c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 t="s">
        <v>48</v>
      </c>
      <c r="B40" s="4" t="s">
        <v>10</v>
      </c>
      <c r="C40" s="4"/>
      <c r="D40" s="4"/>
      <c r="E40" s="4"/>
      <c r="F40" s="4"/>
      <c r="G40" s="4"/>
      <c r="H40" s="4"/>
      <c r="I40" s="4"/>
    </row>
    <row r="41" spans="1:9" x14ac:dyDescent="0.25">
      <c r="A41" s="4" t="s">
        <v>49</v>
      </c>
      <c r="B41" s="4" t="s">
        <v>10</v>
      </c>
      <c r="C41" s="4"/>
      <c r="D41" s="4"/>
      <c r="E41" s="4"/>
      <c r="F41" s="4"/>
      <c r="G41" s="4"/>
      <c r="H41" s="4"/>
      <c r="I41" s="4"/>
    </row>
    <row r="42" spans="1:9" x14ac:dyDescent="0.25">
      <c r="A42" s="4" t="s">
        <v>50</v>
      </c>
      <c r="B42" s="4"/>
      <c r="C42" s="4"/>
      <c r="D42" s="4"/>
      <c r="E42" s="4"/>
      <c r="F42" s="4"/>
      <c r="G42" s="4"/>
      <c r="H42" s="4"/>
      <c r="I42" s="4" t="s">
        <v>10</v>
      </c>
    </row>
    <row r="43" spans="1:9" x14ac:dyDescent="0.25">
      <c r="A43" s="4" t="s">
        <v>51</v>
      </c>
      <c r="B43" s="4"/>
      <c r="C43" s="4"/>
      <c r="D43" s="4"/>
      <c r="E43" s="4" t="s">
        <v>10</v>
      </c>
      <c r="F43" s="4"/>
      <c r="G43" s="4" t="s">
        <v>10</v>
      </c>
      <c r="H43" s="4"/>
      <c r="I43" s="4" t="s">
        <v>10</v>
      </c>
    </row>
    <row r="44" spans="1:9" x14ac:dyDescent="0.25">
      <c r="A44" s="4" t="s">
        <v>52</v>
      </c>
      <c r="B44" s="4"/>
      <c r="C44" s="4" t="s">
        <v>10</v>
      </c>
      <c r="D44" s="4"/>
      <c r="E44" s="4"/>
      <c r="F44" s="4"/>
      <c r="G44" s="4" t="s">
        <v>10</v>
      </c>
      <c r="H44" s="4"/>
      <c r="I44" s="4"/>
    </row>
    <row r="45" spans="1:9" x14ac:dyDescent="0.25">
      <c r="A45" s="4" t="s">
        <v>53</v>
      </c>
      <c r="B45" s="4" t="s">
        <v>10</v>
      </c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54</v>
      </c>
      <c r="B46" s="4"/>
      <c r="C46" s="4"/>
      <c r="D46" s="4"/>
      <c r="E46" s="4" t="s">
        <v>10</v>
      </c>
      <c r="F46" s="4"/>
      <c r="G46" s="4"/>
      <c r="H46" s="4"/>
      <c r="I46" s="4"/>
    </row>
    <row r="47" spans="1:9" x14ac:dyDescent="0.25">
      <c r="A47" s="4" t="s">
        <v>55</v>
      </c>
      <c r="B47" s="4" t="s">
        <v>10</v>
      </c>
      <c r="C47" s="4"/>
      <c r="D47" s="4"/>
      <c r="E47" s="4"/>
      <c r="F47" s="4"/>
      <c r="G47" s="4"/>
      <c r="H47" s="4"/>
      <c r="I47" s="4" t="s">
        <v>10</v>
      </c>
    </row>
    <row r="48" spans="1:9" x14ac:dyDescent="0.25">
      <c r="A48" s="4" t="s">
        <v>56</v>
      </c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 t="s">
        <v>57</v>
      </c>
      <c r="B49" s="4" t="s">
        <v>10</v>
      </c>
      <c r="C49" s="4"/>
      <c r="D49" s="4"/>
      <c r="E49" s="4"/>
      <c r="F49" s="4"/>
      <c r="G49" s="4"/>
      <c r="H49" s="4"/>
      <c r="I49" s="4"/>
    </row>
    <row r="50" spans="1:9" x14ac:dyDescent="0.25">
      <c r="A50" s="4" t="s">
        <v>58</v>
      </c>
      <c r="B50" s="4"/>
      <c r="C50" s="4"/>
      <c r="D50" s="4" t="s">
        <v>10</v>
      </c>
      <c r="E50" s="4"/>
      <c r="F50" s="4"/>
      <c r="G50" s="4"/>
      <c r="H50" s="4"/>
      <c r="I50" s="4"/>
    </row>
    <row r="51" spans="1:9" x14ac:dyDescent="0.25">
      <c r="A51" s="4" t="s">
        <v>59</v>
      </c>
      <c r="B51" s="4"/>
      <c r="C51" s="4"/>
      <c r="D51" s="4" t="s">
        <v>10</v>
      </c>
      <c r="E51" s="4"/>
      <c r="F51" s="4"/>
      <c r="G51" s="4"/>
      <c r="H51" s="4"/>
      <c r="I51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20D0-F8DB-4796-BE15-331C34208CE1}">
  <dimension ref="A1:I51"/>
  <sheetViews>
    <sheetView workbookViewId="0">
      <selection activeCell="I38" sqref="I38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140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 t="s">
        <v>9</v>
      </c>
      <c r="B2" s="4"/>
      <c r="C2" s="4"/>
      <c r="D2" s="4"/>
      <c r="E2" s="4"/>
      <c r="F2" s="4"/>
      <c r="G2" s="4"/>
      <c r="H2" s="4"/>
      <c r="I2" s="4"/>
    </row>
    <row r="3" spans="1:9" x14ac:dyDescent="0.25">
      <c r="A3" s="4" t="s">
        <v>11</v>
      </c>
      <c r="B3" s="4"/>
      <c r="C3" s="4"/>
      <c r="D3" s="4" t="s">
        <v>10</v>
      </c>
      <c r="E3" s="4"/>
      <c r="F3" s="4"/>
      <c r="G3" s="4"/>
      <c r="H3" s="4"/>
      <c r="I3" s="4" t="s">
        <v>10</v>
      </c>
    </row>
    <row r="4" spans="1:9" x14ac:dyDescent="0.25">
      <c r="A4" s="4" t="s">
        <v>12</v>
      </c>
      <c r="B4" s="4" t="s">
        <v>10</v>
      </c>
      <c r="C4" s="4"/>
      <c r="D4" s="4" t="s">
        <v>10</v>
      </c>
      <c r="E4" s="4"/>
      <c r="F4" s="4"/>
      <c r="G4" s="4"/>
      <c r="H4" s="4"/>
      <c r="I4" s="4" t="s">
        <v>10</v>
      </c>
    </row>
    <row r="5" spans="1:9" x14ac:dyDescent="0.25">
      <c r="A5" s="4" t="s">
        <v>13</v>
      </c>
      <c r="B5" s="4"/>
      <c r="C5" s="4"/>
      <c r="D5" s="4" t="s">
        <v>10</v>
      </c>
      <c r="E5" s="4"/>
      <c r="F5" s="4"/>
      <c r="G5" s="4"/>
      <c r="H5" s="4"/>
      <c r="I5" s="4" t="s">
        <v>10</v>
      </c>
    </row>
    <row r="6" spans="1:9" x14ac:dyDescent="0.25">
      <c r="A6" s="4" t="s">
        <v>14</v>
      </c>
      <c r="B6" s="4"/>
      <c r="C6" s="4"/>
      <c r="D6" s="4"/>
      <c r="E6" s="4"/>
      <c r="F6" s="4"/>
      <c r="G6" s="4"/>
      <c r="H6" s="4"/>
      <c r="I6" s="4"/>
    </row>
    <row r="7" spans="1:9" x14ac:dyDescent="0.25">
      <c r="A7" s="4" t="s">
        <v>15</v>
      </c>
      <c r="B7" s="4"/>
      <c r="C7" s="4"/>
      <c r="D7" s="4"/>
      <c r="E7" s="4"/>
      <c r="F7" s="4"/>
      <c r="G7" s="4"/>
      <c r="H7" s="4"/>
      <c r="I7" s="4"/>
    </row>
    <row r="8" spans="1:9" x14ac:dyDescent="0.25">
      <c r="A8" s="4" t="s">
        <v>16</v>
      </c>
      <c r="B8" s="4"/>
      <c r="C8" s="4"/>
      <c r="D8" s="4" t="s">
        <v>10</v>
      </c>
      <c r="E8" s="4"/>
      <c r="F8" s="4"/>
      <c r="G8" s="4"/>
      <c r="H8" s="4"/>
      <c r="I8" s="4" t="s">
        <v>10</v>
      </c>
    </row>
    <row r="9" spans="1:9" x14ac:dyDescent="0.25">
      <c r="A9" s="4" t="s">
        <v>17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4" t="s">
        <v>18</v>
      </c>
      <c r="B10" s="4"/>
      <c r="C10" s="4"/>
      <c r="D10" s="4" t="s">
        <v>10</v>
      </c>
      <c r="E10" s="4"/>
      <c r="F10" s="4"/>
      <c r="G10" s="4"/>
      <c r="H10" s="4"/>
      <c r="I10" s="4"/>
    </row>
    <row r="11" spans="1:9" x14ac:dyDescent="0.25">
      <c r="A11" s="4" t="s">
        <v>19</v>
      </c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 t="s">
        <v>20</v>
      </c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 t="s">
        <v>21</v>
      </c>
      <c r="B13" s="4"/>
      <c r="C13" s="4"/>
      <c r="D13" s="4" t="s">
        <v>10</v>
      </c>
      <c r="E13" s="4"/>
      <c r="F13" s="4"/>
      <c r="G13" s="4"/>
      <c r="H13" s="4"/>
      <c r="I13" s="4"/>
    </row>
    <row r="14" spans="1:9" x14ac:dyDescent="0.25">
      <c r="A14" s="4" t="s">
        <v>22</v>
      </c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 t="s">
        <v>23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 t="s">
        <v>24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 t="s">
        <v>25</v>
      </c>
      <c r="B17" s="4"/>
      <c r="C17" s="4"/>
      <c r="D17" s="4"/>
      <c r="E17" s="4"/>
      <c r="F17" s="4"/>
      <c r="G17" s="4"/>
      <c r="H17" s="4"/>
      <c r="I17" s="4" t="s">
        <v>10</v>
      </c>
    </row>
    <row r="18" spans="1:9" x14ac:dyDescent="0.25">
      <c r="A18" s="4" t="s">
        <v>26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 t="s">
        <v>27</v>
      </c>
      <c r="B19" s="4"/>
      <c r="C19" s="4"/>
      <c r="D19" s="4" t="s">
        <v>10</v>
      </c>
      <c r="E19" s="4" t="s">
        <v>10</v>
      </c>
      <c r="F19" s="4"/>
      <c r="G19" s="4" t="s">
        <v>10</v>
      </c>
      <c r="H19" s="4"/>
      <c r="I19" s="4"/>
    </row>
    <row r="20" spans="1:9" x14ac:dyDescent="0.25">
      <c r="A20" s="4" t="s">
        <v>28</v>
      </c>
      <c r="B20" s="4" t="s">
        <v>10</v>
      </c>
      <c r="C20" s="4"/>
      <c r="D20" s="4" t="s">
        <v>10</v>
      </c>
      <c r="E20" s="4"/>
      <c r="F20" s="4"/>
      <c r="G20" s="4"/>
      <c r="H20" s="4"/>
      <c r="I20" s="4"/>
    </row>
    <row r="21" spans="1:9" x14ac:dyDescent="0.25">
      <c r="A21" s="4" t="s">
        <v>29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 t="s">
        <v>30</v>
      </c>
      <c r="B22" s="4"/>
      <c r="C22" s="4"/>
      <c r="D22" s="4" t="s">
        <v>10</v>
      </c>
      <c r="E22" s="4"/>
      <c r="F22" s="4"/>
      <c r="G22" s="4"/>
      <c r="H22" s="4"/>
      <c r="I22" s="4"/>
    </row>
    <row r="23" spans="1:9" x14ac:dyDescent="0.25">
      <c r="A23" s="4" t="s">
        <v>31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 t="s">
        <v>32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 t="s">
        <v>33</v>
      </c>
      <c r="B25" s="4"/>
      <c r="C25" s="4"/>
      <c r="D25" s="4"/>
      <c r="E25" s="4"/>
      <c r="F25" s="4"/>
      <c r="G25" s="4"/>
      <c r="H25" s="4"/>
      <c r="I25" s="4" t="s">
        <v>10</v>
      </c>
    </row>
    <row r="26" spans="1:9" x14ac:dyDescent="0.25">
      <c r="A26" s="4" t="s">
        <v>34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35</v>
      </c>
      <c r="B27" s="4"/>
      <c r="C27" s="4"/>
      <c r="D27" s="4" t="s">
        <v>10</v>
      </c>
      <c r="E27" s="4"/>
      <c r="F27" s="4"/>
      <c r="G27" s="4"/>
      <c r="H27" s="4"/>
      <c r="I27" s="4"/>
    </row>
    <row r="28" spans="1:9" x14ac:dyDescent="0.25">
      <c r="A28" s="4" t="s">
        <v>36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 t="s">
        <v>37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 t="s">
        <v>38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 t="s">
        <v>39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 t="s">
        <v>40</v>
      </c>
      <c r="B32" s="4"/>
      <c r="C32" s="4"/>
      <c r="D32" s="4" t="s">
        <v>10</v>
      </c>
      <c r="E32" s="4"/>
      <c r="F32" s="4"/>
      <c r="G32" s="4"/>
      <c r="H32" s="4"/>
      <c r="I32" s="4"/>
    </row>
    <row r="33" spans="1:9" x14ac:dyDescent="0.25">
      <c r="A33" s="4" t="s">
        <v>41</v>
      </c>
      <c r="B33" s="4"/>
      <c r="C33" s="4"/>
      <c r="D33" s="4"/>
      <c r="E33" s="4"/>
      <c r="F33" s="4"/>
      <c r="G33" s="4" t="s">
        <v>10</v>
      </c>
      <c r="H33" s="4"/>
      <c r="I33" s="4" t="s">
        <v>10</v>
      </c>
    </row>
    <row r="34" spans="1:9" x14ac:dyDescent="0.25">
      <c r="A34" s="4" t="s">
        <v>42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 t="s">
        <v>43</v>
      </c>
      <c r="B35" s="4"/>
      <c r="C35" s="4"/>
      <c r="D35" s="4" t="s">
        <v>10</v>
      </c>
      <c r="E35" s="4"/>
      <c r="F35" s="4"/>
      <c r="G35" s="4"/>
      <c r="H35" s="4"/>
      <c r="I35" s="4"/>
    </row>
    <row r="36" spans="1:9" x14ac:dyDescent="0.25">
      <c r="A36" s="4" t="s">
        <v>44</v>
      </c>
      <c r="B36" s="4" t="s">
        <v>10</v>
      </c>
      <c r="C36" s="4"/>
      <c r="D36" s="4"/>
      <c r="E36" s="4"/>
      <c r="F36" s="4"/>
      <c r="G36" s="4"/>
      <c r="H36" s="4"/>
      <c r="I36" s="4"/>
    </row>
    <row r="37" spans="1:9" x14ac:dyDescent="0.25">
      <c r="A37" s="4" t="s">
        <v>45</v>
      </c>
      <c r="B37" s="4"/>
      <c r="C37" s="4"/>
      <c r="D37" s="4" t="s">
        <v>10</v>
      </c>
      <c r="E37" s="4"/>
      <c r="F37" s="4"/>
      <c r="G37" s="4"/>
      <c r="H37" s="4"/>
      <c r="I37" s="4" t="s">
        <v>10</v>
      </c>
    </row>
    <row r="38" spans="1:9" x14ac:dyDescent="0.25">
      <c r="A38" s="4" t="s">
        <v>46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4" t="s">
        <v>47</v>
      </c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 t="s">
        <v>48</v>
      </c>
      <c r="B40" s="4" t="s">
        <v>10</v>
      </c>
      <c r="C40" s="4"/>
      <c r="D40" s="4"/>
      <c r="E40" s="4"/>
      <c r="F40" s="4"/>
      <c r="G40" s="4"/>
      <c r="H40" s="4"/>
      <c r="I40" s="4"/>
    </row>
    <row r="41" spans="1:9" x14ac:dyDescent="0.25">
      <c r="A41" s="4" t="s">
        <v>49</v>
      </c>
      <c r="B41" s="4" t="s">
        <v>10</v>
      </c>
      <c r="C41" s="4"/>
      <c r="D41" s="4" t="s">
        <v>10</v>
      </c>
      <c r="E41" s="4"/>
      <c r="F41" s="4"/>
      <c r="G41" s="4"/>
      <c r="H41" s="4"/>
      <c r="I41" s="4"/>
    </row>
    <row r="42" spans="1:9" x14ac:dyDescent="0.25">
      <c r="A42" s="4" t="s">
        <v>50</v>
      </c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 t="s">
        <v>51</v>
      </c>
      <c r="B43" s="4"/>
      <c r="C43" s="4"/>
      <c r="D43" s="4" t="s">
        <v>10</v>
      </c>
      <c r="E43" s="4"/>
      <c r="F43" s="4"/>
      <c r="G43" s="4"/>
      <c r="H43" s="4"/>
      <c r="I43" s="4"/>
    </row>
    <row r="44" spans="1:9" x14ac:dyDescent="0.25">
      <c r="A44" s="4" t="s">
        <v>52</v>
      </c>
      <c r="B44" s="4"/>
      <c r="C44" s="4"/>
      <c r="D44" s="4" t="s">
        <v>10</v>
      </c>
      <c r="E44" s="4"/>
      <c r="F44" s="4"/>
      <c r="G44" s="4"/>
      <c r="H44" s="4"/>
      <c r="I44" s="4"/>
    </row>
    <row r="45" spans="1:9" x14ac:dyDescent="0.25">
      <c r="A45" s="4" t="s">
        <v>53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54</v>
      </c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 t="s">
        <v>55</v>
      </c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 t="s">
        <v>56</v>
      </c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 t="s">
        <v>57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 t="s">
        <v>58</v>
      </c>
      <c r="B50" s="4" t="s">
        <v>10</v>
      </c>
      <c r="C50" s="4"/>
      <c r="D50" s="4" t="s">
        <v>10</v>
      </c>
      <c r="E50" s="4"/>
      <c r="F50" s="4"/>
      <c r="G50" s="4"/>
      <c r="H50" s="4"/>
      <c r="I50" s="4"/>
    </row>
    <row r="51" spans="1:9" x14ac:dyDescent="0.25">
      <c r="A51" s="4" t="s">
        <v>59</v>
      </c>
      <c r="B51" s="4"/>
      <c r="C51" s="4"/>
      <c r="D51" s="4"/>
      <c r="E51" s="4"/>
      <c r="F51" s="4"/>
      <c r="G51" s="4"/>
      <c r="H51" s="4"/>
      <c r="I51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AE8B-3E81-4E26-AF78-178DB1BEFA2E}">
  <dimension ref="A1:I51"/>
  <sheetViews>
    <sheetView tabSelected="1" workbookViewId="0">
      <selection activeCell="B1" sqref="B1:I1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28515625" bestFit="1" customWidth="1"/>
    <col min="9" max="9" width="4.140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 t="s">
        <v>9</v>
      </c>
      <c r="B2" s="2"/>
      <c r="C2" s="4"/>
      <c r="D2" s="2" t="s">
        <v>10</v>
      </c>
      <c r="E2" s="4"/>
      <c r="F2" s="4"/>
      <c r="G2" s="2"/>
      <c r="H2" s="4"/>
      <c r="I2" s="4"/>
    </row>
    <row r="3" spans="1:9" x14ac:dyDescent="0.25">
      <c r="A3" s="4" t="s">
        <v>11</v>
      </c>
      <c r="B3" s="2"/>
      <c r="C3" s="4"/>
      <c r="D3" s="2" t="s">
        <v>10</v>
      </c>
      <c r="E3" s="4"/>
      <c r="F3" s="4"/>
      <c r="G3" s="2"/>
      <c r="H3" s="4"/>
      <c r="I3" s="4"/>
    </row>
    <row r="4" spans="1:9" x14ac:dyDescent="0.25">
      <c r="A4" s="4" t="s">
        <v>12</v>
      </c>
      <c r="B4" s="2" t="s">
        <v>10</v>
      </c>
      <c r="C4" s="4"/>
      <c r="D4" s="2"/>
      <c r="E4" s="4"/>
      <c r="F4" s="4"/>
      <c r="G4" s="2"/>
      <c r="H4" s="4"/>
      <c r="I4" s="4"/>
    </row>
    <row r="5" spans="1:9" x14ac:dyDescent="0.25">
      <c r="A5" s="4" t="s">
        <v>13</v>
      </c>
      <c r="B5" s="2" t="s">
        <v>10</v>
      </c>
      <c r="C5" s="4"/>
      <c r="D5" s="2" t="s">
        <v>10</v>
      </c>
      <c r="E5" s="4"/>
      <c r="F5" s="4"/>
      <c r="G5" s="2"/>
      <c r="H5" s="4"/>
      <c r="I5" s="4"/>
    </row>
    <row r="6" spans="1:9" x14ac:dyDescent="0.25">
      <c r="A6" s="4" t="s">
        <v>14</v>
      </c>
      <c r="B6" s="2"/>
      <c r="C6" s="4"/>
      <c r="D6" s="2" t="s">
        <v>10</v>
      </c>
      <c r="E6" s="4"/>
      <c r="F6" s="4"/>
      <c r="G6" s="2"/>
      <c r="H6" s="4"/>
      <c r="I6" s="4"/>
    </row>
    <row r="7" spans="1:9" x14ac:dyDescent="0.25">
      <c r="A7" s="4" t="s">
        <v>15</v>
      </c>
      <c r="B7" s="2"/>
      <c r="C7" s="4"/>
      <c r="D7" s="2" t="s">
        <v>10</v>
      </c>
      <c r="E7" s="4"/>
      <c r="F7" s="4"/>
      <c r="G7" s="2"/>
      <c r="H7" s="4"/>
      <c r="I7" s="4"/>
    </row>
    <row r="8" spans="1:9" x14ac:dyDescent="0.25">
      <c r="A8" s="4" t="s">
        <v>16</v>
      </c>
      <c r="B8" s="2" t="s">
        <v>10</v>
      </c>
      <c r="C8" s="4"/>
      <c r="D8" s="2"/>
      <c r="E8" s="4"/>
      <c r="F8" s="4"/>
      <c r="G8" s="2"/>
      <c r="H8" s="4"/>
      <c r="I8" s="4"/>
    </row>
    <row r="9" spans="1:9" x14ac:dyDescent="0.25">
      <c r="A9" s="4" t="s">
        <v>17</v>
      </c>
      <c r="B9" s="2"/>
      <c r="C9" s="4"/>
      <c r="D9" s="2"/>
      <c r="E9" s="4"/>
      <c r="F9" s="4"/>
      <c r="G9" s="2" t="s">
        <v>10</v>
      </c>
      <c r="H9" s="4"/>
      <c r="I9" s="4"/>
    </row>
    <row r="10" spans="1:9" x14ac:dyDescent="0.25">
      <c r="A10" s="4" t="s">
        <v>18</v>
      </c>
      <c r="B10" s="2" t="s">
        <v>10</v>
      </c>
      <c r="C10" s="4"/>
      <c r="D10" s="2"/>
      <c r="E10" s="4"/>
      <c r="F10" s="4"/>
      <c r="G10" s="2"/>
      <c r="H10" s="4"/>
      <c r="I10" s="4"/>
    </row>
    <row r="11" spans="1:9" x14ac:dyDescent="0.25">
      <c r="A11" s="4" t="s">
        <v>19</v>
      </c>
      <c r="B11" s="2"/>
      <c r="C11" s="4"/>
      <c r="D11" s="2" t="s">
        <v>10</v>
      </c>
      <c r="E11" s="4"/>
      <c r="F11" s="4"/>
      <c r="G11" s="2" t="s">
        <v>10</v>
      </c>
      <c r="H11" s="4"/>
      <c r="I11" s="4"/>
    </row>
    <row r="12" spans="1:9" x14ac:dyDescent="0.25">
      <c r="A12" s="4" t="s">
        <v>20</v>
      </c>
      <c r="B12" s="2"/>
      <c r="C12" s="4"/>
      <c r="D12" s="2" t="s">
        <v>10</v>
      </c>
      <c r="E12" s="4"/>
      <c r="F12" s="4"/>
      <c r="G12" s="2"/>
      <c r="H12" s="4"/>
      <c r="I12" s="4"/>
    </row>
    <row r="13" spans="1:9" x14ac:dyDescent="0.25">
      <c r="A13" s="4" t="s">
        <v>21</v>
      </c>
      <c r="B13" s="2" t="s">
        <v>10</v>
      </c>
      <c r="C13" s="4"/>
      <c r="D13" s="2"/>
      <c r="E13" s="4"/>
      <c r="F13" s="4"/>
      <c r="G13" s="2" t="s">
        <v>10</v>
      </c>
      <c r="H13" s="4"/>
      <c r="I13" s="4"/>
    </row>
    <row r="14" spans="1:9" x14ac:dyDescent="0.25">
      <c r="A14" s="4" t="s">
        <v>22</v>
      </c>
      <c r="B14" s="2" t="s">
        <v>10</v>
      </c>
      <c r="C14" s="4"/>
      <c r="D14" s="2"/>
      <c r="E14" s="4"/>
      <c r="F14" s="4"/>
      <c r="G14" s="2"/>
      <c r="H14" s="4"/>
      <c r="I14" s="4"/>
    </row>
    <row r="15" spans="1:9" x14ac:dyDescent="0.25">
      <c r="A15" s="4" t="s">
        <v>23</v>
      </c>
      <c r="B15" s="2" t="s">
        <v>10</v>
      </c>
      <c r="C15" s="4"/>
      <c r="D15" s="2"/>
      <c r="E15" s="4"/>
      <c r="F15" s="4"/>
      <c r="G15" s="2"/>
      <c r="H15" s="4"/>
      <c r="I15" s="4"/>
    </row>
    <row r="16" spans="1:9" x14ac:dyDescent="0.25">
      <c r="A16" s="4" t="s">
        <v>24</v>
      </c>
      <c r="B16" s="2"/>
      <c r="C16" s="4"/>
      <c r="D16" s="2"/>
      <c r="E16" s="4"/>
      <c r="F16" s="4"/>
      <c r="G16" s="2" t="s">
        <v>10</v>
      </c>
      <c r="H16" s="4"/>
      <c r="I16" s="4"/>
    </row>
    <row r="17" spans="1:9" x14ac:dyDescent="0.25">
      <c r="A17" s="4" t="s">
        <v>25</v>
      </c>
      <c r="B17" s="2" t="s">
        <v>10</v>
      </c>
      <c r="C17" s="4"/>
      <c r="D17" s="2"/>
      <c r="E17" s="4"/>
      <c r="F17" s="4"/>
      <c r="G17" s="2"/>
      <c r="H17" s="4"/>
      <c r="I17" s="4"/>
    </row>
    <row r="18" spans="1:9" x14ac:dyDescent="0.25">
      <c r="A18" s="4" t="s">
        <v>26</v>
      </c>
      <c r="B18" s="2"/>
      <c r="C18" s="4"/>
      <c r="D18" s="2"/>
      <c r="E18" s="4"/>
      <c r="F18" s="4"/>
      <c r="G18" s="2" t="s">
        <v>10</v>
      </c>
      <c r="H18" s="4"/>
      <c r="I18" s="4"/>
    </row>
    <row r="19" spans="1:9" x14ac:dyDescent="0.25">
      <c r="A19" s="4" t="s">
        <v>27</v>
      </c>
      <c r="B19" s="2"/>
      <c r="C19" s="4"/>
      <c r="D19" s="2"/>
      <c r="E19" s="4"/>
      <c r="F19" s="4"/>
      <c r="G19" s="2"/>
      <c r="H19" s="4"/>
      <c r="I19" s="4"/>
    </row>
    <row r="20" spans="1:9" x14ac:dyDescent="0.25">
      <c r="A20" s="4" t="s">
        <v>28</v>
      </c>
      <c r="B20" s="2" t="s">
        <v>10</v>
      </c>
      <c r="C20" s="4"/>
      <c r="D20" s="2"/>
      <c r="E20" s="4"/>
      <c r="F20" s="4"/>
      <c r="G20" s="2" t="s">
        <v>10</v>
      </c>
      <c r="H20" s="4"/>
      <c r="I20" s="4"/>
    </row>
    <row r="21" spans="1:9" x14ac:dyDescent="0.25">
      <c r="A21" s="4" t="s">
        <v>29</v>
      </c>
      <c r="B21" s="2" t="s">
        <v>10</v>
      </c>
      <c r="C21" s="4"/>
      <c r="D21" s="2"/>
      <c r="E21" s="4"/>
      <c r="F21" s="4"/>
      <c r="G21" s="2"/>
      <c r="H21" s="4"/>
      <c r="I21" s="4"/>
    </row>
    <row r="22" spans="1:9" x14ac:dyDescent="0.25">
      <c r="A22" s="4" t="s">
        <v>30</v>
      </c>
      <c r="B22" s="2"/>
      <c r="C22" s="4"/>
      <c r="D22" s="2"/>
      <c r="E22" s="4"/>
      <c r="F22" s="4"/>
      <c r="G22" s="2" t="s">
        <v>10</v>
      </c>
      <c r="H22" s="4"/>
      <c r="I22" s="4"/>
    </row>
    <row r="23" spans="1:9" x14ac:dyDescent="0.25">
      <c r="A23" s="4" t="s">
        <v>31</v>
      </c>
      <c r="B23" s="2" t="s">
        <v>10</v>
      </c>
      <c r="C23" s="4"/>
      <c r="D23" s="2" t="s">
        <v>10</v>
      </c>
      <c r="E23" s="4"/>
      <c r="F23" s="4"/>
      <c r="G23" s="2"/>
      <c r="H23" s="4"/>
      <c r="I23" s="4"/>
    </row>
    <row r="24" spans="1:9" x14ac:dyDescent="0.25">
      <c r="A24" s="4" t="s">
        <v>32</v>
      </c>
      <c r="B24" s="2" t="s">
        <v>10</v>
      </c>
      <c r="C24" s="4"/>
      <c r="D24" s="2"/>
      <c r="E24" s="4"/>
      <c r="F24" s="4"/>
      <c r="G24" s="2"/>
      <c r="H24" s="4"/>
      <c r="I24" s="4"/>
    </row>
    <row r="25" spans="1:9" x14ac:dyDescent="0.25">
      <c r="A25" s="4" t="s">
        <v>33</v>
      </c>
      <c r="B25" s="2" t="s">
        <v>10</v>
      </c>
      <c r="C25" s="4"/>
      <c r="D25" s="2" t="s">
        <v>10</v>
      </c>
      <c r="E25" s="4"/>
      <c r="F25" s="4"/>
      <c r="G25" s="2"/>
      <c r="H25" s="4"/>
      <c r="I25" s="4"/>
    </row>
    <row r="26" spans="1:9" x14ac:dyDescent="0.25">
      <c r="A26" s="4" t="s">
        <v>34</v>
      </c>
      <c r="B26" s="2" t="s">
        <v>10</v>
      </c>
      <c r="C26" s="4"/>
      <c r="D26" s="2"/>
      <c r="E26" s="4"/>
      <c r="F26" s="4"/>
      <c r="G26" s="2"/>
      <c r="H26" s="4"/>
      <c r="I26" s="4"/>
    </row>
    <row r="27" spans="1:9" x14ac:dyDescent="0.25">
      <c r="A27" s="4" t="s">
        <v>35</v>
      </c>
      <c r="B27" s="2"/>
      <c r="C27" s="4"/>
      <c r="D27" s="2"/>
      <c r="E27" s="4"/>
      <c r="F27" s="4"/>
      <c r="G27" s="2"/>
      <c r="H27" s="4"/>
      <c r="I27" s="4"/>
    </row>
    <row r="28" spans="1:9" x14ac:dyDescent="0.25">
      <c r="A28" s="4" t="s">
        <v>36</v>
      </c>
      <c r="B28" s="2"/>
      <c r="C28" s="4"/>
      <c r="D28" s="2"/>
      <c r="E28" s="4"/>
      <c r="F28" s="4"/>
      <c r="G28" s="2"/>
      <c r="H28" s="4"/>
      <c r="I28" s="4"/>
    </row>
    <row r="29" spans="1:9" x14ac:dyDescent="0.25">
      <c r="A29" s="4" t="s">
        <v>37</v>
      </c>
      <c r="B29" s="2" t="s">
        <v>10</v>
      </c>
      <c r="C29" s="4"/>
      <c r="D29" s="2" t="s">
        <v>10</v>
      </c>
      <c r="E29" s="4"/>
      <c r="F29" s="4"/>
      <c r="G29" s="2" t="s">
        <v>10</v>
      </c>
      <c r="H29" s="4"/>
      <c r="I29" s="4"/>
    </row>
    <row r="30" spans="1:9" x14ac:dyDescent="0.25">
      <c r="A30" s="4" t="s">
        <v>38</v>
      </c>
      <c r="B30" s="2" t="s">
        <v>10</v>
      </c>
      <c r="C30" s="4"/>
      <c r="D30" s="2"/>
      <c r="E30" s="4"/>
      <c r="F30" s="4"/>
      <c r="G30" s="2"/>
      <c r="H30" s="4"/>
      <c r="I30" s="4"/>
    </row>
    <row r="31" spans="1:9" x14ac:dyDescent="0.25">
      <c r="A31" s="4" t="s">
        <v>39</v>
      </c>
      <c r="B31" s="2" t="s">
        <v>10</v>
      </c>
      <c r="C31" s="4"/>
      <c r="D31" s="2"/>
      <c r="E31" s="4"/>
      <c r="F31" s="4"/>
      <c r="G31" s="2"/>
      <c r="H31" s="4"/>
      <c r="I31" s="4"/>
    </row>
    <row r="32" spans="1:9" x14ac:dyDescent="0.25">
      <c r="A32" s="4" t="s">
        <v>40</v>
      </c>
      <c r="B32" s="2" t="s">
        <v>10</v>
      </c>
      <c r="C32" s="4"/>
      <c r="D32" s="2"/>
      <c r="E32" s="4"/>
      <c r="F32" s="4"/>
      <c r="G32" s="2" t="s">
        <v>10</v>
      </c>
      <c r="H32" s="4"/>
      <c r="I32" s="4"/>
    </row>
    <row r="33" spans="1:9" x14ac:dyDescent="0.25">
      <c r="A33" s="4" t="s">
        <v>41</v>
      </c>
      <c r="B33" s="2" t="s">
        <v>10</v>
      </c>
      <c r="C33" s="4"/>
      <c r="D33" s="2"/>
      <c r="E33" s="4"/>
      <c r="F33" s="4"/>
      <c r="G33" s="2" t="s">
        <v>10</v>
      </c>
      <c r="H33" s="4"/>
      <c r="I33" s="4"/>
    </row>
    <row r="34" spans="1:9" x14ac:dyDescent="0.25">
      <c r="A34" s="4" t="s">
        <v>42</v>
      </c>
      <c r="B34" s="2"/>
      <c r="C34" s="4"/>
      <c r="D34" s="2" t="s">
        <v>10</v>
      </c>
      <c r="E34" s="4"/>
      <c r="F34" s="4"/>
      <c r="G34" s="2"/>
      <c r="H34" s="4"/>
      <c r="I34" s="4"/>
    </row>
    <row r="35" spans="1:9" x14ac:dyDescent="0.25">
      <c r="A35" s="4" t="s">
        <v>43</v>
      </c>
      <c r="B35" s="2" t="s">
        <v>10</v>
      </c>
      <c r="C35" s="4"/>
      <c r="D35" s="2" t="s">
        <v>10</v>
      </c>
      <c r="E35" s="4"/>
      <c r="F35" s="4"/>
      <c r="G35" s="2" t="s">
        <v>10</v>
      </c>
      <c r="H35" s="4"/>
      <c r="I35" s="4"/>
    </row>
    <row r="36" spans="1:9" x14ac:dyDescent="0.25">
      <c r="A36" s="4" t="s">
        <v>44</v>
      </c>
      <c r="B36" s="2" t="s">
        <v>10</v>
      </c>
      <c r="C36" s="4"/>
      <c r="D36" s="2"/>
      <c r="E36" s="4"/>
      <c r="F36" s="4"/>
      <c r="G36" s="2" t="s">
        <v>10</v>
      </c>
      <c r="H36" s="4"/>
      <c r="I36" s="4"/>
    </row>
    <row r="37" spans="1:9" x14ac:dyDescent="0.25">
      <c r="A37" s="4" t="s">
        <v>45</v>
      </c>
      <c r="B37" s="2" t="s">
        <v>10</v>
      </c>
      <c r="C37" s="4"/>
      <c r="D37" s="2"/>
      <c r="E37" s="4"/>
      <c r="F37" s="4"/>
      <c r="G37" s="2"/>
      <c r="H37" s="4"/>
      <c r="I37" s="4"/>
    </row>
    <row r="38" spans="1:9" x14ac:dyDescent="0.25">
      <c r="A38" s="4" t="s">
        <v>46</v>
      </c>
      <c r="B38" s="2" t="s">
        <v>10</v>
      </c>
      <c r="C38" s="4"/>
      <c r="D38" s="2"/>
      <c r="E38" s="4"/>
      <c r="F38" s="4"/>
      <c r="G38" s="2" t="s">
        <v>10</v>
      </c>
      <c r="H38" s="4"/>
      <c r="I38" s="4"/>
    </row>
    <row r="39" spans="1:9" x14ac:dyDescent="0.25">
      <c r="A39" s="4" t="s">
        <v>47</v>
      </c>
      <c r="B39" s="2"/>
      <c r="C39" s="4"/>
      <c r="D39" s="2" t="s">
        <v>10</v>
      </c>
      <c r="E39" s="4"/>
      <c r="F39" s="4"/>
      <c r="G39" s="2" t="s">
        <v>10</v>
      </c>
      <c r="H39" s="4"/>
      <c r="I39" s="4"/>
    </row>
    <row r="40" spans="1:9" x14ac:dyDescent="0.25">
      <c r="A40" s="4" t="s">
        <v>48</v>
      </c>
      <c r="B40" s="2" t="s">
        <v>10</v>
      </c>
      <c r="C40" s="4"/>
      <c r="D40" s="2"/>
      <c r="E40" s="4"/>
      <c r="F40" s="4"/>
      <c r="G40" s="2"/>
      <c r="H40" s="4"/>
      <c r="I40" s="4"/>
    </row>
    <row r="41" spans="1:9" x14ac:dyDescent="0.25">
      <c r="A41" s="4" t="s">
        <v>49</v>
      </c>
      <c r="B41" s="2" t="s">
        <v>10</v>
      </c>
      <c r="C41" s="4"/>
      <c r="D41" s="2"/>
      <c r="E41" s="4"/>
      <c r="F41" s="4"/>
      <c r="G41" s="2"/>
      <c r="H41" s="4"/>
      <c r="I41" s="4"/>
    </row>
    <row r="42" spans="1:9" x14ac:dyDescent="0.25">
      <c r="A42" s="4" t="s">
        <v>50</v>
      </c>
      <c r="B42" s="2"/>
      <c r="C42" s="4"/>
      <c r="D42" s="2" t="s">
        <v>10</v>
      </c>
      <c r="E42" s="4"/>
      <c r="F42" s="4"/>
      <c r="G42" s="2" t="s">
        <v>10</v>
      </c>
      <c r="H42" s="4"/>
      <c r="I42" s="4"/>
    </row>
    <row r="43" spans="1:9" x14ac:dyDescent="0.25">
      <c r="A43" s="4" t="s">
        <v>51</v>
      </c>
      <c r="B43" s="2" t="s">
        <v>10</v>
      </c>
      <c r="C43" s="4"/>
      <c r="D43" s="2" t="s">
        <v>10</v>
      </c>
      <c r="E43" s="4"/>
      <c r="F43" s="4"/>
      <c r="G43" s="2"/>
      <c r="H43" s="4"/>
      <c r="I43" s="4"/>
    </row>
    <row r="44" spans="1:9" x14ac:dyDescent="0.25">
      <c r="A44" s="4" t="s">
        <v>52</v>
      </c>
      <c r="B44" s="2" t="s">
        <v>10</v>
      </c>
      <c r="C44" s="4"/>
      <c r="D44" s="2"/>
      <c r="E44" s="4"/>
      <c r="F44" s="4"/>
      <c r="G44" s="2"/>
      <c r="H44" s="4"/>
      <c r="I44" s="4"/>
    </row>
    <row r="45" spans="1:9" x14ac:dyDescent="0.25">
      <c r="A45" s="4" t="s">
        <v>53</v>
      </c>
      <c r="B45" s="2" t="s">
        <v>10</v>
      </c>
      <c r="C45" s="4"/>
      <c r="D45" s="2" t="s">
        <v>10</v>
      </c>
      <c r="E45" s="4"/>
      <c r="F45" s="4"/>
      <c r="G45" s="2" t="s">
        <v>10</v>
      </c>
      <c r="H45" s="4"/>
      <c r="I45" s="4"/>
    </row>
    <row r="46" spans="1:9" x14ac:dyDescent="0.25">
      <c r="A46" s="4" t="s">
        <v>54</v>
      </c>
      <c r="B46" s="2" t="s">
        <v>10</v>
      </c>
      <c r="C46" s="4"/>
      <c r="D46" s="2"/>
      <c r="E46" s="4"/>
      <c r="F46" s="4"/>
      <c r="G46" s="2"/>
      <c r="H46" s="4"/>
      <c r="I46" s="4"/>
    </row>
    <row r="47" spans="1:9" x14ac:dyDescent="0.25">
      <c r="A47" s="4" t="s">
        <v>55</v>
      </c>
      <c r="B47" s="2" t="s">
        <v>10</v>
      </c>
      <c r="C47" s="4"/>
      <c r="D47" s="2"/>
      <c r="E47" s="4"/>
      <c r="F47" s="4"/>
      <c r="G47" s="2"/>
      <c r="H47" s="4"/>
      <c r="I47" s="4"/>
    </row>
    <row r="48" spans="1:9" x14ac:dyDescent="0.25">
      <c r="A48" s="4" t="s">
        <v>56</v>
      </c>
      <c r="B48" s="2" t="s">
        <v>10</v>
      </c>
      <c r="C48" s="4"/>
      <c r="D48" s="2" t="s">
        <v>10</v>
      </c>
      <c r="E48" s="4"/>
      <c r="F48" s="4"/>
      <c r="G48" s="2"/>
      <c r="H48" s="4"/>
      <c r="I48" s="4"/>
    </row>
    <row r="49" spans="1:9" x14ac:dyDescent="0.25">
      <c r="A49" s="4" t="s">
        <v>57</v>
      </c>
      <c r="B49" s="2"/>
      <c r="C49" s="4"/>
      <c r="D49" s="2"/>
      <c r="E49" s="4"/>
      <c r="F49" s="4"/>
      <c r="G49" s="2" t="s">
        <v>10</v>
      </c>
      <c r="H49" s="4"/>
      <c r="I49" s="4"/>
    </row>
    <row r="50" spans="1:9" x14ac:dyDescent="0.25">
      <c r="A50" s="4" t="s">
        <v>58</v>
      </c>
      <c r="B50" s="2" t="s">
        <v>10</v>
      </c>
      <c r="C50" s="4"/>
      <c r="D50" s="2"/>
      <c r="E50" s="4"/>
      <c r="F50" s="4"/>
      <c r="G50" s="2"/>
      <c r="H50" s="4"/>
      <c r="I50" s="4"/>
    </row>
    <row r="51" spans="1:9" x14ac:dyDescent="0.25">
      <c r="A51" s="4" t="s">
        <v>59</v>
      </c>
      <c r="B51" s="2" t="s">
        <v>10</v>
      </c>
      <c r="C51" s="4"/>
      <c r="D51" s="2"/>
      <c r="E51" s="4"/>
      <c r="F51" s="4"/>
      <c r="G51" s="2"/>
      <c r="H51" s="4"/>
      <c r="I51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01CA-6713-4706-B4A2-98442A7D293B}">
  <dimension ref="A1:S51"/>
  <sheetViews>
    <sheetView workbookViewId="0">
      <selection activeCell="S1" sqref="S1:S5"/>
    </sheetView>
  </sheetViews>
  <sheetFormatPr defaultRowHeight="15" x14ac:dyDescent="0.25"/>
  <cols>
    <col min="1" max="1" width="45.140625" bestFit="1" customWidth="1"/>
    <col min="2" max="2" width="8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8" max="8" width="9.140625" bestFit="1" customWidth="1"/>
    <col min="9" max="9" width="4.28515625" bestFit="1" customWidth="1"/>
    <col min="18" max="18" width="19.140625" bestFit="1" customWidth="1"/>
    <col min="19" max="19" width="7.140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0.21551724137931033</v>
      </c>
    </row>
    <row r="2" spans="1:19" x14ac:dyDescent="0.25">
      <c r="A2" s="2" t="s">
        <v>9</v>
      </c>
      <c r="B2" s="2" t="str">
        <f>IF(AND(ScrawID!B2='GPT4.0'!B2,ScrawID!B2="SIM"),"TP",
 IF(AND(ScrawID!B2='GPT4.0'!B2,ScrawID!B2=""),"TN",
 IF(AND(ScrawID!B2&lt;&gt;'GPT4.0'!B2,'GPT4.0'!B2=""),"FN",
 IF(AND(ScrawID!B2&lt;&gt;'GPT4.0'!B2,'GPT4.0'!B2="SIM"),"FP",""))))</f>
        <v>TN</v>
      </c>
      <c r="C2" s="2" t="str">
        <f>IF(AND(ScrawID!C2='GPT4.0'!C2,ScrawID!C2="SIM"),"TP",
 IF(AND(ScrawID!C2='GPT4.0'!C2,ScrawID!C2=""),"TN",
 IF(AND(ScrawID!C2&lt;&gt;'GPT4.0'!C2,'GPT4.0'!C2=""),"FN",
 IF(AND(ScrawID!C2&lt;&gt;'GPT4.0'!C2,'GPT4.0'!C2="SIM"),"FP",""))))</f>
        <v>TN</v>
      </c>
      <c r="D2" s="2" t="str">
        <f>IF(AND(ScrawID!D2='GPT4.0'!D2,ScrawID!D2="SIM"),"TP",
 IF(AND(ScrawID!D2='GPT4.0'!D2,ScrawID!D2=""),"TN",
 IF(AND(ScrawID!D2&lt;&gt;'GPT4.0'!D2,'GPT4.0'!D2=""),"FN",
 IF(AND(ScrawID!D2&lt;&gt;'GPT4.0'!D2,'GPT4.0'!D2="SIM"),"FP",""))))</f>
        <v>TP</v>
      </c>
      <c r="E2" s="2" t="str">
        <f>IF(AND(ScrawID!E2='GPT4.0'!E2,ScrawID!E2="SIM"),"TP",
 IF(AND(ScrawID!E2='GPT4.0'!E2,ScrawID!E2=""),"TN",
 IF(AND(ScrawID!E2&lt;&gt;'GPT4.0'!E2,'GPT4.0'!E2=""),"FN",
 IF(AND(ScrawID!E2&lt;&gt;'GPT4.0'!E2,'GPT4.0'!E2="SIM"),"FP",""))))</f>
        <v>TN</v>
      </c>
      <c r="F2" s="2" t="str">
        <f>IF(AND(ScrawID!F2='GPT4.0'!F2,ScrawID!F2="SIM"),"TP",
 IF(AND(ScrawID!F2='GPT4.0'!F2,ScrawID!F2=""),"TN",
 IF(AND(ScrawID!F2&lt;&gt;'GPT4.0'!F2,'GPT4.0'!F2=""),"FN",
 IF(AND(ScrawID!F2&lt;&gt;'GPT4.0'!F2,'GPT4.0'!F2="SIM"),"FP",""))))</f>
        <v>TN</v>
      </c>
      <c r="G2" s="2" t="str">
        <f>IF(AND(ScrawID!G2='GPT4.0'!G2,ScrawID!G2="SIM"),"TP",
 IF(AND(ScrawID!G2='GPT4.0'!G2,ScrawID!G2=""),"TN",
 IF(AND(ScrawID!G2&lt;&gt;'GPT4.0'!G2,'GPT4.0'!G2=""),"FN",
 IF(AND(ScrawID!G2&lt;&gt;'GPT4.0'!G2,'GPT4.0'!G2="SIM"),"FP",""))))</f>
        <v>TN</v>
      </c>
      <c r="H2" s="2" t="str">
        <f>IF(AND(ScrawID!H2='GPT4.0'!H2,ScrawID!H2="SIM"),"TP",
 IF(AND(ScrawID!H2='GPT4.0'!H2,ScrawID!H2=""),"TN",
 IF(AND(ScrawID!H2&lt;&gt;'GPT4.0'!H2,'GPT4.0'!H2=""),"FN",
 IF(AND(ScrawID!H2&lt;&gt;'GPT4.0'!H2,'GPT4.0'!H2="SIM"),"FP",""))))</f>
        <v>TN</v>
      </c>
      <c r="I2" s="2" t="str">
        <f>IF(AND(ScrawID!I2='GPT4.0'!I2,ScrawID!I2="SIM"),"TP",
 IF(AND(ScrawID!I2='GPT4.0'!I2,ScrawID!I2=""),"TN",
 IF(AND(ScrawID!I2&lt;&gt;'GPT4.0'!I2,'GPT4.0'!I2=""),"FN",
 IF(AND(ScrawID!I2&lt;&gt;'GPT4.0'!I2,'GPT4.0'!I2="SIM"),"FP",""))))</f>
        <v>FP</v>
      </c>
      <c r="M2" s="2">
        <f>COUNTIF(B2:I51, "TP")</f>
        <v>25</v>
      </c>
      <c r="N2" s="2">
        <f>COUNTIF(B2:I51, "FP")</f>
        <v>33</v>
      </c>
      <c r="O2" s="2">
        <f>COUNTIF(B2:I51, "FN")</f>
        <v>91</v>
      </c>
      <c r="P2" s="2">
        <f>COUNTIF(B2:I51, "TN")</f>
        <v>251</v>
      </c>
      <c r="R2" s="5" t="s">
        <v>65</v>
      </c>
      <c r="S2" s="6">
        <f>M2/(M2+N2)</f>
        <v>0.43103448275862066</v>
      </c>
    </row>
    <row r="3" spans="1:19" x14ac:dyDescent="0.25">
      <c r="A3" s="2" t="s">
        <v>11</v>
      </c>
      <c r="B3" s="2" t="str">
        <f>IF(AND(ScrawID!B3='GPT4.0'!B3,ScrawID!B3="SIM"),"TP",
 IF(AND(ScrawID!B3='GPT4.0'!B3,ScrawID!B3=""),"TN",
 IF(AND(ScrawID!B3&lt;&gt;'GPT4.0'!B3,'GPT4.0'!B3=""),"FN",
 IF(AND(ScrawID!B3&lt;&gt;'GPT4.0'!B3,'GPT4.0'!B3="SIM"),"FP",""))))</f>
        <v>TN</v>
      </c>
      <c r="C3" s="2" t="str">
        <f>IF(AND(ScrawID!C3='GPT4.0'!C3,ScrawID!C3="SIM"),"TP",
 IF(AND(ScrawID!C3='GPT4.0'!C3,ScrawID!C3=""),"TN",
 IF(AND(ScrawID!C3&lt;&gt;'GPT4.0'!C3,'GPT4.0'!C3=""),"FN",
 IF(AND(ScrawID!C3&lt;&gt;'GPT4.0'!C3,'GPT4.0'!C3="SIM"),"FP",""))))</f>
        <v>TN</v>
      </c>
      <c r="D3" s="2" t="str">
        <f>IF(AND(ScrawID!D3='GPT4.0'!D3,ScrawID!D3="SIM"),"TP",
 IF(AND(ScrawID!D3='GPT4.0'!D3,ScrawID!D3=""),"TN",
 IF(AND(ScrawID!D3&lt;&gt;'GPT4.0'!D3,'GPT4.0'!D3=""),"FN",
 IF(AND(ScrawID!D3&lt;&gt;'GPT4.0'!D3,'GPT4.0'!D3="SIM"),"FP",""))))</f>
        <v>TP</v>
      </c>
      <c r="E3" s="2" t="str">
        <f>IF(AND(ScrawID!E3='GPT4.0'!E3,ScrawID!E3="SIM"),"TP",
 IF(AND(ScrawID!E3='GPT4.0'!E3,ScrawID!E3=""),"TN",
 IF(AND(ScrawID!E3&lt;&gt;'GPT4.0'!E3,'GPT4.0'!E3=""),"FN",
 IF(AND(ScrawID!E3&lt;&gt;'GPT4.0'!E3,'GPT4.0'!E3="SIM"),"FP",""))))</f>
        <v>FN</v>
      </c>
      <c r="F3" s="2" t="str">
        <f>IF(AND(ScrawID!F3='GPT4.0'!F3,ScrawID!F3="SIM"),"TP",
 IF(AND(ScrawID!F3='GPT4.0'!F3,ScrawID!F3=""),"TN",
 IF(AND(ScrawID!F3&lt;&gt;'GPT4.0'!F3,'GPT4.0'!F3=""),"FN",
 IF(AND(ScrawID!F3&lt;&gt;'GPT4.0'!F3,'GPT4.0'!F3="SIM"),"FP",""))))</f>
        <v>TN</v>
      </c>
      <c r="G3" s="2" t="str">
        <f>IF(AND(ScrawID!G3='GPT4.0'!G3,ScrawID!G3="SIM"),"TP",
 IF(AND(ScrawID!G3='GPT4.0'!G3,ScrawID!G3=""),"TN",
 IF(AND(ScrawID!G3&lt;&gt;'GPT4.0'!G3,'GPT4.0'!G3=""),"FN",
 IF(AND(ScrawID!G3&lt;&gt;'GPT4.0'!G3,'GPT4.0'!G3="SIM"),"FP",""))))</f>
        <v>TN</v>
      </c>
      <c r="H3" s="2" t="str">
        <f>IF(AND(ScrawID!H3='GPT4.0'!H3,ScrawID!H3="SIM"),"TP",
 IF(AND(ScrawID!H3='GPT4.0'!H3,ScrawID!H3=""),"TN",
 IF(AND(ScrawID!H3&lt;&gt;'GPT4.0'!H3,'GPT4.0'!H3=""),"FN",
 IF(AND(ScrawID!H3&lt;&gt;'GPT4.0'!H3,'GPT4.0'!H3="SIM"),"FP",""))))</f>
        <v>TN</v>
      </c>
      <c r="I3" s="2" t="str">
        <f>IF(AND(ScrawID!I3='GPT4.0'!I3,ScrawID!I3="SIM"),"TP",
 IF(AND(ScrawID!I3='GPT4.0'!I3,ScrawID!I3=""),"TN",
 IF(AND(ScrawID!I3&lt;&gt;'GPT4.0'!I3,'GPT4.0'!I3=""),"FN",
 IF(AND(ScrawID!I3&lt;&gt;'GPT4.0'!I3,'GPT4.0'!I3="SIM"),"FP",""))))</f>
        <v>FP</v>
      </c>
      <c r="R3" s="5" t="s">
        <v>66</v>
      </c>
      <c r="S3" s="6">
        <f>N2/(N2+P2)</f>
        <v>0.11619718309859155</v>
      </c>
    </row>
    <row r="4" spans="1:19" x14ac:dyDescent="0.25">
      <c r="A4" s="2" t="s">
        <v>12</v>
      </c>
      <c r="B4" s="2" t="str">
        <f>IF(AND(ScrawID!B4='GPT4.0'!B4,ScrawID!B4="SIM"),"TP",
 IF(AND(ScrawID!B4='GPT4.0'!B4,ScrawID!B4=""),"TN",
 IF(AND(ScrawID!B4&lt;&gt;'GPT4.0'!B4,'GPT4.0'!B4=""),"FN",
 IF(AND(ScrawID!B4&lt;&gt;'GPT4.0'!B4,'GPT4.0'!B4="SIM"),"FP",""))))</f>
        <v>FN</v>
      </c>
      <c r="C4" s="2" t="str">
        <f>IF(AND(ScrawID!C4='GPT4.0'!C4,ScrawID!C4="SIM"),"TP",
 IF(AND(ScrawID!C4='GPT4.0'!C4,ScrawID!C4=""),"TN",
 IF(AND(ScrawID!C4&lt;&gt;'GPT4.0'!C4,'GPT4.0'!C4=""),"FN",
 IF(AND(ScrawID!C4&lt;&gt;'GPT4.0'!C4,'GPT4.0'!C4="SIM"),"FP",""))))</f>
        <v>TP</v>
      </c>
      <c r="D4" s="2" t="str">
        <f>IF(AND(ScrawID!D4='GPT4.0'!D4,ScrawID!D4="SIM"),"TP",
 IF(AND(ScrawID!D4='GPT4.0'!D4,ScrawID!D4=""),"TN",
 IF(AND(ScrawID!D4&lt;&gt;'GPT4.0'!D4,'GPT4.0'!D4=""),"FN",
 IF(AND(ScrawID!D4&lt;&gt;'GPT4.0'!D4,'GPT4.0'!D4="SIM"),"FP",""))))</f>
        <v>FP</v>
      </c>
      <c r="E4" s="2" t="str">
        <f>IF(AND(ScrawID!E4='GPT4.0'!E4,ScrawID!E4="SIM"),"TP",
 IF(AND(ScrawID!E4='GPT4.0'!E4,ScrawID!E4=""),"TN",
 IF(AND(ScrawID!E4&lt;&gt;'GPT4.0'!E4,'GPT4.0'!E4=""),"FN",
 IF(AND(ScrawID!E4&lt;&gt;'GPT4.0'!E4,'GPT4.0'!E4="SIM"),"FP",""))))</f>
        <v>FN</v>
      </c>
      <c r="F4" s="2" t="str">
        <f>IF(AND(ScrawID!F4='GPT4.0'!F4,ScrawID!F4="SIM"),"TP",
 IF(AND(ScrawID!F4='GPT4.0'!F4,ScrawID!F4=""),"TN",
 IF(AND(ScrawID!F4&lt;&gt;'GPT4.0'!F4,'GPT4.0'!F4=""),"FN",
 IF(AND(ScrawID!F4&lt;&gt;'GPT4.0'!F4,'GPT4.0'!F4="SIM"),"FP",""))))</f>
        <v>TN</v>
      </c>
      <c r="G4" s="2" t="str">
        <f>IF(AND(ScrawID!G4='GPT4.0'!G4,ScrawID!G4="SIM"),"TP",
 IF(AND(ScrawID!G4='GPT4.0'!G4,ScrawID!G4=""),"TN",
 IF(AND(ScrawID!G4&lt;&gt;'GPT4.0'!G4,'GPT4.0'!G4=""),"FN",
 IF(AND(ScrawID!G4&lt;&gt;'GPT4.0'!G4,'GPT4.0'!G4="SIM"),"FP",""))))</f>
        <v>TN</v>
      </c>
      <c r="H4" s="2" t="str">
        <f>IF(AND(ScrawID!H4='GPT4.0'!H4,ScrawID!H4="SIM"),"TP",
 IF(AND(ScrawID!H4='GPT4.0'!H4,ScrawID!H4=""),"TN",
 IF(AND(ScrawID!H4&lt;&gt;'GPT4.0'!H4,'GPT4.0'!H4=""),"FN",
 IF(AND(ScrawID!H4&lt;&gt;'GPT4.0'!H4,'GPT4.0'!H4="SIM"),"FP",""))))</f>
        <v>TN</v>
      </c>
      <c r="I4" s="2" t="str">
        <f>IF(AND(ScrawID!I4='GPT4.0'!I4,ScrawID!I4="SIM"),"TP",
 IF(AND(ScrawID!I4='GPT4.0'!I4,ScrawID!I4=""),"TN",
 IF(AND(ScrawID!I4&lt;&gt;'GPT4.0'!I4,'GPT4.0'!I4=""),"FN",
 IF(AND(ScrawID!I4&lt;&gt;'GPT4.0'!I4,'GPT4.0'!I4="SIM"),"FP",""))))</f>
        <v>TP</v>
      </c>
      <c r="R4" s="5" t="s">
        <v>67</v>
      </c>
      <c r="S4" s="6">
        <f>O2/(O2+M2)</f>
        <v>0.78448275862068961</v>
      </c>
    </row>
    <row r="5" spans="1:19" x14ac:dyDescent="0.25">
      <c r="A5" s="2" t="s">
        <v>13</v>
      </c>
      <c r="B5" s="2" t="str">
        <f>IF(AND(ScrawID!B5='GPT4.0'!B5,ScrawID!B5="SIM"),"TP",
 IF(AND(ScrawID!B5='GPT4.0'!B5,ScrawID!B5=""),"TN",
 IF(AND(ScrawID!B5&lt;&gt;'GPT4.0'!B5,'GPT4.0'!B5=""),"FN",
 IF(AND(ScrawID!B5&lt;&gt;'GPT4.0'!B5,'GPT4.0'!B5="SIM"),"FP",""))))</f>
        <v>FN</v>
      </c>
      <c r="C5" s="2" t="str">
        <f>IF(AND(ScrawID!C5='GPT4.0'!C5,ScrawID!C5="SIM"),"TP",
 IF(AND(ScrawID!C5='GPT4.0'!C5,ScrawID!C5=""),"TN",
 IF(AND(ScrawID!C5&lt;&gt;'GPT4.0'!C5,'GPT4.0'!C5=""),"FN",
 IF(AND(ScrawID!C5&lt;&gt;'GPT4.0'!C5,'GPT4.0'!C5="SIM"),"FP",""))))</f>
        <v>FN</v>
      </c>
      <c r="D5" s="2" t="str">
        <f>IF(AND(ScrawID!D5='GPT4.0'!D5,ScrawID!D5="SIM"),"TP",
 IF(AND(ScrawID!D5='GPT4.0'!D5,ScrawID!D5=""),"TN",
 IF(AND(ScrawID!D5&lt;&gt;'GPT4.0'!D5,'GPT4.0'!D5=""),"FN",
 IF(AND(ScrawID!D5&lt;&gt;'GPT4.0'!D5,'GPT4.0'!D5="SIM"),"FP",""))))</f>
        <v>FN</v>
      </c>
      <c r="E5" s="2" t="str">
        <f>IF(AND(ScrawID!E5='GPT4.0'!E5,ScrawID!E5="SIM"),"TP",
 IF(AND(ScrawID!E5='GPT4.0'!E5,ScrawID!E5=""),"TN",
 IF(AND(ScrawID!E5&lt;&gt;'GPT4.0'!E5,'GPT4.0'!E5=""),"FN",
 IF(AND(ScrawID!E5&lt;&gt;'GPT4.0'!E5,'GPT4.0'!E5="SIM"),"FP",""))))</f>
        <v>FN</v>
      </c>
      <c r="F5" s="2" t="str">
        <f>IF(AND(ScrawID!F5='GPT4.0'!F5,ScrawID!F5="SIM"),"TP",
 IF(AND(ScrawID!F5='GPT4.0'!F5,ScrawID!F5=""),"TN",
 IF(AND(ScrawID!F5&lt;&gt;'GPT4.0'!F5,'GPT4.0'!F5=""),"FN",
 IF(AND(ScrawID!F5&lt;&gt;'GPT4.0'!F5,'GPT4.0'!F5="SIM"),"FP",""))))</f>
        <v>FN</v>
      </c>
      <c r="G5" s="2" t="str">
        <f>IF(AND(ScrawID!G5='GPT4.0'!G5,ScrawID!G5="SIM"),"TP",
 IF(AND(ScrawID!G5='GPT4.0'!G5,ScrawID!G5=""),"TN",
 IF(AND(ScrawID!G5&lt;&gt;'GPT4.0'!G5,'GPT4.0'!G5=""),"FN",
 IF(AND(ScrawID!G5&lt;&gt;'GPT4.0'!G5,'GPT4.0'!G5="SIM"),"FP",""))))</f>
        <v>FN</v>
      </c>
      <c r="H5" s="2" t="str">
        <f>IF(AND(ScrawID!H5='GPT4.0'!H5,ScrawID!H5="SIM"),"TP",
 IF(AND(ScrawID!H5='GPT4.0'!H5,ScrawID!H5=""),"TN",
 IF(AND(ScrawID!H5&lt;&gt;'GPT4.0'!H5,'GPT4.0'!H5=""),"FN",
 IF(AND(ScrawID!H5&lt;&gt;'GPT4.0'!H5,'GPT4.0'!H5="SIM"),"FP",""))))</f>
        <v>TN</v>
      </c>
      <c r="I5" s="2" t="str">
        <f>IF(AND(ScrawID!I5='GPT4.0'!I5,ScrawID!I5="SIM"),"TP",
 IF(AND(ScrawID!I5='GPT4.0'!I5,ScrawID!I5=""),"TN",
 IF(AND(ScrawID!I5&lt;&gt;'GPT4.0'!I5,'GPT4.0'!I5=""),"FN",
 IF(AND(ScrawID!I5&lt;&gt;'GPT4.0'!I5,'GPT4.0'!I5="SIM"),"FP",""))))</f>
        <v>TP</v>
      </c>
      <c r="R5" s="5" t="s">
        <v>68</v>
      </c>
      <c r="S5" s="6">
        <f>(M2+P2)/(M2+N2+O2+P2)</f>
        <v>0.69</v>
      </c>
    </row>
    <row r="6" spans="1:19" x14ac:dyDescent="0.25">
      <c r="A6" s="2" t="s">
        <v>14</v>
      </c>
      <c r="B6" s="2" t="str">
        <f>IF(AND(ScrawID!B6='GPT4.0'!B6,ScrawID!B6="SIM"),"TP",
 IF(AND(ScrawID!B6='GPT4.0'!B6,ScrawID!B6=""),"TN",
 IF(AND(ScrawID!B6&lt;&gt;'GPT4.0'!B6,'GPT4.0'!B6=""),"FN",
 IF(AND(ScrawID!B6&lt;&gt;'GPT4.0'!B6,'GPT4.0'!B6="SIM"),"FP",""))))</f>
        <v>TN</v>
      </c>
      <c r="C6" s="2" t="str">
        <f>IF(AND(ScrawID!C6='GPT4.0'!C6,ScrawID!C6="SIM"),"TP",
 IF(AND(ScrawID!C6='GPT4.0'!C6,ScrawID!C6=""),"TN",
 IF(AND(ScrawID!C6&lt;&gt;'GPT4.0'!C6,'GPT4.0'!C6=""),"FN",
 IF(AND(ScrawID!C6&lt;&gt;'GPT4.0'!C6,'GPT4.0'!C6="SIM"),"FP",""))))</f>
        <v>TN</v>
      </c>
      <c r="D6" s="2" t="str">
        <f>IF(AND(ScrawID!D6='GPT4.0'!D6,ScrawID!D6="SIM"),"TP",
 IF(AND(ScrawID!D6='GPT4.0'!D6,ScrawID!D6=""),"TN",
 IF(AND(ScrawID!D6&lt;&gt;'GPT4.0'!D6,'GPT4.0'!D6=""),"FN",
 IF(AND(ScrawID!D6&lt;&gt;'GPT4.0'!D6,'GPT4.0'!D6="SIM"),"FP",""))))</f>
        <v>FN</v>
      </c>
      <c r="E6" s="2" t="str">
        <f>IF(AND(ScrawID!E6='GPT4.0'!E6,ScrawID!E6="SIM"),"TP",
 IF(AND(ScrawID!E6='GPT4.0'!E6,ScrawID!E6=""),"TN",
 IF(AND(ScrawID!E6&lt;&gt;'GPT4.0'!E6,'GPT4.0'!E6=""),"FN",
 IF(AND(ScrawID!E6&lt;&gt;'GPT4.0'!E6,'GPT4.0'!E6="SIM"),"FP",""))))</f>
        <v>TN</v>
      </c>
      <c r="F6" s="2" t="str">
        <f>IF(AND(ScrawID!F6='GPT4.0'!F6,ScrawID!F6="SIM"),"TP",
 IF(AND(ScrawID!F6='GPT4.0'!F6,ScrawID!F6=""),"TN",
 IF(AND(ScrawID!F6&lt;&gt;'GPT4.0'!F6,'GPT4.0'!F6=""),"FN",
 IF(AND(ScrawID!F6&lt;&gt;'GPT4.0'!F6,'GPT4.0'!F6="SIM"),"FP",""))))</f>
        <v>TN</v>
      </c>
      <c r="G6" s="2" t="str">
        <f>IF(AND(ScrawID!G6='GPT4.0'!G6,ScrawID!G6="SIM"),"TP",
 IF(AND(ScrawID!G6='GPT4.0'!G6,ScrawID!G6=""),"TN",
 IF(AND(ScrawID!G6&lt;&gt;'GPT4.0'!G6,'GPT4.0'!G6=""),"FN",
 IF(AND(ScrawID!G6&lt;&gt;'GPT4.0'!G6,'GPT4.0'!G6="SIM"),"FP",""))))</f>
        <v>TN</v>
      </c>
      <c r="H6" s="2" t="str">
        <f>IF(AND(ScrawID!H6='GPT4.0'!H6,ScrawID!H6="SIM"),"TP",
 IF(AND(ScrawID!H6='GPT4.0'!H6,ScrawID!H6=""),"TN",
 IF(AND(ScrawID!H6&lt;&gt;'GPT4.0'!H6,'GPT4.0'!H6=""),"FN",
 IF(AND(ScrawID!H6&lt;&gt;'GPT4.0'!H6,'GPT4.0'!H6="SIM"),"FP",""))))</f>
        <v>TN</v>
      </c>
      <c r="I6" s="2" t="str">
        <f>IF(AND(ScrawID!I6='GPT4.0'!I6,ScrawID!I6="SIM"),"TP",
 IF(AND(ScrawID!I6='GPT4.0'!I6,ScrawID!I6=""),"TN",
 IF(AND(ScrawID!I6&lt;&gt;'GPT4.0'!I6,'GPT4.0'!I6=""),"FN",
 IF(AND(ScrawID!I6&lt;&gt;'GPT4.0'!I6,'GPT4.0'!I6="SIM"),"FP",""))))</f>
        <v>FP</v>
      </c>
    </row>
    <row r="7" spans="1:19" x14ac:dyDescent="0.25">
      <c r="A7" s="2" t="s">
        <v>15</v>
      </c>
      <c r="B7" s="2" t="str">
        <f>IF(AND(ScrawID!B7='GPT4.0'!B7,ScrawID!B7="SIM"),"TP",
 IF(AND(ScrawID!B7='GPT4.0'!B7,ScrawID!B7=""),"TN",
 IF(AND(ScrawID!B7&lt;&gt;'GPT4.0'!B7,'GPT4.0'!B7=""),"FN",
 IF(AND(ScrawID!B7&lt;&gt;'GPT4.0'!B7,'GPT4.0'!B7="SIM"),"FP",""))))</f>
        <v>TN</v>
      </c>
      <c r="C7" s="2" t="str">
        <f>IF(AND(ScrawID!C7='GPT4.0'!C7,ScrawID!C7="SIM"),"TP",
 IF(AND(ScrawID!C7='GPT4.0'!C7,ScrawID!C7=""),"TN",
 IF(AND(ScrawID!C7&lt;&gt;'GPT4.0'!C7,'GPT4.0'!C7=""),"FN",
 IF(AND(ScrawID!C7&lt;&gt;'GPT4.0'!C7,'GPT4.0'!C7="SIM"),"FP",""))))</f>
        <v>TN</v>
      </c>
      <c r="D7" s="2" t="str">
        <f>IF(AND(ScrawID!D7='GPT4.0'!D7,ScrawID!D7="SIM"),"TP",
 IF(AND(ScrawID!D7='GPT4.0'!D7,ScrawID!D7=""),"TN",
 IF(AND(ScrawID!D7&lt;&gt;'GPT4.0'!D7,'GPT4.0'!D7=""),"FN",
 IF(AND(ScrawID!D7&lt;&gt;'GPT4.0'!D7,'GPT4.0'!D7="SIM"),"FP",""))))</f>
        <v>FN</v>
      </c>
      <c r="E7" s="2" t="str">
        <f>IF(AND(ScrawID!E7='GPT4.0'!E7,ScrawID!E7="SIM"),"TP",
 IF(AND(ScrawID!E7='GPT4.0'!E7,ScrawID!E7=""),"TN",
 IF(AND(ScrawID!E7&lt;&gt;'GPT4.0'!E7,'GPT4.0'!E7=""),"FN",
 IF(AND(ScrawID!E7&lt;&gt;'GPT4.0'!E7,'GPT4.0'!E7="SIM"),"FP",""))))</f>
        <v>TN</v>
      </c>
      <c r="F7" s="2" t="str">
        <f>IF(AND(ScrawID!F7='GPT4.0'!F7,ScrawID!F7="SIM"),"TP",
 IF(AND(ScrawID!F7='GPT4.0'!F7,ScrawID!F7=""),"TN",
 IF(AND(ScrawID!F7&lt;&gt;'GPT4.0'!F7,'GPT4.0'!F7=""),"FN",
 IF(AND(ScrawID!F7&lt;&gt;'GPT4.0'!F7,'GPT4.0'!F7="SIM"),"FP",""))))</f>
        <v>TN</v>
      </c>
      <c r="G7" s="2" t="str">
        <f>IF(AND(ScrawID!G7='GPT4.0'!G7,ScrawID!G7="SIM"),"TP",
 IF(AND(ScrawID!G7='GPT4.0'!G7,ScrawID!G7=""),"TN",
 IF(AND(ScrawID!G7&lt;&gt;'GPT4.0'!G7,'GPT4.0'!G7=""),"FN",
 IF(AND(ScrawID!G7&lt;&gt;'GPT4.0'!G7,'GPT4.0'!G7="SIM"),"FP",""))))</f>
        <v>TN</v>
      </c>
      <c r="H7" s="2" t="str">
        <f>IF(AND(ScrawID!H7='GPT4.0'!H7,ScrawID!H7="SIM"),"TP",
 IF(AND(ScrawID!H7='GPT4.0'!H7,ScrawID!H7=""),"TN",
 IF(AND(ScrawID!H7&lt;&gt;'GPT4.0'!H7,'GPT4.0'!H7=""),"FN",
 IF(AND(ScrawID!H7&lt;&gt;'GPT4.0'!H7,'GPT4.0'!H7="SIM"),"FP",""))))</f>
        <v>TN</v>
      </c>
      <c r="I7" s="2" t="str">
        <f>IF(AND(ScrawID!I7='GPT4.0'!I7,ScrawID!I7="SIM"),"TP",
 IF(AND(ScrawID!I7='GPT4.0'!I7,ScrawID!I7=""),"TN",
 IF(AND(ScrawID!I7&lt;&gt;'GPT4.0'!I7,'GPT4.0'!I7=""),"FN",
 IF(AND(ScrawID!I7&lt;&gt;'GPT4.0'!I7,'GPT4.0'!I7="SIM"),"FP",""))))</f>
        <v>TN</v>
      </c>
    </row>
    <row r="8" spans="1:19" x14ac:dyDescent="0.25">
      <c r="A8" s="2" t="s">
        <v>16</v>
      </c>
      <c r="B8" s="2" t="str">
        <f>IF(AND(ScrawID!B8='GPT4.0'!B8,ScrawID!B8="SIM"),"TP",
 IF(AND(ScrawID!B8='GPT4.0'!B8,ScrawID!B8=""),"TN",
 IF(AND(ScrawID!B8&lt;&gt;'GPT4.0'!B8,'GPT4.0'!B8=""),"FN",
 IF(AND(ScrawID!B8&lt;&gt;'GPT4.0'!B8,'GPT4.0'!B8="SIM"),"FP",""))))</f>
        <v>FN</v>
      </c>
      <c r="C8" s="2" t="str">
        <f>IF(AND(ScrawID!C8='GPT4.0'!C8,ScrawID!C8="SIM"),"TP",
 IF(AND(ScrawID!C8='GPT4.0'!C8,ScrawID!C8=""),"TN",
 IF(AND(ScrawID!C8&lt;&gt;'GPT4.0'!C8,'GPT4.0'!C8=""),"FN",
 IF(AND(ScrawID!C8&lt;&gt;'GPT4.0'!C8,'GPT4.0'!C8="SIM"),"FP",""))))</f>
        <v>TN</v>
      </c>
      <c r="D8" s="2" t="str">
        <f>IF(AND(ScrawID!D8='GPT4.0'!D8,ScrawID!D8="SIM"),"TP",
 IF(AND(ScrawID!D8='GPT4.0'!D8,ScrawID!D8=""),"TN",
 IF(AND(ScrawID!D8&lt;&gt;'GPT4.0'!D8,'GPT4.0'!D8=""),"FN",
 IF(AND(ScrawID!D8&lt;&gt;'GPT4.0'!D8,'GPT4.0'!D8="SIM"),"FP",""))))</f>
        <v>FP</v>
      </c>
      <c r="E8" s="2" t="str">
        <f>IF(AND(ScrawID!E8='GPT4.0'!E8,ScrawID!E8="SIM"),"TP",
 IF(AND(ScrawID!E8='GPT4.0'!E8,ScrawID!E8=""),"TN",
 IF(AND(ScrawID!E8&lt;&gt;'GPT4.0'!E8,'GPT4.0'!E8=""),"FN",
 IF(AND(ScrawID!E8&lt;&gt;'GPT4.0'!E8,'GPT4.0'!E8="SIM"),"FP",""))))</f>
        <v>FN</v>
      </c>
      <c r="F8" s="2" t="str">
        <f>IF(AND(ScrawID!F8='GPT4.0'!F8,ScrawID!F8="SIM"),"TP",
 IF(AND(ScrawID!F8='GPT4.0'!F8,ScrawID!F8=""),"TN",
 IF(AND(ScrawID!F8&lt;&gt;'GPT4.0'!F8,'GPT4.0'!F8=""),"FN",
 IF(AND(ScrawID!F8&lt;&gt;'GPT4.0'!F8,'GPT4.0'!F8="SIM"),"FP",""))))</f>
        <v>TN</v>
      </c>
      <c r="G8" s="2" t="str">
        <f>IF(AND(ScrawID!G8='GPT4.0'!G8,ScrawID!G8="SIM"),"TP",
 IF(AND(ScrawID!G8='GPT4.0'!G8,ScrawID!G8=""),"TN",
 IF(AND(ScrawID!G8&lt;&gt;'GPT4.0'!G8,'GPT4.0'!G8=""),"FN",
 IF(AND(ScrawID!G8&lt;&gt;'GPT4.0'!G8,'GPT4.0'!G8="SIM"),"FP",""))))</f>
        <v>TN</v>
      </c>
      <c r="H8" s="2" t="str">
        <f>IF(AND(ScrawID!H8='GPT4.0'!H8,ScrawID!H8="SIM"),"TP",
 IF(AND(ScrawID!H8='GPT4.0'!H8,ScrawID!H8=""),"TN",
 IF(AND(ScrawID!H8&lt;&gt;'GPT4.0'!H8,'GPT4.0'!H8=""),"FN",
 IF(AND(ScrawID!H8&lt;&gt;'GPT4.0'!H8,'GPT4.0'!H8="SIM"),"FP",""))))</f>
        <v>TN</v>
      </c>
      <c r="I8" s="2" t="str">
        <f>IF(AND(ScrawID!I8='GPT4.0'!I8,ScrawID!I8="SIM"),"TP",
 IF(AND(ScrawID!I8='GPT4.0'!I8,ScrawID!I8=""),"TN",
 IF(AND(ScrawID!I8&lt;&gt;'GPT4.0'!I8,'GPT4.0'!I8=""),"FN",
 IF(AND(ScrawID!I8&lt;&gt;'GPT4.0'!I8,'GPT4.0'!I8="SIM"),"FP",""))))</f>
        <v>FP</v>
      </c>
    </row>
    <row r="9" spans="1:19" x14ac:dyDescent="0.25">
      <c r="A9" s="2" t="s">
        <v>17</v>
      </c>
      <c r="B9" s="2" t="str">
        <f>IF(AND(ScrawID!B9='GPT4.0'!B9,ScrawID!B9="SIM"),"TP",
 IF(AND(ScrawID!B9='GPT4.0'!B9,ScrawID!B9=""),"TN",
 IF(AND(ScrawID!B9&lt;&gt;'GPT4.0'!B9,'GPT4.0'!B9=""),"FN",
 IF(AND(ScrawID!B9&lt;&gt;'GPT4.0'!B9,'GPT4.0'!B9="SIM"),"FP",""))))</f>
        <v>FN</v>
      </c>
      <c r="C9" s="2" t="str">
        <f>IF(AND(ScrawID!C9='GPT4.0'!C9,ScrawID!C9="SIM"),"TP",
 IF(AND(ScrawID!C9='GPT4.0'!C9,ScrawID!C9=""),"TN",
 IF(AND(ScrawID!C9&lt;&gt;'GPT4.0'!C9,'GPT4.0'!C9=""),"FN",
 IF(AND(ScrawID!C9&lt;&gt;'GPT4.0'!C9,'GPT4.0'!C9="SIM"),"FP",""))))</f>
        <v>FN</v>
      </c>
      <c r="D9" s="2" t="str">
        <f>IF(AND(ScrawID!D9='GPT4.0'!D9,ScrawID!D9="SIM"),"TP",
 IF(AND(ScrawID!D9='GPT4.0'!D9,ScrawID!D9=""),"TN",
 IF(AND(ScrawID!D9&lt;&gt;'GPT4.0'!D9,'GPT4.0'!D9=""),"FN",
 IF(AND(ScrawID!D9&lt;&gt;'GPT4.0'!D9,'GPT4.0'!D9="SIM"),"FP",""))))</f>
        <v>FP</v>
      </c>
      <c r="E9" s="2" t="str">
        <f>IF(AND(ScrawID!E9='GPT4.0'!E9,ScrawID!E9="SIM"),"TP",
 IF(AND(ScrawID!E9='GPT4.0'!E9,ScrawID!E9=""),"TN",
 IF(AND(ScrawID!E9&lt;&gt;'GPT4.0'!E9,'GPT4.0'!E9=""),"FN",
 IF(AND(ScrawID!E9&lt;&gt;'GPT4.0'!E9,'GPT4.0'!E9="SIM"),"FP",""))))</f>
        <v>FN</v>
      </c>
      <c r="F9" s="2" t="str">
        <f>IF(AND(ScrawID!F9='GPT4.0'!F9,ScrawID!F9="SIM"),"TP",
 IF(AND(ScrawID!F9='GPT4.0'!F9,ScrawID!F9=""),"TN",
 IF(AND(ScrawID!F9&lt;&gt;'GPT4.0'!F9,'GPT4.0'!F9=""),"FN",
 IF(AND(ScrawID!F9&lt;&gt;'GPT4.0'!F9,'GPT4.0'!F9="SIM"),"FP",""))))</f>
        <v>TN</v>
      </c>
      <c r="G9" s="2" t="str">
        <f>IF(AND(ScrawID!G9='GPT4.0'!G9,ScrawID!G9="SIM"),"TP",
 IF(AND(ScrawID!G9='GPT4.0'!G9,ScrawID!G9=""),"TN",
 IF(AND(ScrawID!G9&lt;&gt;'GPT4.0'!G9,'GPT4.0'!G9=""),"FN",
 IF(AND(ScrawID!G9&lt;&gt;'GPT4.0'!G9,'GPT4.0'!G9="SIM"),"FP",""))))</f>
        <v>TN</v>
      </c>
      <c r="H9" s="2" t="str">
        <f>IF(AND(ScrawID!H9='GPT4.0'!H9,ScrawID!H9="SIM"),"TP",
 IF(AND(ScrawID!H9='GPT4.0'!H9,ScrawID!H9=""),"TN",
 IF(AND(ScrawID!H9&lt;&gt;'GPT4.0'!H9,'GPT4.0'!H9=""),"FN",
 IF(AND(ScrawID!H9&lt;&gt;'GPT4.0'!H9,'GPT4.0'!H9="SIM"),"FP",""))))</f>
        <v>TN</v>
      </c>
      <c r="I9" s="2" t="str">
        <f>IF(AND(ScrawID!I9='GPT4.0'!I9,ScrawID!I9="SIM"),"TP",
 IF(AND(ScrawID!I9='GPT4.0'!I9,ScrawID!I9=""),"TN",
 IF(AND(ScrawID!I9&lt;&gt;'GPT4.0'!I9,'GPT4.0'!I9=""),"FN",
 IF(AND(ScrawID!I9&lt;&gt;'GPT4.0'!I9,'GPT4.0'!I9="SIM"),"FP",""))))</f>
        <v>TN</v>
      </c>
    </row>
    <row r="10" spans="1:19" x14ac:dyDescent="0.25">
      <c r="A10" s="2" t="s">
        <v>18</v>
      </c>
      <c r="B10" s="2" t="str">
        <f>IF(AND(ScrawID!B10='GPT4.0'!B10,ScrawID!B10="SIM"),"TP",
 IF(AND(ScrawID!B10='GPT4.0'!B10,ScrawID!B10=""),"TN",
 IF(AND(ScrawID!B10&lt;&gt;'GPT4.0'!B10,'GPT4.0'!B10=""),"FN",
 IF(AND(ScrawID!B10&lt;&gt;'GPT4.0'!B10,'GPT4.0'!B10="SIM"),"FP",""))))</f>
        <v>FN</v>
      </c>
      <c r="C10" s="2" t="str">
        <f>IF(AND(ScrawID!C10='GPT4.0'!C10,ScrawID!C10="SIM"),"TP",
 IF(AND(ScrawID!C10='GPT4.0'!C10,ScrawID!C10=""),"TN",
 IF(AND(ScrawID!C10&lt;&gt;'GPT4.0'!C10,'GPT4.0'!C10=""),"FN",
 IF(AND(ScrawID!C10&lt;&gt;'GPT4.0'!C10,'GPT4.0'!C10="SIM"),"FP",""))))</f>
        <v>FN</v>
      </c>
      <c r="D10" s="2" t="str">
        <f>IF(AND(ScrawID!D10='GPT4.0'!D10,ScrawID!D10="SIM"),"TP",
 IF(AND(ScrawID!D10='GPT4.0'!D10,ScrawID!D10=""),"TN",
 IF(AND(ScrawID!D10&lt;&gt;'GPT4.0'!D10,'GPT4.0'!D10=""),"FN",
 IF(AND(ScrawID!D10&lt;&gt;'GPT4.0'!D10,'GPT4.0'!D10="SIM"),"FP",""))))</f>
        <v>TN</v>
      </c>
      <c r="E10" s="2" t="str">
        <f>IF(AND(ScrawID!E10='GPT4.0'!E10,ScrawID!E10="SIM"),"TP",
 IF(AND(ScrawID!E10='GPT4.0'!E10,ScrawID!E10=""),"TN",
 IF(AND(ScrawID!E10&lt;&gt;'GPT4.0'!E10,'GPT4.0'!E10=""),"FN",
 IF(AND(ScrawID!E10&lt;&gt;'GPT4.0'!E10,'GPT4.0'!E10="SIM"),"FP",""))))</f>
        <v>FN</v>
      </c>
      <c r="F10" s="2" t="str">
        <f>IF(AND(ScrawID!F10='GPT4.0'!F10,ScrawID!F10="SIM"),"TP",
 IF(AND(ScrawID!F10='GPT4.0'!F10,ScrawID!F10=""),"TN",
 IF(AND(ScrawID!F10&lt;&gt;'GPT4.0'!F10,'GPT4.0'!F10=""),"FN",
 IF(AND(ScrawID!F10&lt;&gt;'GPT4.0'!F10,'GPT4.0'!F10="SIM"),"FP",""))))</f>
        <v>TN</v>
      </c>
      <c r="G10" s="2" t="str">
        <f>IF(AND(ScrawID!G10='GPT4.0'!G10,ScrawID!G10="SIM"),"TP",
 IF(AND(ScrawID!G10='GPT4.0'!G10,ScrawID!G10=""),"TN",
 IF(AND(ScrawID!G10&lt;&gt;'GPT4.0'!G10,'GPT4.0'!G10=""),"FN",
 IF(AND(ScrawID!G10&lt;&gt;'GPT4.0'!G10,'GPT4.0'!G10="SIM"),"FP",""))))</f>
        <v>TN</v>
      </c>
      <c r="H10" s="2" t="str">
        <f>IF(AND(ScrawID!H10='GPT4.0'!H10,ScrawID!H10="SIM"),"TP",
 IF(AND(ScrawID!H10='GPT4.0'!H10,ScrawID!H10=""),"TN",
 IF(AND(ScrawID!H10&lt;&gt;'GPT4.0'!H10,'GPT4.0'!H10=""),"FN",
 IF(AND(ScrawID!H10&lt;&gt;'GPT4.0'!H10,'GPT4.0'!H10="SIM"),"FP",""))))</f>
        <v>TN</v>
      </c>
      <c r="I10" s="2" t="str">
        <f>IF(AND(ScrawID!I10='GPT4.0'!I10,ScrawID!I10="SIM"),"TP",
 IF(AND(ScrawID!I10='GPT4.0'!I10,ScrawID!I10=""),"TN",
 IF(AND(ScrawID!I10&lt;&gt;'GPT4.0'!I10,'GPT4.0'!I10=""),"FN",
 IF(AND(ScrawID!I10&lt;&gt;'GPT4.0'!I10,'GPT4.0'!I10="SIM"),"FP",""))))</f>
        <v>TN</v>
      </c>
    </row>
    <row r="11" spans="1:19" x14ac:dyDescent="0.25">
      <c r="A11" s="2" t="s">
        <v>19</v>
      </c>
      <c r="B11" s="2" t="str">
        <f>IF(AND(ScrawID!B11='GPT4.0'!B11,ScrawID!B11="SIM"),"TP",
 IF(AND(ScrawID!B11='GPT4.0'!B11,ScrawID!B11=""),"TN",
 IF(AND(ScrawID!B11&lt;&gt;'GPT4.0'!B11,'GPT4.0'!B11=""),"FN",
 IF(AND(ScrawID!B11&lt;&gt;'GPT4.0'!B11,'GPT4.0'!B11="SIM"),"FP",""))))</f>
        <v>TN</v>
      </c>
      <c r="C11" s="2" t="str">
        <f>IF(AND(ScrawID!C11='GPT4.0'!C11,ScrawID!C11="SIM"),"TP",
 IF(AND(ScrawID!C11='GPT4.0'!C11,ScrawID!C11=""),"TN",
 IF(AND(ScrawID!C11&lt;&gt;'GPT4.0'!C11,'GPT4.0'!C11=""),"FN",
 IF(AND(ScrawID!C11&lt;&gt;'GPT4.0'!C11,'GPT4.0'!C11="SIM"),"FP",""))))</f>
        <v>TN</v>
      </c>
      <c r="D11" s="2" t="str">
        <f>IF(AND(ScrawID!D11='GPT4.0'!D11,ScrawID!D11="SIM"),"TP",
 IF(AND(ScrawID!D11='GPT4.0'!D11,ScrawID!D11=""),"TN",
 IF(AND(ScrawID!D11&lt;&gt;'GPT4.0'!D11,'GPT4.0'!D11=""),"FN",
 IF(AND(ScrawID!D11&lt;&gt;'GPT4.0'!D11,'GPT4.0'!D11="SIM"),"FP",""))))</f>
        <v>TP</v>
      </c>
      <c r="E11" s="2" t="str">
        <f>IF(AND(ScrawID!E11='GPT4.0'!E11,ScrawID!E11="SIM"),"TP",
 IF(AND(ScrawID!E11='GPT4.0'!E11,ScrawID!E11=""),"TN",
 IF(AND(ScrawID!E11&lt;&gt;'GPT4.0'!E11,'GPT4.0'!E11=""),"FN",
 IF(AND(ScrawID!E11&lt;&gt;'GPT4.0'!E11,'GPT4.0'!E11="SIM"),"FP",""))))</f>
        <v>TN</v>
      </c>
      <c r="F11" s="2" t="str">
        <f>IF(AND(ScrawID!F11='GPT4.0'!F11,ScrawID!F11="SIM"),"TP",
 IF(AND(ScrawID!F11='GPT4.0'!F11,ScrawID!F11=""),"TN",
 IF(AND(ScrawID!F11&lt;&gt;'GPT4.0'!F11,'GPT4.0'!F11=""),"FN",
 IF(AND(ScrawID!F11&lt;&gt;'GPT4.0'!F11,'GPT4.0'!F11="SIM"),"FP",""))))</f>
        <v>TN</v>
      </c>
      <c r="G11" s="2" t="str">
        <f>IF(AND(ScrawID!G11='GPT4.0'!G11,ScrawID!G11="SIM"),"TP",
 IF(AND(ScrawID!G11='GPT4.0'!G11,ScrawID!G11=""),"TN",
 IF(AND(ScrawID!G11&lt;&gt;'GPT4.0'!G11,'GPT4.0'!G11=""),"FN",
 IF(AND(ScrawID!G11&lt;&gt;'GPT4.0'!G11,'GPT4.0'!G11="SIM"),"FP",""))))</f>
        <v>TN</v>
      </c>
      <c r="H11" s="2" t="str">
        <f>IF(AND(ScrawID!H11='GPT4.0'!H11,ScrawID!H11="SIM"),"TP",
 IF(AND(ScrawID!H11='GPT4.0'!H11,ScrawID!H11=""),"TN",
 IF(AND(ScrawID!H11&lt;&gt;'GPT4.0'!H11,'GPT4.0'!H11=""),"FN",
 IF(AND(ScrawID!H11&lt;&gt;'GPT4.0'!H11,'GPT4.0'!H11="SIM"),"FP",""))))</f>
        <v>TN</v>
      </c>
      <c r="I11" s="2" t="str">
        <f>IF(AND(ScrawID!I11='GPT4.0'!I11,ScrawID!I11="SIM"),"TP",
 IF(AND(ScrawID!I11='GPT4.0'!I11,ScrawID!I11=""),"TN",
 IF(AND(ScrawID!I11&lt;&gt;'GPT4.0'!I11,'GPT4.0'!I11=""),"FN",
 IF(AND(ScrawID!I11&lt;&gt;'GPT4.0'!I11,'GPT4.0'!I11="SIM"),"FP",""))))</f>
        <v>FP</v>
      </c>
    </row>
    <row r="12" spans="1:19" x14ac:dyDescent="0.25">
      <c r="A12" s="2" t="s">
        <v>20</v>
      </c>
      <c r="B12" s="2" t="str">
        <f>IF(AND(ScrawID!B12='GPT4.0'!B12,ScrawID!B12="SIM"),"TP",
 IF(AND(ScrawID!B12='GPT4.0'!B12,ScrawID!B12=""),"TN",
 IF(AND(ScrawID!B12&lt;&gt;'GPT4.0'!B12,'GPT4.0'!B12=""),"FN",
 IF(AND(ScrawID!B12&lt;&gt;'GPT4.0'!B12,'GPT4.0'!B12="SIM"),"FP",""))))</f>
        <v>TN</v>
      </c>
      <c r="C12" s="2" t="str">
        <f>IF(AND(ScrawID!C12='GPT4.0'!C12,ScrawID!C12="SIM"),"TP",
 IF(AND(ScrawID!C12='GPT4.0'!C12,ScrawID!C12=""),"TN",
 IF(AND(ScrawID!C12&lt;&gt;'GPT4.0'!C12,'GPT4.0'!C12=""),"FN",
 IF(AND(ScrawID!C12&lt;&gt;'GPT4.0'!C12,'GPT4.0'!C12="SIM"),"FP",""))))</f>
        <v>TN</v>
      </c>
      <c r="D12" s="2" t="str">
        <f>IF(AND(ScrawID!D12='GPT4.0'!D12,ScrawID!D12="SIM"),"TP",
 IF(AND(ScrawID!D12='GPT4.0'!D12,ScrawID!D12=""),"TN",
 IF(AND(ScrawID!D12&lt;&gt;'GPT4.0'!D12,'GPT4.0'!D12=""),"FN",
 IF(AND(ScrawID!D12&lt;&gt;'GPT4.0'!D12,'GPT4.0'!D12="SIM"),"FP",""))))</f>
        <v>FN</v>
      </c>
      <c r="E12" s="2" t="str">
        <f>IF(AND(ScrawID!E12='GPT4.0'!E12,ScrawID!E12="SIM"),"TP",
 IF(AND(ScrawID!E12='GPT4.0'!E12,ScrawID!E12=""),"TN",
 IF(AND(ScrawID!E12&lt;&gt;'GPT4.0'!E12,'GPT4.0'!E12=""),"FN",
 IF(AND(ScrawID!E12&lt;&gt;'GPT4.0'!E12,'GPT4.0'!E12="SIM"),"FP",""))))</f>
        <v>TN</v>
      </c>
      <c r="F12" s="2" t="str">
        <f>IF(AND(ScrawID!F12='GPT4.0'!F12,ScrawID!F12="SIM"),"TP",
 IF(AND(ScrawID!F12='GPT4.0'!F12,ScrawID!F12=""),"TN",
 IF(AND(ScrawID!F12&lt;&gt;'GPT4.0'!F12,'GPT4.0'!F12=""),"FN",
 IF(AND(ScrawID!F12&lt;&gt;'GPT4.0'!F12,'GPT4.0'!F12="SIM"),"FP",""))))</f>
        <v>TN</v>
      </c>
      <c r="G12" s="2" t="str">
        <f>IF(AND(ScrawID!G12='GPT4.0'!G12,ScrawID!G12="SIM"),"TP",
 IF(AND(ScrawID!G12='GPT4.0'!G12,ScrawID!G12=""),"TN",
 IF(AND(ScrawID!G12&lt;&gt;'GPT4.0'!G12,'GPT4.0'!G12=""),"FN",
 IF(AND(ScrawID!G12&lt;&gt;'GPT4.0'!G12,'GPT4.0'!G12="SIM"),"FP",""))))</f>
        <v>TN</v>
      </c>
      <c r="H12" s="2" t="str">
        <f>IF(AND(ScrawID!H12='GPT4.0'!H12,ScrawID!H12="SIM"),"TP",
 IF(AND(ScrawID!H12='GPT4.0'!H12,ScrawID!H12=""),"TN",
 IF(AND(ScrawID!H12&lt;&gt;'GPT4.0'!H12,'GPT4.0'!H12=""),"FN",
 IF(AND(ScrawID!H12&lt;&gt;'GPT4.0'!H12,'GPT4.0'!H12="SIM"),"FP",""))))</f>
        <v>TN</v>
      </c>
      <c r="I12" s="2" t="str">
        <f>IF(AND(ScrawID!I12='GPT4.0'!I12,ScrawID!I12="SIM"),"TP",
 IF(AND(ScrawID!I12='GPT4.0'!I12,ScrawID!I12=""),"TN",
 IF(AND(ScrawID!I12&lt;&gt;'GPT4.0'!I12,'GPT4.0'!I12=""),"FN",
 IF(AND(ScrawID!I12&lt;&gt;'GPT4.0'!I12,'GPT4.0'!I12="SIM"),"FP",""))))</f>
        <v>FP</v>
      </c>
    </row>
    <row r="13" spans="1:19" x14ac:dyDescent="0.25">
      <c r="A13" s="2" t="s">
        <v>21</v>
      </c>
      <c r="B13" s="2" t="str">
        <f>IF(AND(ScrawID!B13='GPT4.0'!B13,ScrawID!B13="SIM"),"TP",
 IF(AND(ScrawID!B13='GPT4.0'!B13,ScrawID!B13=""),"TN",
 IF(AND(ScrawID!B13&lt;&gt;'GPT4.0'!B13,'GPT4.0'!B13=""),"FN",
 IF(AND(ScrawID!B13&lt;&gt;'GPT4.0'!B13,'GPT4.0'!B13="SIM"),"FP",""))))</f>
        <v>FN</v>
      </c>
      <c r="C13" s="2" t="str">
        <f>IF(AND(ScrawID!C13='GPT4.0'!C13,ScrawID!C13="SIM"),"TP",
 IF(AND(ScrawID!C13='GPT4.0'!C13,ScrawID!C13=""),"TN",
 IF(AND(ScrawID!C13&lt;&gt;'GPT4.0'!C13,'GPT4.0'!C13=""),"FN",
 IF(AND(ScrawID!C13&lt;&gt;'GPT4.0'!C13,'GPT4.0'!C13="SIM"),"FP",""))))</f>
        <v>FN</v>
      </c>
      <c r="D13" s="2" t="str">
        <f>IF(AND(ScrawID!D13='GPT4.0'!D13,ScrawID!D13="SIM"),"TP",
 IF(AND(ScrawID!D13='GPT4.0'!D13,ScrawID!D13=""),"TN",
 IF(AND(ScrawID!D13&lt;&gt;'GPT4.0'!D13,'GPT4.0'!D13=""),"FN",
 IF(AND(ScrawID!D13&lt;&gt;'GPT4.0'!D13,'GPT4.0'!D13="SIM"),"FP",""))))</f>
        <v>TN</v>
      </c>
      <c r="E13" s="2" t="str">
        <f>IF(AND(ScrawID!E13='GPT4.0'!E13,ScrawID!E13="SIM"),"TP",
 IF(AND(ScrawID!E13='GPT4.0'!E13,ScrawID!E13=""),"TN",
 IF(AND(ScrawID!E13&lt;&gt;'GPT4.0'!E13,'GPT4.0'!E13=""),"FN",
 IF(AND(ScrawID!E13&lt;&gt;'GPT4.0'!E13,'GPT4.0'!E13="SIM"),"FP",""))))</f>
        <v>FN</v>
      </c>
      <c r="F13" s="2" t="str">
        <f>IF(AND(ScrawID!F13='GPT4.0'!F13,ScrawID!F13="SIM"),"TP",
 IF(AND(ScrawID!F13='GPT4.0'!F13,ScrawID!F13=""),"TN",
 IF(AND(ScrawID!F13&lt;&gt;'GPT4.0'!F13,'GPT4.0'!F13=""),"FN",
 IF(AND(ScrawID!F13&lt;&gt;'GPT4.0'!F13,'GPT4.0'!F13="SIM"),"FP",""))))</f>
        <v>FN</v>
      </c>
      <c r="G13" s="2" t="str">
        <f>IF(AND(ScrawID!G13='GPT4.0'!G13,ScrawID!G13="SIM"),"TP",
 IF(AND(ScrawID!G13='GPT4.0'!G13,ScrawID!G13=""),"TN",
 IF(AND(ScrawID!G13&lt;&gt;'GPT4.0'!G13,'GPT4.0'!G13=""),"FN",
 IF(AND(ScrawID!G13&lt;&gt;'GPT4.0'!G13,'GPT4.0'!G13="SIM"),"FP",""))))</f>
        <v>FN</v>
      </c>
      <c r="H13" s="2" t="str">
        <f>IF(AND(ScrawID!H13='GPT4.0'!H13,ScrawID!H13="SIM"),"TP",
 IF(AND(ScrawID!H13='GPT4.0'!H13,ScrawID!H13=""),"TN",
 IF(AND(ScrawID!H13&lt;&gt;'GPT4.0'!H13,'GPT4.0'!H13=""),"FN",
 IF(AND(ScrawID!H13&lt;&gt;'GPT4.0'!H13,'GPT4.0'!H13="SIM"),"FP",""))))</f>
        <v>TN</v>
      </c>
      <c r="I13" s="2" t="str">
        <f>IF(AND(ScrawID!I13='GPT4.0'!I13,ScrawID!I13="SIM"),"TP",
 IF(AND(ScrawID!I13='GPT4.0'!I13,ScrawID!I13=""),"TN",
 IF(AND(ScrawID!I13&lt;&gt;'GPT4.0'!I13,'GPT4.0'!I13=""),"FN",
 IF(AND(ScrawID!I13&lt;&gt;'GPT4.0'!I13,'GPT4.0'!I13="SIM"),"FP",""))))</f>
        <v>TN</v>
      </c>
    </row>
    <row r="14" spans="1:19" x14ac:dyDescent="0.25">
      <c r="A14" s="2" t="s">
        <v>22</v>
      </c>
      <c r="B14" s="2" t="str">
        <f>IF(AND(ScrawID!B14='GPT4.0'!B14,ScrawID!B14="SIM"),"TP",
 IF(AND(ScrawID!B14='GPT4.0'!B14,ScrawID!B14=""),"TN",
 IF(AND(ScrawID!B14&lt;&gt;'GPT4.0'!B14,'GPT4.0'!B14=""),"FN",
 IF(AND(ScrawID!B14&lt;&gt;'GPT4.0'!B14,'GPT4.0'!B14="SIM"),"FP",""))))</f>
        <v>TP</v>
      </c>
      <c r="C14" s="2" t="str">
        <f>IF(AND(ScrawID!C14='GPT4.0'!C14,ScrawID!C14="SIM"),"TP",
 IF(AND(ScrawID!C14='GPT4.0'!C14,ScrawID!C14=""),"TN",
 IF(AND(ScrawID!C14&lt;&gt;'GPT4.0'!C14,'GPT4.0'!C14=""),"FN",
 IF(AND(ScrawID!C14&lt;&gt;'GPT4.0'!C14,'GPT4.0'!C14="SIM"),"FP",""))))</f>
        <v>TN</v>
      </c>
      <c r="D14" s="2" t="str">
        <f>IF(AND(ScrawID!D14='GPT4.0'!D14,ScrawID!D14="SIM"),"TP",
 IF(AND(ScrawID!D14='GPT4.0'!D14,ScrawID!D14=""),"TN",
 IF(AND(ScrawID!D14&lt;&gt;'GPT4.0'!D14,'GPT4.0'!D14=""),"FN",
 IF(AND(ScrawID!D14&lt;&gt;'GPT4.0'!D14,'GPT4.0'!D14="SIM"),"FP",""))))</f>
        <v>TN</v>
      </c>
      <c r="E14" s="2" t="str">
        <f>IF(AND(ScrawID!E14='GPT4.0'!E14,ScrawID!E14="SIM"),"TP",
 IF(AND(ScrawID!E14='GPT4.0'!E14,ScrawID!E14=""),"TN",
 IF(AND(ScrawID!E14&lt;&gt;'GPT4.0'!E14,'GPT4.0'!E14=""),"FN",
 IF(AND(ScrawID!E14&lt;&gt;'GPT4.0'!E14,'GPT4.0'!E14="SIM"),"FP",""))))</f>
        <v>TN</v>
      </c>
      <c r="F14" s="2" t="str">
        <f>IF(AND(ScrawID!F14='GPT4.0'!F14,ScrawID!F14="SIM"),"TP",
 IF(AND(ScrawID!F14='GPT4.0'!F14,ScrawID!F14=""),"TN",
 IF(AND(ScrawID!F14&lt;&gt;'GPT4.0'!F14,'GPT4.0'!F14=""),"FN",
 IF(AND(ScrawID!F14&lt;&gt;'GPT4.0'!F14,'GPT4.0'!F14="SIM"),"FP",""))))</f>
        <v>TN</v>
      </c>
      <c r="G14" s="2" t="str">
        <f>IF(AND(ScrawID!G14='GPT4.0'!G14,ScrawID!G14="SIM"),"TP",
 IF(AND(ScrawID!G14='GPT4.0'!G14,ScrawID!G14=""),"TN",
 IF(AND(ScrawID!G14&lt;&gt;'GPT4.0'!G14,'GPT4.0'!G14=""),"FN",
 IF(AND(ScrawID!G14&lt;&gt;'GPT4.0'!G14,'GPT4.0'!G14="SIM"),"FP",""))))</f>
        <v>TN</v>
      </c>
      <c r="H14" s="2" t="str">
        <f>IF(AND(ScrawID!H14='GPT4.0'!H14,ScrawID!H14="SIM"),"TP",
 IF(AND(ScrawID!H14='GPT4.0'!H14,ScrawID!H14=""),"TN",
 IF(AND(ScrawID!H14&lt;&gt;'GPT4.0'!H14,'GPT4.0'!H14=""),"FN",
 IF(AND(ScrawID!H14&lt;&gt;'GPT4.0'!H14,'GPT4.0'!H14="SIM"),"FP",""))))</f>
        <v>TN</v>
      </c>
      <c r="I14" s="2" t="str">
        <f>IF(AND(ScrawID!I14='GPT4.0'!I14,ScrawID!I14="SIM"),"TP",
 IF(AND(ScrawID!I14='GPT4.0'!I14,ScrawID!I14=""),"TN",
 IF(AND(ScrawID!I14&lt;&gt;'GPT4.0'!I14,'GPT4.0'!I14=""),"FN",
 IF(AND(ScrawID!I14&lt;&gt;'GPT4.0'!I14,'GPT4.0'!I14="SIM"),"FP",""))))</f>
        <v>TN</v>
      </c>
    </row>
    <row r="15" spans="1:19" x14ac:dyDescent="0.25">
      <c r="A15" s="2" t="s">
        <v>23</v>
      </c>
      <c r="B15" s="2" t="str">
        <f>IF(AND(ScrawID!B15='GPT4.0'!B15,ScrawID!B15="SIM"),"TP",
 IF(AND(ScrawID!B15='GPT4.0'!B15,ScrawID!B15=""),"TN",
 IF(AND(ScrawID!B15&lt;&gt;'GPT4.0'!B15,'GPT4.0'!B15=""),"FN",
 IF(AND(ScrawID!B15&lt;&gt;'GPT4.0'!B15,'GPT4.0'!B15="SIM"),"FP",""))))</f>
        <v>TP</v>
      </c>
      <c r="C15" s="2" t="str">
        <f>IF(AND(ScrawID!C15='GPT4.0'!C15,ScrawID!C15="SIM"),"TP",
 IF(AND(ScrawID!C15='GPT4.0'!C15,ScrawID!C15=""),"TN",
 IF(AND(ScrawID!C15&lt;&gt;'GPT4.0'!C15,'GPT4.0'!C15=""),"FN",
 IF(AND(ScrawID!C15&lt;&gt;'GPT4.0'!C15,'GPT4.0'!C15="SIM"),"FP",""))))</f>
        <v>TN</v>
      </c>
      <c r="D15" s="2" t="str">
        <f>IF(AND(ScrawID!D15='GPT4.0'!D15,ScrawID!D15="SIM"),"TP",
 IF(AND(ScrawID!D15='GPT4.0'!D15,ScrawID!D15=""),"TN",
 IF(AND(ScrawID!D15&lt;&gt;'GPT4.0'!D15,'GPT4.0'!D15=""),"FN",
 IF(AND(ScrawID!D15&lt;&gt;'GPT4.0'!D15,'GPT4.0'!D15="SIM"),"FP",""))))</f>
        <v>TN</v>
      </c>
      <c r="E15" s="2" t="str">
        <f>IF(AND(ScrawID!E15='GPT4.0'!E15,ScrawID!E15="SIM"),"TP",
 IF(AND(ScrawID!E15='GPT4.0'!E15,ScrawID!E15=""),"TN",
 IF(AND(ScrawID!E15&lt;&gt;'GPT4.0'!E15,'GPT4.0'!E15=""),"FN",
 IF(AND(ScrawID!E15&lt;&gt;'GPT4.0'!E15,'GPT4.0'!E15="SIM"),"FP",""))))</f>
        <v>TN</v>
      </c>
      <c r="F15" s="2" t="str">
        <f>IF(AND(ScrawID!F15='GPT4.0'!F15,ScrawID!F15="SIM"),"TP",
 IF(AND(ScrawID!F15='GPT4.0'!F15,ScrawID!F15=""),"TN",
 IF(AND(ScrawID!F15&lt;&gt;'GPT4.0'!F15,'GPT4.0'!F15=""),"FN",
 IF(AND(ScrawID!F15&lt;&gt;'GPT4.0'!F15,'GPT4.0'!F15="SIM"),"FP",""))))</f>
        <v>TN</v>
      </c>
      <c r="G15" s="2" t="str">
        <f>IF(AND(ScrawID!G15='GPT4.0'!G15,ScrawID!G15="SIM"),"TP",
 IF(AND(ScrawID!G15='GPT4.0'!G15,ScrawID!G15=""),"TN",
 IF(AND(ScrawID!G15&lt;&gt;'GPT4.0'!G15,'GPT4.0'!G15=""),"FN",
 IF(AND(ScrawID!G15&lt;&gt;'GPT4.0'!G15,'GPT4.0'!G15="SIM"),"FP",""))))</f>
        <v>TN</v>
      </c>
      <c r="H15" s="2" t="str">
        <f>IF(AND(ScrawID!H15='GPT4.0'!H15,ScrawID!H15="SIM"),"TP",
 IF(AND(ScrawID!H15='GPT4.0'!H15,ScrawID!H15=""),"TN",
 IF(AND(ScrawID!H15&lt;&gt;'GPT4.0'!H15,'GPT4.0'!H15=""),"FN",
 IF(AND(ScrawID!H15&lt;&gt;'GPT4.0'!H15,'GPT4.0'!H15="SIM"),"FP",""))))</f>
        <v>TN</v>
      </c>
      <c r="I15" s="2" t="str">
        <f>IF(AND(ScrawID!I15='GPT4.0'!I15,ScrawID!I15="SIM"),"TP",
 IF(AND(ScrawID!I15='GPT4.0'!I15,ScrawID!I15=""),"TN",
 IF(AND(ScrawID!I15&lt;&gt;'GPT4.0'!I15,'GPT4.0'!I15=""),"FN",
 IF(AND(ScrawID!I15&lt;&gt;'GPT4.0'!I15,'GPT4.0'!I15="SIM"),"FP",""))))</f>
        <v>TN</v>
      </c>
    </row>
    <row r="16" spans="1:19" x14ac:dyDescent="0.25">
      <c r="A16" s="2" t="s">
        <v>24</v>
      </c>
      <c r="B16" s="2" t="str">
        <f>IF(AND(ScrawID!B16='GPT4.0'!B16,ScrawID!B16="SIM"),"TP",
 IF(AND(ScrawID!B16='GPT4.0'!B16,ScrawID!B16=""),"TN",
 IF(AND(ScrawID!B16&lt;&gt;'GPT4.0'!B16,'GPT4.0'!B16=""),"FN",
 IF(AND(ScrawID!B16&lt;&gt;'GPT4.0'!B16,'GPT4.0'!B16="SIM"),"FP",""))))</f>
        <v>FN</v>
      </c>
      <c r="C16" s="2" t="str">
        <f>IF(AND(ScrawID!C16='GPT4.0'!C16,ScrawID!C16="SIM"),"TP",
 IF(AND(ScrawID!C16='GPT4.0'!C16,ScrawID!C16=""),"TN",
 IF(AND(ScrawID!C16&lt;&gt;'GPT4.0'!C16,'GPT4.0'!C16=""),"FN",
 IF(AND(ScrawID!C16&lt;&gt;'GPT4.0'!C16,'GPT4.0'!C16="SIM"),"FP",""))))</f>
        <v>FN</v>
      </c>
      <c r="D16" s="2" t="str">
        <f>IF(AND(ScrawID!D16='GPT4.0'!D16,ScrawID!D16="SIM"),"TP",
 IF(AND(ScrawID!D16='GPT4.0'!D16,ScrawID!D16=""),"TN",
 IF(AND(ScrawID!D16&lt;&gt;'GPT4.0'!D16,'GPT4.0'!D16=""),"FN",
 IF(AND(ScrawID!D16&lt;&gt;'GPT4.0'!D16,'GPT4.0'!D16="SIM"),"FP",""))))</f>
        <v>TN</v>
      </c>
      <c r="E16" s="2" t="str">
        <f>IF(AND(ScrawID!E16='GPT4.0'!E16,ScrawID!E16="SIM"),"TP",
 IF(AND(ScrawID!E16='GPT4.0'!E16,ScrawID!E16=""),"TN",
 IF(AND(ScrawID!E16&lt;&gt;'GPT4.0'!E16,'GPT4.0'!E16=""),"FN",
 IF(AND(ScrawID!E16&lt;&gt;'GPT4.0'!E16,'GPT4.0'!E16="SIM"),"FP",""))))</f>
        <v>FN</v>
      </c>
      <c r="F16" s="2" t="str">
        <f>IF(AND(ScrawID!F16='GPT4.0'!F16,ScrawID!F16="SIM"),"TP",
 IF(AND(ScrawID!F16='GPT4.0'!F16,ScrawID!F16=""),"TN",
 IF(AND(ScrawID!F16&lt;&gt;'GPT4.0'!F16,'GPT4.0'!F16=""),"FN",
 IF(AND(ScrawID!F16&lt;&gt;'GPT4.0'!F16,'GPT4.0'!F16="SIM"),"FP",""))))</f>
        <v>TN</v>
      </c>
      <c r="G16" s="2" t="str">
        <f>IF(AND(ScrawID!G16='GPT4.0'!G16,ScrawID!G16="SIM"),"TP",
 IF(AND(ScrawID!G16='GPT4.0'!G16,ScrawID!G16=""),"TN",
 IF(AND(ScrawID!G16&lt;&gt;'GPT4.0'!G16,'GPT4.0'!G16=""),"FN",
 IF(AND(ScrawID!G16&lt;&gt;'GPT4.0'!G16,'GPT4.0'!G16="SIM"),"FP",""))))</f>
        <v>FN</v>
      </c>
      <c r="H16" s="2" t="str">
        <f>IF(AND(ScrawID!H16='GPT4.0'!H16,ScrawID!H16="SIM"),"TP",
 IF(AND(ScrawID!H16='GPT4.0'!H16,ScrawID!H16=""),"TN",
 IF(AND(ScrawID!H16&lt;&gt;'GPT4.0'!H16,'GPT4.0'!H16=""),"FN",
 IF(AND(ScrawID!H16&lt;&gt;'GPT4.0'!H16,'GPT4.0'!H16="SIM"),"FP",""))))</f>
        <v>TN</v>
      </c>
      <c r="I16" s="2" t="str">
        <f>IF(AND(ScrawID!I16='GPT4.0'!I16,ScrawID!I16="SIM"),"TP",
 IF(AND(ScrawID!I16='GPT4.0'!I16,ScrawID!I16=""),"TN",
 IF(AND(ScrawID!I16&lt;&gt;'GPT4.0'!I16,'GPT4.0'!I16=""),"FN",
 IF(AND(ScrawID!I16&lt;&gt;'GPT4.0'!I16,'GPT4.0'!I16="SIM"),"FP",""))))</f>
        <v>FN</v>
      </c>
    </row>
    <row r="17" spans="1:9" x14ac:dyDescent="0.25">
      <c r="A17" s="2" t="s">
        <v>25</v>
      </c>
      <c r="B17" s="2" t="str">
        <f>IF(AND(ScrawID!B17='GPT4.0'!B17,ScrawID!B17="SIM"),"TP",
 IF(AND(ScrawID!B17='GPT4.0'!B17,ScrawID!B17=""),"TN",
 IF(AND(ScrawID!B17&lt;&gt;'GPT4.0'!B17,'GPT4.0'!B17=""),"FN",
 IF(AND(ScrawID!B17&lt;&gt;'GPT4.0'!B17,'GPT4.0'!B17="SIM"),"FP",""))))</f>
        <v>TP</v>
      </c>
      <c r="C17" s="2" t="str">
        <f>IF(AND(ScrawID!C17='GPT4.0'!C17,ScrawID!C17="SIM"),"TP",
 IF(AND(ScrawID!C17='GPT4.0'!C17,ScrawID!C17=""),"TN",
 IF(AND(ScrawID!C17&lt;&gt;'GPT4.0'!C17,'GPT4.0'!C17=""),"FN",
 IF(AND(ScrawID!C17&lt;&gt;'GPT4.0'!C17,'GPT4.0'!C17="SIM"),"FP",""))))</f>
        <v>FN</v>
      </c>
      <c r="D17" s="2" t="str">
        <f>IF(AND(ScrawID!D17='GPT4.0'!D17,ScrawID!D17="SIM"),"TP",
 IF(AND(ScrawID!D17='GPT4.0'!D17,ScrawID!D17=""),"TN",
 IF(AND(ScrawID!D17&lt;&gt;'GPT4.0'!D17,'GPT4.0'!D17=""),"FN",
 IF(AND(ScrawID!D17&lt;&gt;'GPT4.0'!D17,'GPT4.0'!D17="SIM"),"FP",""))))</f>
        <v>TN</v>
      </c>
      <c r="E17" s="2" t="str">
        <f>IF(AND(ScrawID!E17='GPT4.0'!E17,ScrawID!E17="SIM"),"TP",
 IF(AND(ScrawID!E17='GPT4.0'!E17,ScrawID!E17=""),"TN",
 IF(AND(ScrawID!E17&lt;&gt;'GPT4.0'!E17,'GPT4.0'!E17=""),"FN",
 IF(AND(ScrawID!E17&lt;&gt;'GPT4.0'!E17,'GPT4.0'!E17="SIM"),"FP",""))))</f>
        <v>TN</v>
      </c>
      <c r="F17" s="2" t="str">
        <f>IF(AND(ScrawID!F17='GPT4.0'!F17,ScrawID!F17="SIM"),"TP",
 IF(AND(ScrawID!F17='GPT4.0'!F17,ScrawID!F17=""),"TN",
 IF(AND(ScrawID!F17&lt;&gt;'GPT4.0'!F17,'GPT4.0'!F17=""),"FN",
 IF(AND(ScrawID!F17&lt;&gt;'GPT4.0'!F17,'GPT4.0'!F17="SIM"),"FP",""))))</f>
        <v>TN</v>
      </c>
      <c r="G17" s="2" t="str">
        <f>IF(AND(ScrawID!G17='GPT4.0'!G17,ScrawID!G17="SIM"),"TP",
 IF(AND(ScrawID!G17='GPT4.0'!G17,ScrawID!G17=""),"TN",
 IF(AND(ScrawID!G17&lt;&gt;'GPT4.0'!G17,'GPT4.0'!G17=""),"FN",
 IF(AND(ScrawID!G17&lt;&gt;'GPT4.0'!G17,'GPT4.0'!G17="SIM"),"FP",""))))</f>
        <v>TN</v>
      </c>
      <c r="H17" s="2" t="str">
        <f>IF(AND(ScrawID!H17='GPT4.0'!H17,ScrawID!H17="SIM"),"TP",
 IF(AND(ScrawID!H17='GPT4.0'!H17,ScrawID!H17=""),"TN",
 IF(AND(ScrawID!H17&lt;&gt;'GPT4.0'!H17,'GPT4.0'!H17=""),"FN",
 IF(AND(ScrawID!H17&lt;&gt;'GPT4.0'!H17,'GPT4.0'!H17="SIM"),"FP",""))))</f>
        <v>TN</v>
      </c>
      <c r="I17" s="2" t="str">
        <f>IF(AND(ScrawID!I17='GPT4.0'!I17,ScrawID!I17="SIM"),"TP",
 IF(AND(ScrawID!I17='GPT4.0'!I17,ScrawID!I17=""),"TN",
 IF(AND(ScrawID!I17&lt;&gt;'GPT4.0'!I17,'GPT4.0'!I17=""),"FN",
 IF(AND(ScrawID!I17&lt;&gt;'GPT4.0'!I17,'GPT4.0'!I17="SIM"),"FP",""))))</f>
        <v>FP</v>
      </c>
    </row>
    <row r="18" spans="1:9" x14ac:dyDescent="0.25">
      <c r="A18" s="2" t="s">
        <v>26</v>
      </c>
      <c r="B18" s="2" t="str">
        <f>IF(AND(ScrawID!B18='GPT4.0'!B18,ScrawID!B18="SIM"),"TP",
 IF(AND(ScrawID!B18='GPT4.0'!B18,ScrawID!B18=""),"TN",
 IF(AND(ScrawID!B18&lt;&gt;'GPT4.0'!B18,'GPT4.0'!B18=""),"FN",
 IF(AND(ScrawID!B18&lt;&gt;'GPT4.0'!B18,'GPT4.0'!B18="SIM"),"FP",""))))</f>
        <v>TP</v>
      </c>
      <c r="C18" s="2" t="str">
        <f>IF(AND(ScrawID!C18='GPT4.0'!C18,ScrawID!C18="SIM"),"TP",
 IF(AND(ScrawID!C18='GPT4.0'!C18,ScrawID!C18=""),"TN",
 IF(AND(ScrawID!C18&lt;&gt;'GPT4.0'!C18,'GPT4.0'!C18=""),"FN",
 IF(AND(ScrawID!C18&lt;&gt;'GPT4.0'!C18,'GPT4.0'!C18="SIM"),"FP",""))))</f>
        <v>FN</v>
      </c>
      <c r="D18" s="2" t="str">
        <f>IF(AND(ScrawID!D18='GPT4.0'!D18,ScrawID!D18="SIM"),"TP",
 IF(AND(ScrawID!D18='GPT4.0'!D18,ScrawID!D18=""),"TN",
 IF(AND(ScrawID!D18&lt;&gt;'GPT4.0'!D18,'GPT4.0'!D18=""),"FN",
 IF(AND(ScrawID!D18&lt;&gt;'GPT4.0'!D18,'GPT4.0'!D18="SIM"),"FP",""))))</f>
        <v>FP</v>
      </c>
      <c r="E18" s="2" t="str">
        <f>IF(AND(ScrawID!E18='GPT4.0'!E18,ScrawID!E18="SIM"),"TP",
 IF(AND(ScrawID!E18='GPT4.0'!E18,ScrawID!E18=""),"TN",
 IF(AND(ScrawID!E18&lt;&gt;'GPT4.0'!E18,'GPT4.0'!E18=""),"FN",
 IF(AND(ScrawID!E18&lt;&gt;'GPT4.0'!E18,'GPT4.0'!E18="SIM"),"FP",""))))</f>
        <v>FN</v>
      </c>
      <c r="F18" s="2" t="str">
        <f>IF(AND(ScrawID!F18='GPT4.0'!F18,ScrawID!F18="SIM"),"TP",
 IF(AND(ScrawID!F18='GPT4.0'!F18,ScrawID!F18=""),"TN",
 IF(AND(ScrawID!F18&lt;&gt;'GPT4.0'!F18,'GPT4.0'!F18=""),"FN",
 IF(AND(ScrawID!F18&lt;&gt;'GPT4.0'!F18,'GPT4.0'!F18="SIM"),"FP",""))))</f>
        <v>FN</v>
      </c>
      <c r="G18" s="2" t="str">
        <f>IF(AND(ScrawID!G18='GPT4.0'!G18,ScrawID!G18="SIM"),"TP",
 IF(AND(ScrawID!G18='GPT4.0'!G18,ScrawID!G18=""),"TN",
 IF(AND(ScrawID!G18&lt;&gt;'GPT4.0'!G18,'GPT4.0'!G18=""),"FN",
 IF(AND(ScrawID!G18&lt;&gt;'GPT4.0'!G18,'GPT4.0'!G18="SIM"),"FP",""))))</f>
        <v>TN</v>
      </c>
      <c r="H18" s="2" t="str">
        <f>IF(AND(ScrawID!H18='GPT4.0'!H18,ScrawID!H18="SIM"),"TP",
 IF(AND(ScrawID!H18='GPT4.0'!H18,ScrawID!H18=""),"TN",
 IF(AND(ScrawID!H18&lt;&gt;'GPT4.0'!H18,'GPT4.0'!H18=""),"FN",
 IF(AND(ScrawID!H18&lt;&gt;'GPT4.0'!H18,'GPT4.0'!H18="SIM"),"FP",""))))</f>
        <v>TN</v>
      </c>
      <c r="I18" s="2" t="str">
        <f>IF(AND(ScrawID!I18='GPT4.0'!I18,ScrawID!I18="SIM"),"TP",
 IF(AND(ScrawID!I18='GPT4.0'!I18,ScrawID!I18=""),"TN",
 IF(AND(ScrawID!I18&lt;&gt;'GPT4.0'!I18,'GPT4.0'!I18=""),"FN",
 IF(AND(ScrawID!I18&lt;&gt;'GPT4.0'!I18,'GPT4.0'!I18="SIM"),"FP",""))))</f>
        <v>FN</v>
      </c>
    </row>
    <row r="19" spans="1:9" x14ac:dyDescent="0.25">
      <c r="A19" s="2" t="s">
        <v>27</v>
      </c>
      <c r="B19" s="2" t="str">
        <f>IF(AND(ScrawID!B19='GPT4.0'!B19,ScrawID!B19="SIM"),"TP",
 IF(AND(ScrawID!B19='GPT4.0'!B19,ScrawID!B19=""),"TN",
 IF(AND(ScrawID!B19&lt;&gt;'GPT4.0'!B19,'GPT4.0'!B19=""),"FN",
 IF(AND(ScrawID!B19&lt;&gt;'GPT4.0'!B19,'GPT4.0'!B19="SIM"),"FP",""))))</f>
        <v>TN</v>
      </c>
      <c r="C19" s="2" t="str">
        <f>IF(AND(ScrawID!C19='GPT4.0'!C19,ScrawID!C19="SIM"),"TP",
 IF(AND(ScrawID!C19='GPT4.0'!C19,ScrawID!C19=""),"TN",
 IF(AND(ScrawID!C19&lt;&gt;'GPT4.0'!C19,'GPT4.0'!C19=""),"FN",
 IF(AND(ScrawID!C19&lt;&gt;'GPT4.0'!C19,'GPT4.0'!C19="SIM"),"FP",""))))</f>
        <v>FP</v>
      </c>
      <c r="D19" s="2" t="str">
        <f>IF(AND(ScrawID!D19='GPT4.0'!D19,ScrawID!D19="SIM"),"TP",
 IF(AND(ScrawID!D19='GPT4.0'!D19,ScrawID!D19=""),"TN",
 IF(AND(ScrawID!D19&lt;&gt;'GPT4.0'!D19,'GPT4.0'!D19=""),"FN",
 IF(AND(ScrawID!D19&lt;&gt;'GPT4.0'!D19,'GPT4.0'!D19="SIM"),"FP",""))))</f>
        <v>FP</v>
      </c>
      <c r="E19" s="2" t="str">
        <f>IF(AND(ScrawID!E19='GPT4.0'!E19,ScrawID!E19="SIM"),"TP",
 IF(AND(ScrawID!E19='GPT4.0'!E19,ScrawID!E19=""),"TN",
 IF(AND(ScrawID!E19&lt;&gt;'GPT4.0'!E19,'GPT4.0'!E19=""),"FN",
 IF(AND(ScrawID!E19&lt;&gt;'GPT4.0'!E19,'GPT4.0'!E19="SIM"),"FP",""))))</f>
        <v>FN</v>
      </c>
      <c r="F19" s="2" t="str">
        <f>IF(AND(ScrawID!F19='GPT4.0'!F19,ScrawID!F19="SIM"),"TP",
 IF(AND(ScrawID!F19='GPT4.0'!F19,ScrawID!F19=""),"TN",
 IF(AND(ScrawID!F19&lt;&gt;'GPT4.0'!F19,'GPT4.0'!F19=""),"FN",
 IF(AND(ScrawID!F19&lt;&gt;'GPT4.0'!F19,'GPT4.0'!F19="SIM"),"FP",""))))</f>
        <v>TP</v>
      </c>
      <c r="G19" s="2" t="str">
        <f>IF(AND(ScrawID!G19='GPT4.0'!G19,ScrawID!G19="SIM"),"TP",
 IF(AND(ScrawID!G19='GPT4.0'!G19,ScrawID!G19=""),"TN",
 IF(AND(ScrawID!G19&lt;&gt;'GPT4.0'!G19,'GPT4.0'!G19=""),"FN",
 IF(AND(ScrawID!G19&lt;&gt;'GPT4.0'!G19,'GPT4.0'!G19="SIM"),"FP",""))))</f>
        <v>TN</v>
      </c>
      <c r="H19" s="2" t="str">
        <f>IF(AND(ScrawID!H19='GPT4.0'!H19,ScrawID!H19="SIM"),"TP",
 IF(AND(ScrawID!H19='GPT4.0'!H19,ScrawID!H19=""),"TN",
 IF(AND(ScrawID!H19&lt;&gt;'GPT4.0'!H19,'GPT4.0'!H19=""),"FN",
 IF(AND(ScrawID!H19&lt;&gt;'GPT4.0'!H19,'GPT4.0'!H19="SIM"),"FP",""))))</f>
        <v>TN</v>
      </c>
      <c r="I19" s="2" t="str">
        <f>IF(AND(ScrawID!I19='GPT4.0'!I19,ScrawID!I19="SIM"),"TP",
 IF(AND(ScrawID!I19='GPT4.0'!I19,ScrawID!I19=""),"TN",
 IF(AND(ScrawID!I19&lt;&gt;'GPT4.0'!I19,'GPT4.0'!I19=""),"FN",
 IF(AND(ScrawID!I19&lt;&gt;'GPT4.0'!I19,'GPT4.0'!I19="SIM"),"FP",""))))</f>
        <v>FP</v>
      </c>
    </row>
    <row r="20" spans="1:9" x14ac:dyDescent="0.25">
      <c r="A20" s="2" t="s">
        <v>28</v>
      </c>
      <c r="B20" s="2" t="str">
        <f>IF(AND(ScrawID!B20='GPT4.0'!B20,ScrawID!B20="SIM"),"TP",
 IF(AND(ScrawID!B20='GPT4.0'!B20,ScrawID!B20=""),"TN",
 IF(AND(ScrawID!B20&lt;&gt;'GPT4.0'!B20,'GPT4.0'!B20=""),"FN",
 IF(AND(ScrawID!B20&lt;&gt;'GPT4.0'!B20,'GPT4.0'!B20="SIM"),"FP",""))))</f>
        <v>FN</v>
      </c>
      <c r="C20" s="2" t="str">
        <f>IF(AND(ScrawID!C20='GPT4.0'!C20,ScrawID!C20="SIM"),"TP",
 IF(AND(ScrawID!C20='GPT4.0'!C20,ScrawID!C20=""),"TN",
 IF(AND(ScrawID!C20&lt;&gt;'GPT4.0'!C20,'GPT4.0'!C20=""),"FN",
 IF(AND(ScrawID!C20&lt;&gt;'GPT4.0'!C20,'GPT4.0'!C20="SIM"),"FP",""))))</f>
        <v>TN</v>
      </c>
      <c r="D20" s="2" t="str">
        <f>IF(AND(ScrawID!D20='GPT4.0'!D20,ScrawID!D20="SIM"),"TP",
 IF(AND(ScrawID!D20='GPT4.0'!D20,ScrawID!D20=""),"TN",
 IF(AND(ScrawID!D20&lt;&gt;'GPT4.0'!D20,'GPT4.0'!D20=""),"FN",
 IF(AND(ScrawID!D20&lt;&gt;'GPT4.0'!D20,'GPT4.0'!D20="SIM"),"FP",""))))</f>
        <v>FP</v>
      </c>
      <c r="E20" s="2" t="str">
        <f>IF(AND(ScrawID!E20='GPT4.0'!E20,ScrawID!E20="SIM"),"TP",
 IF(AND(ScrawID!E20='GPT4.0'!E20,ScrawID!E20=""),"TN",
 IF(AND(ScrawID!E20&lt;&gt;'GPT4.0'!E20,'GPT4.0'!E20=""),"FN",
 IF(AND(ScrawID!E20&lt;&gt;'GPT4.0'!E20,'GPT4.0'!E20="SIM"),"FP",""))))</f>
        <v>TN</v>
      </c>
      <c r="F20" s="2" t="str">
        <f>IF(AND(ScrawID!F20='GPT4.0'!F20,ScrawID!F20="SIM"),"TP",
 IF(AND(ScrawID!F20='GPT4.0'!F20,ScrawID!F20=""),"TN",
 IF(AND(ScrawID!F20&lt;&gt;'GPT4.0'!F20,'GPT4.0'!F20=""),"FN",
 IF(AND(ScrawID!F20&lt;&gt;'GPT4.0'!F20,'GPT4.0'!F20="SIM"),"FP",""))))</f>
        <v>TN</v>
      </c>
      <c r="G20" s="2" t="str">
        <f>IF(AND(ScrawID!G20='GPT4.0'!G20,ScrawID!G20="SIM"),"TP",
 IF(AND(ScrawID!G20='GPT4.0'!G20,ScrawID!G20=""),"TN",
 IF(AND(ScrawID!G20&lt;&gt;'GPT4.0'!G20,'GPT4.0'!G20=""),"FN",
 IF(AND(ScrawID!G20&lt;&gt;'GPT4.0'!G20,'GPT4.0'!G20="SIM"),"FP",""))))</f>
        <v>TN</v>
      </c>
      <c r="H20" s="2" t="str">
        <f>IF(AND(ScrawID!H20='GPT4.0'!H20,ScrawID!H20="SIM"),"TP",
 IF(AND(ScrawID!H20='GPT4.0'!H20,ScrawID!H20=""),"TN",
 IF(AND(ScrawID!H20&lt;&gt;'GPT4.0'!H20,'GPT4.0'!H20=""),"FN",
 IF(AND(ScrawID!H20&lt;&gt;'GPT4.0'!H20,'GPT4.0'!H20="SIM"),"FP",""))))</f>
        <v>TN</v>
      </c>
      <c r="I20" s="2" t="str">
        <f>IF(AND(ScrawID!I20='GPT4.0'!I20,ScrawID!I20="SIM"),"TP",
 IF(AND(ScrawID!I20='GPT4.0'!I20,ScrawID!I20=""),"TN",
 IF(AND(ScrawID!I20&lt;&gt;'GPT4.0'!I20,'GPT4.0'!I20=""),"FN",
 IF(AND(ScrawID!I20&lt;&gt;'GPT4.0'!I20,'GPT4.0'!I20="SIM"),"FP",""))))</f>
        <v>TN</v>
      </c>
    </row>
    <row r="21" spans="1:9" x14ac:dyDescent="0.25">
      <c r="A21" s="2" t="s">
        <v>29</v>
      </c>
      <c r="B21" s="2" t="str">
        <f>IF(AND(ScrawID!B21='GPT4.0'!B21,ScrawID!B21="SIM"),"TP",
 IF(AND(ScrawID!B21='GPT4.0'!B21,ScrawID!B21=""),"TN",
 IF(AND(ScrawID!B21&lt;&gt;'GPT4.0'!B21,'GPT4.0'!B21=""),"FN",
 IF(AND(ScrawID!B21&lt;&gt;'GPT4.0'!B21,'GPT4.0'!B21="SIM"),"FP",""))))</f>
        <v>FN</v>
      </c>
      <c r="C21" s="2" t="str">
        <f>IF(AND(ScrawID!C21='GPT4.0'!C21,ScrawID!C21="SIM"),"TP",
 IF(AND(ScrawID!C21='GPT4.0'!C21,ScrawID!C21=""),"TN",
 IF(AND(ScrawID!C21&lt;&gt;'GPT4.0'!C21,'GPT4.0'!C21=""),"FN",
 IF(AND(ScrawID!C21&lt;&gt;'GPT4.0'!C21,'GPT4.0'!C21="SIM"),"FP",""))))</f>
        <v>TN</v>
      </c>
      <c r="D21" s="2" t="str">
        <f>IF(AND(ScrawID!D21='GPT4.0'!D21,ScrawID!D21="SIM"),"TP",
 IF(AND(ScrawID!D21='GPT4.0'!D21,ScrawID!D21=""),"TN",
 IF(AND(ScrawID!D21&lt;&gt;'GPT4.0'!D21,'GPT4.0'!D21=""),"FN",
 IF(AND(ScrawID!D21&lt;&gt;'GPT4.0'!D21,'GPT4.0'!D21="SIM"),"FP",""))))</f>
        <v>FP</v>
      </c>
      <c r="E21" s="2" t="str">
        <f>IF(AND(ScrawID!E21='GPT4.0'!E21,ScrawID!E21="SIM"),"TP",
 IF(AND(ScrawID!E21='GPT4.0'!E21,ScrawID!E21=""),"TN",
 IF(AND(ScrawID!E21&lt;&gt;'GPT4.0'!E21,'GPT4.0'!E21=""),"FN",
 IF(AND(ScrawID!E21&lt;&gt;'GPT4.0'!E21,'GPT4.0'!E21="SIM"),"FP",""))))</f>
        <v>TN</v>
      </c>
      <c r="F21" s="2" t="str">
        <f>IF(AND(ScrawID!F21='GPT4.0'!F21,ScrawID!F21="SIM"),"TP",
 IF(AND(ScrawID!F21='GPT4.0'!F21,ScrawID!F21=""),"TN",
 IF(AND(ScrawID!F21&lt;&gt;'GPT4.0'!F21,'GPT4.0'!F21=""),"FN",
 IF(AND(ScrawID!F21&lt;&gt;'GPT4.0'!F21,'GPT4.0'!F21="SIM"),"FP",""))))</f>
        <v>TN</v>
      </c>
      <c r="G21" s="2" t="str">
        <f>IF(AND(ScrawID!G21='GPT4.0'!G21,ScrawID!G21="SIM"),"TP",
 IF(AND(ScrawID!G21='GPT4.0'!G21,ScrawID!G21=""),"TN",
 IF(AND(ScrawID!G21&lt;&gt;'GPT4.0'!G21,'GPT4.0'!G21=""),"FN",
 IF(AND(ScrawID!G21&lt;&gt;'GPT4.0'!G21,'GPT4.0'!G21="SIM"),"FP",""))))</f>
        <v>TN</v>
      </c>
      <c r="H21" s="2" t="str">
        <f>IF(AND(ScrawID!H21='GPT4.0'!H21,ScrawID!H21="SIM"),"TP",
 IF(AND(ScrawID!H21='GPT4.0'!H21,ScrawID!H21=""),"TN",
 IF(AND(ScrawID!H21&lt;&gt;'GPT4.0'!H21,'GPT4.0'!H21=""),"FN",
 IF(AND(ScrawID!H21&lt;&gt;'GPT4.0'!H21,'GPT4.0'!H21="SIM"),"FP",""))))</f>
        <v>TN</v>
      </c>
      <c r="I21" s="2" t="str">
        <f>IF(AND(ScrawID!I21='GPT4.0'!I21,ScrawID!I21="SIM"),"TP",
 IF(AND(ScrawID!I21='GPT4.0'!I21,ScrawID!I21=""),"TN",
 IF(AND(ScrawID!I21&lt;&gt;'GPT4.0'!I21,'GPT4.0'!I21=""),"FN",
 IF(AND(ScrawID!I21&lt;&gt;'GPT4.0'!I21,'GPT4.0'!I21="SIM"),"FP",""))))</f>
        <v>TN</v>
      </c>
    </row>
    <row r="22" spans="1:9" x14ac:dyDescent="0.25">
      <c r="A22" s="2" t="s">
        <v>30</v>
      </c>
      <c r="B22" s="2" t="str">
        <f>IF(AND(ScrawID!B22='GPT4.0'!B22,ScrawID!B22="SIM"),"TP",
 IF(AND(ScrawID!B22='GPT4.0'!B22,ScrawID!B22=""),"TN",
 IF(AND(ScrawID!B22&lt;&gt;'GPT4.0'!B22,'GPT4.0'!B22=""),"FN",
 IF(AND(ScrawID!B22&lt;&gt;'GPT4.0'!B22,'GPT4.0'!B22="SIM"),"FP",""))))</f>
        <v>FN</v>
      </c>
      <c r="C22" s="2" t="str">
        <f>IF(AND(ScrawID!C22='GPT4.0'!C22,ScrawID!C22="SIM"),"TP",
 IF(AND(ScrawID!C22='GPT4.0'!C22,ScrawID!C22=""),"TN",
 IF(AND(ScrawID!C22&lt;&gt;'GPT4.0'!C22,'GPT4.0'!C22=""),"FN",
 IF(AND(ScrawID!C22&lt;&gt;'GPT4.0'!C22,'GPT4.0'!C22="SIM"),"FP",""))))</f>
        <v>FP</v>
      </c>
      <c r="D22" s="2" t="str">
        <f>IF(AND(ScrawID!D22='GPT4.0'!D22,ScrawID!D22="SIM"),"TP",
 IF(AND(ScrawID!D22='GPT4.0'!D22,ScrawID!D22=""),"TN",
 IF(AND(ScrawID!D22&lt;&gt;'GPT4.0'!D22,'GPT4.0'!D22=""),"FN",
 IF(AND(ScrawID!D22&lt;&gt;'GPT4.0'!D22,'GPT4.0'!D22="SIM"),"FP",""))))</f>
        <v>FP</v>
      </c>
      <c r="E22" s="2" t="str">
        <f>IF(AND(ScrawID!E22='GPT4.0'!E22,ScrawID!E22="SIM"),"TP",
 IF(AND(ScrawID!E22='GPT4.0'!E22,ScrawID!E22=""),"TN",
 IF(AND(ScrawID!E22&lt;&gt;'GPT4.0'!E22,'GPT4.0'!E22=""),"FN",
 IF(AND(ScrawID!E22&lt;&gt;'GPT4.0'!E22,'GPT4.0'!E22="SIM"),"FP",""))))</f>
        <v>FN</v>
      </c>
      <c r="F22" s="2" t="str">
        <f>IF(AND(ScrawID!F22='GPT4.0'!F22,ScrawID!F22="SIM"),"TP",
 IF(AND(ScrawID!F22='GPT4.0'!F22,ScrawID!F22=""),"TN",
 IF(AND(ScrawID!F22&lt;&gt;'GPT4.0'!F22,'GPT4.0'!F22=""),"FN",
 IF(AND(ScrawID!F22&lt;&gt;'GPT4.0'!F22,'GPT4.0'!F22="SIM"),"FP",""))))</f>
        <v>FP</v>
      </c>
      <c r="G22" s="2" t="str">
        <f>IF(AND(ScrawID!G22='GPT4.0'!G22,ScrawID!G22="SIM"),"TP",
 IF(AND(ScrawID!G22='GPT4.0'!G22,ScrawID!G22=""),"TN",
 IF(AND(ScrawID!G22&lt;&gt;'GPT4.0'!G22,'GPT4.0'!G22=""),"FN",
 IF(AND(ScrawID!G22&lt;&gt;'GPT4.0'!G22,'GPT4.0'!G22="SIM"),"FP",""))))</f>
        <v>TN</v>
      </c>
      <c r="H22" s="2" t="str">
        <f>IF(AND(ScrawID!H22='GPT4.0'!H22,ScrawID!H22="SIM"),"TP",
 IF(AND(ScrawID!H22='GPT4.0'!H22,ScrawID!H22=""),"TN",
 IF(AND(ScrawID!H22&lt;&gt;'GPT4.0'!H22,'GPT4.0'!H22=""),"FN",
 IF(AND(ScrawID!H22&lt;&gt;'GPT4.0'!H22,'GPT4.0'!H22="SIM"),"FP",""))))</f>
        <v>TN</v>
      </c>
      <c r="I22" s="2" t="str">
        <f>IF(AND(ScrawID!I22='GPT4.0'!I22,ScrawID!I22="SIM"),"TP",
 IF(AND(ScrawID!I22='GPT4.0'!I22,ScrawID!I22=""),"TN",
 IF(AND(ScrawID!I22&lt;&gt;'GPT4.0'!I22,'GPT4.0'!I22=""),"FN",
 IF(AND(ScrawID!I22&lt;&gt;'GPT4.0'!I22,'GPT4.0'!I22="SIM"),"FP",""))))</f>
        <v>TN</v>
      </c>
    </row>
    <row r="23" spans="1:9" x14ac:dyDescent="0.25">
      <c r="A23" s="2" t="s">
        <v>31</v>
      </c>
      <c r="B23" s="2" t="str">
        <f>IF(AND(ScrawID!B23='GPT4.0'!B23,ScrawID!B23="SIM"),"TP",
 IF(AND(ScrawID!B23='GPT4.0'!B23,ScrawID!B23=""),"TN",
 IF(AND(ScrawID!B23&lt;&gt;'GPT4.0'!B23,'GPT4.0'!B23=""),"FN",
 IF(AND(ScrawID!B23&lt;&gt;'GPT4.0'!B23,'GPT4.0'!B23="SIM"),"FP",""))))</f>
        <v>FN</v>
      </c>
      <c r="C23" s="2" t="str">
        <f>IF(AND(ScrawID!C23='GPT4.0'!C23,ScrawID!C23="SIM"),"TP",
 IF(AND(ScrawID!C23='GPT4.0'!C23,ScrawID!C23=""),"TN",
 IF(AND(ScrawID!C23&lt;&gt;'GPT4.0'!C23,'GPT4.0'!C23=""),"FN",
 IF(AND(ScrawID!C23&lt;&gt;'GPT4.0'!C23,'GPT4.0'!C23="SIM"),"FP",""))))</f>
        <v>TN</v>
      </c>
      <c r="D23" s="2" t="str">
        <f>IF(AND(ScrawID!D23='GPT4.0'!D23,ScrawID!D23="SIM"),"TP",
 IF(AND(ScrawID!D23='GPT4.0'!D23,ScrawID!D23=""),"TN",
 IF(AND(ScrawID!D23&lt;&gt;'GPT4.0'!D23,'GPT4.0'!D23=""),"FN",
 IF(AND(ScrawID!D23&lt;&gt;'GPT4.0'!D23,'GPT4.0'!D23="SIM"),"FP",""))))</f>
        <v>FN</v>
      </c>
      <c r="E23" s="2" t="str">
        <f>IF(AND(ScrawID!E23='GPT4.0'!E23,ScrawID!E23="SIM"),"TP",
 IF(AND(ScrawID!E23='GPT4.0'!E23,ScrawID!E23=""),"TN",
 IF(AND(ScrawID!E23&lt;&gt;'GPT4.0'!E23,'GPT4.0'!E23=""),"FN",
 IF(AND(ScrawID!E23&lt;&gt;'GPT4.0'!E23,'GPT4.0'!E23="SIM"),"FP",""))))</f>
        <v>FN</v>
      </c>
      <c r="F23" s="2" t="str">
        <f>IF(AND(ScrawID!F23='GPT4.0'!F23,ScrawID!F23="SIM"),"TP",
 IF(AND(ScrawID!F23='GPT4.0'!F23,ScrawID!F23=""),"TN",
 IF(AND(ScrawID!F23&lt;&gt;'GPT4.0'!F23,'GPT4.0'!F23=""),"FN",
 IF(AND(ScrawID!F23&lt;&gt;'GPT4.0'!F23,'GPT4.0'!F23="SIM"),"FP",""))))</f>
        <v>TN</v>
      </c>
      <c r="G23" s="2" t="str">
        <f>IF(AND(ScrawID!G23='GPT4.0'!G23,ScrawID!G23="SIM"),"TP",
 IF(AND(ScrawID!G23='GPT4.0'!G23,ScrawID!G23=""),"TN",
 IF(AND(ScrawID!G23&lt;&gt;'GPT4.0'!G23,'GPT4.0'!G23=""),"FN",
 IF(AND(ScrawID!G23&lt;&gt;'GPT4.0'!G23,'GPT4.0'!G23="SIM"),"FP",""))))</f>
        <v>TN</v>
      </c>
      <c r="H23" s="2" t="str">
        <f>IF(AND(ScrawID!H23='GPT4.0'!H23,ScrawID!H23="SIM"),"TP",
 IF(AND(ScrawID!H23='GPT4.0'!H23,ScrawID!H23=""),"TN",
 IF(AND(ScrawID!H23&lt;&gt;'GPT4.0'!H23,'GPT4.0'!H23=""),"FN",
 IF(AND(ScrawID!H23&lt;&gt;'GPT4.0'!H23,'GPT4.0'!H23="SIM"),"FP",""))))</f>
        <v>TN</v>
      </c>
      <c r="I23" s="2" t="str">
        <f>IF(AND(ScrawID!I23='GPT4.0'!I23,ScrawID!I23="SIM"),"TP",
 IF(AND(ScrawID!I23='GPT4.0'!I23,ScrawID!I23=""),"TN",
 IF(AND(ScrawID!I23&lt;&gt;'GPT4.0'!I23,'GPT4.0'!I23=""),"FN",
 IF(AND(ScrawID!I23&lt;&gt;'GPT4.0'!I23,'GPT4.0'!I23="SIM"),"FP",""))))</f>
        <v>TN</v>
      </c>
    </row>
    <row r="24" spans="1:9" x14ac:dyDescent="0.25">
      <c r="A24" s="2" t="s">
        <v>32</v>
      </c>
      <c r="B24" s="2" t="str">
        <f>IF(AND(ScrawID!B24='GPT4.0'!B24,ScrawID!B24="SIM"),"TP",
 IF(AND(ScrawID!B24='GPT4.0'!B24,ScrawID!B24=""),"TN",
 IF(AND(ScrawID!B24&lt;&gt;'GPT4.0'!B24,'GPT4.0'!B24=""),"FN",
 IF(AND(ScrawID!B24&lt;&gt;'GPT4.0'!B24,'GPT4.0'!B24="SIM"),"FP",""))))</f>
        <v>FN</v>
      </c>
      <c r="C24" s="2" t="str">
        <f>IF(AND(ScrawID!C24='GPT4.0'!C24,ScrawID!C24="SIM"),"TP",
 IF(AND(ScrawID!C24='GPT4.0'!C24,ScrawID!C24=""),"TN",
 IF(AND(ScrawID!C24&lt;&gt;'GPT4.0'!C24,'GPT4.0'!C24=""),"FN",
 IF(AND(ScrawID!C24&lt;&gt;'GPT4.0'!C24,'GPT4.0'!C24="SIM"),"FP",""))))</f>
        <v>TN</v>
      </c>
      <c r="D24" s="2" t="str">
        <f>IF(AND(ScrawID!D24='GPT4.0'!D24,ScrawID!D24="SIM"),"TP",
 IF(AND(ScrawID!D24='GPT4.0'!D24,ScrawID!D24=""),"TN",
 IF(AND(ScrawID!D24&lt;&gt;'GPT4.0'!D24,'GPT4.0'!D24=""),"FN",
 IF(AND(ScrawID!D24&lt;&gt;'GPT4.0'!D24,'GPT4.0'!D24="SIM"),"FP",""))))</f>
        <v>TN</v>
      </c>
      <c r="E24" s="2" t="str">
        <f>IF(AND(ScrawID!E24='GPT4.0'!E24,ScrawID!E24="SIM"),"TP",
 IF(AND(ScrawID!E24='GPT4.0'!E24,ScrawID!E24=""),"TN",
 IF(AND(ScrawID!E24&lt;&gt;'GPT4.0'!E24,'GPT4.0'!E24=""),"FN",
 IF(AND(ScrawID!E24&lt;&gt;'GPT4.0'!E24,'GPT4.0'!E24="SIM"),"FP",""))))</f>
        <v>FN</v>
      </c>
      <c r="F24" s="2" t="str">
        <f>IF(AND(ScrawID!F24='GPT4.0'!F24,ScrawID!F24="SIM"),"TP",
 IF(AND(ScrawID!F24='GPT4.0'!F24,ScrawID!F24=""),"TN",
 IF(AND(ScrawID!F24&lt;&gt;'GPT4.0'!F24,'GPT4.0'!F24=""),"FN",
 IF(AND(ScrawID!F24&lt;&gt;'GPT4.0'!F24,'GPT4.0'!F24="SIM"),"FP",""))))</f>
        <v>TN</v>
      </c>
      <c r="G24" s="2" t="str">
        <f>IF(AND(ScrawID!G24='GPT4.0'!G24,ScrawID!G24="SIM"),"TP",
 IF(AND(ScrawID!G24='GPT4.0'!G24,ScrawID!G24=""),"TN",
 IF(AND(ScrawID!G24&lt;&gt;'GPT4.0'!G24,'GPT4.0'!G24=""),"FN",
 IF(AND(ScrawID!G24&lt;&gt;'GPT4.0'!G24,'GPT4.0'!G24="SIM"),"FP",""))))</f>
        <v>TN</v>
      </c>
      <c r="H24" s="2" t="str">
        <f>IF(AND(ScrawID!H24='GPT4.0'!H24,ScrawID!H24="SIM"),"TP",
 IF(AND(ScrawID!H24='GPT4.0'!H24,ScrawID!H24=""),"TN",
 IF(AND(ScrawID!H24&lt;&gt;'GPT4.0'!H24,'GPT4.0'!H24=""),"FN",
 IF(AND(ScrawID!H24&lt;&gt;'GPT4.0'!H24,'GPT4.0'!H24="SIM"),"FP",""))))</f>
        <v>TN</v>
      </c>
      <c r="I24" s="2" t="str">
        <f>IF(AND(ScrawID!I24='GPT4.0'!I24,ScrawID!I24="SIM"),"TP",
 IF(AND(ScrawID!I24='GPT4.0'!I24,ScrawID!I24=""),"TN",
 IF(AND(ScrawID!I24&lt;&gt;'GPT4.0'!I24,'GPT4.0'!I24=""),"FN",
 IF(AND(ScrawID!I24&lt;&gt;'GPT4.0'!I24,'GPT4.0'!I24="SIM"),"FP",""))))</f>
        <v>FP</v>
      </c>
    </row>
    <row r="25" spans="1:9" x14ac:dyDescent="0.25">
      <c r="A25" s="2" t="s">
        <v>33</v>
      </c>
      <c r="B25" s="2" t="str">
        <f>IF(AND(ScrawID!B25='GPT4.0'!B25,ScrawID!B25="SIM"),"TP",
 IF(AND(ScrawID!B25='GPT4.0'!B25,ScrawID!B25=""),"TN",
 IF(AND(ScrawID!B25&lt;&gt;'GPT4.0'!B25,'GPT4.0'!B25=""),"FN",
 IF(AND(ScrawID!B25&lt;&gt;'GPT4.0'!B25,'GPT4.0'!B25="SIM"),"FP",""))))</f>
        <v>FN</v>
      </c>
      <c r="C25" s="2" t="str">
        <f>IF(AND(ScrawID!C25='GPT4.0'!C25,ScrawID!C25="SIM"),"TP",
 IF(AND(ScrawID!C25='GPT4.0'!C25,ScrawID!C25=""),"TN",
 IF(AND(ScrawID!C25&lt;&gt;'GPT4.0'!C25,'GPT4.0'!C25=""),"FN",
 IF(AND(ScrawID!C25&lt;&gt;'GPT4.0'!C25,'GPT4.0'!C25="SIM"),"FP",""))))</f>
        <v>FN</v>
      </c>
      <c r="D25" s="2" t="str">
        <f>IF(AND(ScrawID!D25='GPT4.0'!D25,ScrawID!D25="SIM"),"TP",
 IF(AND(ScrawID!D25='GPT4.0'!D25,ScrawID!D25=""),"TN",
 IF(AND(ScrawID!D25&lt;&gt;'GPT4.0'!D25,'GPT4.0'!D25=""),"FN",
 IF(AND(ScrawID!D25&lt;&gt;'GPT4.0'!D25,'GPT4.0'!D25="SIM"),"FP",""))))</f>
        <v>TN</v>
      </c>
      <c r="E25" s="2" t="str">
        <f>IF(AND(ScrawID!E25='GPT4.0'!E25,ScrawID!E25="SIM"),"TP",
 IF(AND(ScrawID!E25='GPT4.0'!E25,ScrawID!E25=""),"TN",
 IF(AND(ScrawID!E25&lt;&gt;'GPT4.0'!E25,'GPT4.0'!E25=""),"FN",
 IF(AND(ScrawID!E25&lt;&gt;'GPT4.0'!E25,'GPT4.0'!E25="SIM"),"FP",""))))</f>
        <v>FN</v>
      </c>
      <c r="F25" s="2" t="str">
        <f>IF(AND(ScrawID!F25='GPT4.0'!F25,ScrawID!F25="SIM"),"TP",
 IF(AND(ScrawID!F25='GPT4.0'!F25,ScrawID!F25=""),"TN",
 IF(AND(ScrawID!F25&lt;&gt;'GPT4.0'!F25,'GPT4.0'!F25=""),"FN",
 IF(AND(ScrawID!F25&lt;&gt;'GPT4.0'!F25,'GPT4.0'!F25="SIM"),"FP",""))))</f>
        <v>TN</v>
      </c>
      <c r="G25" s="2" t="str">
        <f>IF(AND(ScrawID!G25='GPT4.0'!G25,ScrawID!G25="SIM"),"TP",
 IF(AND(ScrawID!G25='GPT4.0'!G25,ScrawID!G25=""),"TN",
 IF(AND(ScrawID!G25&lt;&gt;'GPT4.0'!G25,'GPT4.0'!G25=""),"FN",
 IF(AND(ScrawID!G25&lt;&gt;'GPT4.0'!G25,'GPT4.0'!G25="SIM"),"FP",""))))</f>
        <v>TN</v>
      </c>
      <c r="H25" s="2" t="str">
        <f>IF(AND(ScrawID!H25='GPT4.0'!H25,ScrawID!H25="SIM"),"TP",
 IF(AND(ScrawID!H25='GPT4.0'!H25,ScrawID!H25=""),"TN",
 IF(AND(ScrawID!H25&lt;&gt;'GPT4.0'!H25,'GPT4.0'!H25=""),"FN",
 IF(AND(ScrawID!H25&lt;&gt;'GPT4.0'!H25,'GPT4.0'!H25="SIM"),"FP",""))))</f>
        <v>TN</v>
      </c>
      <c r="I25" s="2" t="str">
        <f>IF(AND(ScrawID!I25='GPT4.0'!I25,ScrawID!I25="SIM"),"TP",
 IF(AND(ScrawID!I25='GPT4.0'!I25,ScrawID!I25=""),"TN",
 IF(AND(ScrawID!I25&lt;&gt;'GPT4.0'!I25,'GPT4.0'!I25=""),"FN",
 IF(AND(ScrawID!I25&lt;&gt;'GPT4.0'!I25,'GPT4.0'!I25="SIM"),"FP",""))))</f>
        <v>TN</v>
      </c>
    </row>
    <row r="26" spans="1:9" x14ac:dyDescent="0.25">
      <c r="A26" s="2" t="s">
        <v>34</v>
      </c>
      <c r="B26" s="2" t="str">
        <f>IF(AND(ScrawID!B26='GPT4.0'!B26,ScrawID!B26="SIM"),"TP",
 IF(AND(ScrawID!B26='GPT4.0'!B26,ScrawID!B26=""),"TN",
 IF(AND(ScrawID!B26&lt;&gt;'GPT4.0'!B26,'GPT4.0'!B26=""),"FN",
 IF(AND(ScrawID!B26&lt;&gt;'GPT4.0'!B26,'GPT4.0'!B26="SIM"),"FP",""))))</f>
        <v>FN</v>
      </c>
      <c r="C26" s="2" t="str">
        <f>IF(AND(ScrawID!C26='GPT4.0'!C26,ScrawID!C26="SIM"),"TP",
 IF(AND(ScrawID!C26='GPT4.0'!C26,ScrawID!C26=""),"TN",
 IF(AND(ScrawID!C26&lt;&gt;'GPT4.0'!C26,'GPT4.0'!C26=""),"FN",
 IF(AND(ScrawID!C26&lt;&gt;'GPT4.0'!C26,'GPT4.0'!C26="SIM"),"FP",""))))</f>
        <v>TN</v>
      </c>
      <c r="D26" s="2" t="str">
        <f>IF(AND(ScrawID!D26='GPT4.0'!D26,ScrawID!D26="SIM"),"TP",
 IF(AND(ScrawID!D26='GPT4.0'!D26,ScrawID!D26=""),"TN",
 IF(AND(ScrawID!D26&lt;&gt;'GPT4.0'!D26,'GPT4.0'!D26=""),"FN",
 IF(AND(ScrawID!D26&lt;&gt;'GPT4.0'!D26,'GPT4.0'!D26="SIM"),"FP",""))))</f>
        <v>TN</v>
      </c>
      <c r="E26" s="2" t="str">
        <f>IF(AND(ScrawID!E26='GPT4.0'!E26,ScrawID!E26="SIM"),"TP",
 IF(AND(ScrawID!E26='GPT4.0'!E26,ScrawID!E26=""),"TN",
 IF(AND(ScrawID!E26&lt;&gt;'GPT4.0'!E26,'GPT4.0'!E26=""),"FN",
 IF(AND(ScrawID!E26&lt;&gt;'GPT4.0'!E26,'GPT4.0'!E26="SIM"),"FP",""))))</f>
        <v>TN</v>
      </c>
      <c r="F26" s="2" t="str">
        <f>IF(AND(ScrawID!F26='GPT4.0'!F26,ScrawID!F26="SIM"),"TP",
 IF(AND(ScrawID!F26='GPT4.0'!F26,ScrawID!F26=""),"TN",
 IF(AND(ScrawID!F26&lt;&gt;'GPT4.0'!F26,'GPT4.0'!F26=""),"FN",
 IF(AND(ScrawID!F26&lt;&gt;'GPT4.0'!F26,'GPT4.0'!F26="SIM"),"FP",""))))</f>
        <v>TN</v>
      </c>
      <c r="G26" s="2" t="str">
        <f>IF(AND(ScrawID!G26='GPT4.0'!G26,ScrawID!G26="SIM"),"TP",
 IF(AND(ScrawID!G26='GPT4.0'!G26,ScrawID!G26=""),"TN",
 IF(AND(ScrawID!G26&lt;&gt;'GPT4.0'!G26,'GPT4.0'!G26=""),"FN",
 IF(AND(ScrawID!G26&lt;&gt;'GPT4.0'!G26,'GPT4.0'!G26="SIM"),"FP",""))))</f>
        <v>TN</v>
      </c>
      <c r="H26" s="2" t="str">
        <f>IF(AND(ScrawID!H26='GPT4.0'!H26,ScrawID!H26="SIM"),"TP",
 IF(AND(ScrawID!H26='GPT4.0'!H26,ScrawID!H26=""),"TN",
 IF(AND(ScrawID!H26&lt;&gt;'GPT4.0'!H26,'GPT4.0'!H26=""),"FN",
 IF(AND(ScrawID!H26&lt;&gt;'GPT4.0'!H26,'GPT4.0'!H26="SIM"),"FP",""))))</f>
        <v>TN</v>
      </c>
      <c r="I26" s="2" t="str">
        <f>IF(AND(ScrawID!I26='GPT4.0'!I26,ScrawID!I26="SIM"),"TP",
 IF(AND(ScrawID!I26='GPT4.0'!I26,ScrawID!I26=""),"TN",
 IF(AND(ScrawID!I26&lt;&gt;'GPT4.0'!I26,'GPT4.0'!I26=""),"FN",
 IF(AND(ScrawID!I26&lt;&gt;'GPT4.0'!I26,'GPT4.0'!I26="SIM"),"FP",""))))</f>
        <v>TN</v>
      </c>
    </row>
    <row r="27" spans="1:9" x14ac:dyDescent="0.25">
      <c r="A27" s="2" t="s">
        <v>35</v>
      </c>
      <c r="B27" s="2" t="str">
        <f>IF(AND(ScrawID!B27='GPT4.0'!B27,ScrawID!B27="SIM"),"TP",
 IF(AND(ScrawID!B27='GPT4.0'!B27,ScrawID!B27=""),"TN",
 IF(AND(ScrawID!B27&lt;&gt;'GPT4.0'!B27,'GPT4.0'!B27=""),"FN",
 IF(AND(ScrawID!B27&lt;&gt;'GPT4.0'!B27,'GPT4.0'!B27="SIM"),"FP",""))))</f>
        <v>FN</v>
      </c>
      <c r="C27" s="2" t="str">
        <f>IF(AND(ScrawID!C27='GPT4.0'!C27,ScrawID!C27="SIM"),"TP",
 IF(AND(ScrawID!C27='GPT4.0'!C27,ScrawID!C27=""),"TN",
 IF(AND(ScrawID!C27&lt;&gt;'GPT4.0'!C27,'GPT4.0'!C27=""),"FN",
 IF(AND(ScrawID!C27&lt;&gt;'GPT4.0'!C27,'GPT4.0'!C27="SIM"),"FP",""))))</f>
        <v>TN</v>
      </c>
      <c r="D27" s="2" t="str">
        <f>IF(AND(ScrawID!D27='GPT4.0'!D27,ScrawID!D27="SIM"),"TP",
 IF(AND(ScrawID!D27='GPT4.0'!D27,ScrawID!D27=""),"TN",
 IF(AND(ScrawID!D27&lt;&gt;'GPT4.0'!D27,'GPT4.0'!D27=""),"FN",
 IF(AND(ScrawID!D27&lt;&gt;'GPT4.0'!D27,'GPT4.0'!D27="SIM"),"FP",""))))</f>
        <v>TN</v>
      </c>
      <c r="E27" s="2" t="str">
        <f>IF(AND(ScrawID!E27='GPT4.0'!E27,ScrawID!E27="SIM"),"TP",
 IF(AND(ScrawID!E27='GPT4.0'!E27,ScrawID!E27=""),"TN",
 IF(AND(ScrawID!E27&lt;&gt;'GPT4.0'!E27,'GPT4.0'!E27=""),"FN",
 IF(AND(ScrawID!E27&lt;&gt;'GPT4.0'!E27,'GPT4.0'!E27="SIM"),"FP",""))))</f>
        <v>TN</v>
      </c>
      <c r="F27" s="2" t="str">
        <f>IF(AND(ScrawID!F27='GPT4.0'!F27,ScrawID!F27="SIM"),"TP",
 IF(AND(ScrawID!F27='GPT4.0'!F27,ScrawID!F27=""),"TN",
 IF(AND(ScrawID!F27&lt;&gt;'GPT4.0'!F27,'GPT4.0'!F27=""),"FN",
 IF(AND(ScrawID!F27&lt;&gt;'GPT4.0'!F27,'GPT4.0'!F27="SIM"),"FP",""))))</f>
        <v>TN</v>
      </c>
      <c r="G27" s="2" t="str">
        <f>IF(AND(ScrawID!G27='GPT4.0'!G27,ScrawID!G27="SIM"),"TP",
 IF(AND(ScrawID!G27='GPT4.0'!G27,ScrawID!G27=""),"TN",
 IF(AND(ScrawID!G27&lt;&gt;'GPT4.0'!G27,'GPT4.0'!G27=""),"FN",
 IF(AND(ScrawID!G27&lt;&gt;'GPT4.0'!G27,'GPT4.0'!G27="SIM"),"FP",""))))</f>
        <v>TN</v>
      </c>
      <c r="H27" s="2" t="str">
        <f>IF(AND(ScrawID!H27='GPT4.0'!H27,ScrawID!H27="SIM"),"TP",
 IF(AND(ScrawID!H27='GPT4.0'!H27,ScrawID!H27=""),"TN",
 IF(AND(ScrawID!H27&lt;&gt;'GPT4.0'!H27,'GPT4.0'!H27=""),"FN",
 IF(AND(ScrawID!H27&lt;&gt;'GPT4.0'!H27,'GPT4.0'!H27="SIM"),"FP",""))))</f>
        <v>TN</v>
      </c>
      <c r="I27" s="2" t="str">
        <f>IF(AND(ScrawID!I27='GPT4.0'!I27,ScrawID!I27="SIM"),"TP",
 IF(AND(ScrawID!I27='GPT4.0'!I27,ScrawID!I27=""),"TN",
 IF(AND(ScrawID!I27&lt;&gt;'GPT4.0'!I27,'GPT4.0'!I27=""),"FN",
 IF(AND(ScrawID!I27&lt;&gt;'GPT4.0'!I27,'GPT4.0'!I27="SIM"),"FP",""))))</f>
        <v>TN</v>
      </c>
    </row>
    <row r="28" spans="1:9" x14ac:dyDescent="0.25">
      <c r="A28" s="2" t="s">
        <v>36</v>
      </c>
      <c r="B28" s="2" t="str">
        <f>IF(AND(ScrawID!B28='GPT4.0'!B28,ScrawID!B28="SIM"),"TP",
 IF(AND(ScrawID!B28='GPT4.0'!B28,ScrawID!B28=""),"TN",
 IF(AND(ScrawID!B28&lt;&gt;'GPT4.0'!B28,'GPT4.0'!B28=""),"FN",
 IF(AND(ScrawID!B28&lt;&gt;'GPT4.0'!B28,'GPT4.0'!B28="SIM"),"FP",""))))</f>
        <v>TN</v>
      </c>
      <c r="C28" s="2" t="str">
        <f>IF(AND(ScrawID!C28='GPT4.0'!C28,ScrawID!C28="SIM"),"TP",
 IF(AND(ScrawID!C28='GPT4.0'!C28,ScrawID!C28=""),"TN",
 IF(AND(ScrawID!C28&lt;&gt;'GPT4.0'!C28,'GPT4.0'!C28=""),"FN",
 IF(AND(ScrawID!C28&lt;&gt;'GPT4.0'!C28,'GPT4.0'!C28="SIM"),"FP",""))))</f>
        <v>TN</v>
      </c>
      <c r="D28" s="2" t="str">
        <f>IF(AND(ScrawID!D28='GPT4.0'!D28,ScrawID!D28="SIM"),"TP",
 IF(AND(ScrawID!D28='GPT4.0'!D28,ScrawID!D28=""),"TN",
 IF(AND(ScrawID!D28&lt;&gt;'GPT4.0'!D28,'GPT4.0'!D28=""),"FN",
 IF(AND(ScrawID!D28&lt;&gt;'GPT4.0'!D28,'GPT4.0'!D28="SIM"),"FP",""))))</f>
        <v>TN</v>
      </c>
      <c r="E28" s="2" t="str">
        <f>IF(AND(ScrawID!E28='GPT4.0'!E28,ScrawID!E28="SIM"),"TP",
 IF(AND(ScrawID!E28='GPT4.0'!E28,ScrawID!E28=""),"TN",
 IF(AND(ScrawID!E28&lt;&gt;'GPT4.0'!E28,'GPT4.0'!E28=""),"FN",
 IF(AND(ScrawID!E28&lt;&gt;'GPT4.0'!E28,'GPT4.0'!E28="SIM"),"FP",""))))</f>
        <v>FN</v>
      </c>
      <c r="F28" s="2" t="str">
        <f>IF(AND(ScrawID!F28='GPT4.0'!F28,ScrawID!F28="SIM"),"TP",
 IF(AND(ScrawID!F28='GPT4.0'!F28,ScrawID!F28=""),"TN",
 IF(AND(ScrawID!F28&lt;&gt;'GPT4.0'!F28,'GPT4.0'!F28=""),"FN",
 IF(AND(ScrawID!F28&lt;&gt;'GPT4.0'!F28,'GPT4.0'!F28="SIM"),"FP",""))))</f>
        <v>FN</v>
      </c>
      <c r="G28" s="2" t="str">
        <f>IF(AND(ScrawID!G28='GPT4.0'!G28,ScrawID!G28="SIM"),"TP",
 IF(AND(ScrawID!G28='GPT4.0'!G28,ScrawID!G28=""),"TN",
 IF(AND(ScrawID!G28&lt;&gt;'GPT4.0'!G28,'GPT4.0'!G28=""),"FN",
 IF(AND(ScrawID!G28&lt;&gt;'GPT4.0'!G28,'GPT4.0'!G28="SIM"),"FP",""))))</f>
        <v>TN</v>
      </c>
      <c r="H28" s="2" t="str">
        <f>IF(AND(ScrawID!H28='GPT4.0'!H28,ScrawID!H28="SIM"),"TP",
 IF(AND(ScrawID!H28='GPT4.0'!H28,ScrawID!H28=""),"TN",
 IF(AND(ScrawID!H28&lt;&gt;'GPT4.0'!H28,'GPT4.0'!H28=""),"FN",
 IF(AND(ScrawID!H28&lt;&gt;'GPT4.0'!H28,'GPT4.0'!H28="SIM"),"FP",""))))</f>
        <v>TN</v>
      </c>
      <c r="I28" s="2" t="str">
        <f>IF(AND(ScrawID!I28='GPT4.0'!I28,ScrawID!I28="SIM"),"TP",
 IF(AND(ScrawID!I28='GPT4.0'!I28,ScrawID!I28=""),"TN",
 IF(AND(ScrawID!I28&lt;&gt;'GPT4.0'!I28,'GPT4.0'!I28=""),"FN",
 IF(AND(ScrawID!I28&lt;&gt;'GPT4.0'!I28,'GPT4.0'!I28="SIM"),"FP",""))))</f>
        <v>TN</v>
      </c>
    </row>
    <row r="29" spans="1:9" x14ac:dyDescent="0.25">
      <c r="A29" s="2" t="s">
        <v>37</v>
      </c>
      <c r="B29" s="2" t="str">
        <f>IF(AND(ScrawID!B29='GPT4.0'!B29,ScrawID!B29="SIM"),"TP",
 IF(AND(ScrawID!B29='GPT4.0'!B29,ScrawID!B29=""),"TN",
 IF(AND(ScrawID!B29&lt;&gt;'GPT4.0'!B29,'GPT4.0'!B29=""),"FN",
 IF(AND(ScrawID!B29&lt;&gt;'GPT4.0'!B29,'GPT4.0'!B29="SIM"),"FP",""))))</f>
        <v>TP</v>
      </c>
      <c r="C29" s="2" t="str">
        <f>IF(AND(ScrawID!C29='GPT4.0'!C29,ScrawID!C29="SIM"),"TP",
 IF(AND(ScrawID!C29='GPT4.0'!C29,ScrawID!C29=""),"TN",
 IF(AND(ScrawID!C29&lt;&gt;'GPT4.0'!C29,'GPT4.0'!C29=""),"FN",
 IF(AND(ScrawID!C29&lt;&gt;'GPT4.0'!C29,'GPT4.0'!C29="SIM"),"FP",""))))</f>
        <v>TN</v>
      </c>
      <c r="D29" s="2" t="str">
        <f>IF(AND(ScrawID!D29='GPT4.0'!D29,ScrawID!D29="SIM"),"TP",
 IF(AND(ScrawID!D29='GPT4.0'!D29,ScrawID!D29=""),"TN",
 IF(AND(ScrawID!D29&lt;&gt;'GPT4.0'!D29,'GPT4.0'!D29=""),"FN",
 IF(AND(ScrawID!D29&lt;&gt;'GPT4.0'!D29,'GPT4.0'!D29="SIM"),"FP",""))))</f>
        <v>FP</v>
      </c>
      <c r="E29" s="2" t="str">
        <f>IF(AND(ScrawID!E29='GPT4.0'!E29,ScrawID!E29="SIM"),"TP",
 IF(AND(ScrawID!E29='GPT4.0'!E29,ScrawID!E29=""),"TN",
 IF(AND(ScrawID!E29&lt;&gt;'GPT4.0'!E29,'GPT4.0'!E29=""),"FN",
 IF(AND(ScrawID!E29&lt;&gt;'GPT4.0'!E29,'GPT4.0'!E29="SIM"),"FP",""))))</f>
        <v>FN</v>
      </c>
      <c r="F29" s="2" t="str">
        <f>IF(AND(ScrawID!F29='GPT4.0'!F29,ScrawID!F29="SIM"),"TP",
 IF(AND(ScrawID!F29='GPT4.0'!F29,ScrawID!F29=""),"TN",
 IF(AND(ScrawID!F29&lt;&gt;'GPT4.0'!F29,'GPT4.0'!F29=""),"FN",
 IF(AND(ScrawID!F29&lt;&gt;'GPT4.0'!F29,'GPT4.0'!F29="SIM"),"FP",""))))</f>
        <v>TN</v>
      </c>
      <c r="G29" s="2" t="str">
        <f>IF(AND(ScrawID!G29='GPT4.0'!G29,ScrawID!G29="SIM"),"TP",
 IF(AND(ScrawID!G29='GPT4.0'!G29,ScrawID!G29=""),"TN",
 IF(AND(ScrawID!G29&lt;&gt;'GPT4.0'!G29,'GPT4.0'!G29=""),"FN",
 IF(AND(ScrawID!G29&lt;&gt;'GPT4.0'!G29,'GPT4.0'!G29="SIM"),"FP",""))))</f>
        <v>TN</v>
      </c>
      <c r="H29" s="2" t="str">
        <f>IF(AND(ScrawID!H29='GPT4.0'!H29,ScrawID!H29="SIM"),"TP",
 IF(AND(ScrawID!H29='GPT4.0'!H29,ScrawID!H29=""),"TN",
 IF(AND(ScrawID!H29&lt;&gt;'GPT4.0'!H29,'GPT4.0'!H29=""),"FN",
 IF(AND(ScrawID!H29&lt;&gt;'GPT4.0'!H29,'GPT4.0'!H29="SIM"),"FP",""))))</f>
        <v>TN</v>
      </c>
      <c r="I29" s="2" t="str">
        <f>IF(AND(ScrawID!I29='GPT4.0'!I29,ScrawID!I29="SIM"),"TP",
 IF(AND(ScrawID!I29='GPT4.0'!I29,ScrawID!I29=""),"TN",
 IF(AND(ScrawID!I29&lt;&gt;'GPT4.0'!I29,'GPT4.0'!I29=""),"FN",
 IF(AND(ScrawID!I29&lt;&gt;'GPT4.0'!I29,'GPT4.0'!I29="SIM"),"FP",""))))</f>
        <v>FP</v>
      </c>
    </row>
    <row r="30" spans="1:9" x14ac:dyDescent="0.25">
      <c r="A30" s="2" t="s">
        <v>38</v>
      </c>
      <c r="B30" s="2" t="str">
        <f>IF(AND(ScrawID!B30='GPT4.0'!B30,ScrawID!B30="SIM"),"TP",
 IF(AND(ScrawID!B30='GPT4.0'!B30,ScrawID!B30=""),"TN",
 IF(AND(ScrawID!B30&lt;&gt;'GPT4.0'!B30,'GPT4.0'!B30=""),"FN",
 IF(AND(ScrawID!B30&lt;&gt;'GPT4.0'!B30,'GPT4.0'!B30="SIM"),"FP",""))))</f>
        <v>TP</v>
      </c>
      <c r="C30" s="2" t="str">
        <f>IF(AND(ScrawID!C30='GPT4.0'!C30,ScrawID!C30="SIM"),"TP",
 IF(AND(ScrawID!C30='GPT4.0'!C30,ScrawID!C30=""),"TN",
 IF(AND(ScrawID!C30&lt;&gt;'GPT4.0'!C30,'GPT4.0'!C30=""),"FN",
 IF(AND(ScrawID!C30&lt;&gt;'GPT4.0'!C30,'GPT4.0'!C30="SIM"),"FP",""))))</f>
        <v>TN</v>
      </c>
      <c r="D30" s="2" t="str">
        <f>IF(AND(ScrawID!D30='GPT4.0'!D30,ScrawID!D30="SIM"),"TP",
 IF(AND(ScrawID!D30='GPT4.0'!D30,ScrawID!D30=""),"TN",
 IF(AND(ScrawID!D30&lt;&gt;'GPT4.0'!D30,'GPT4.0'!D30=""),"FN",
 IF(AND(ScrawID!D30&lt;&gt;'GPT4.0'!D30,'GPT4.0'!D30="SIM"),"FP",""))))</f>
        <v>FP</v>
      </c>
      <c r="E30" s="2" t="str">
        <f>IF(AND(ScrawID!E30='GPT4.0'!E30,ScrawID!E30="SIM"),"TP",
 IF(AND(ScrawID!E30='GPT4.0'!E30,ScrawID!E30=""),"TN",
 IF(AND(ScrawID!E30&lt;&gt;'GPT4.0'!E30,'GPT4.0'!E30=""),"FN",
 IF(AND(ScrawID!E30&lt;&gt;'GPT4.0'!E30,'GPT4.0'!E30="SIM"),"FP",""))))</f>
        <v>TN</v>
      </c>
      <c r="F30" s="2" t="str">
        <f>IF(AND(ScrawID!F30='GPT4.0'!F30,ScrawID!F30="SIM"),"TP",
 IF(AND(ScrawID!F30='GPT4.0'!F30,ScrawID!F30=""),"TN",
 IF(AND(ScrawID!F30&lt;&gt;'GPT4.0'!F30,'GPT4.0'!F30=""),"FN",
 IF(AND(ScrawID!F30&lt;&gt;'GPT4.0'!F30,'GPT4.0'!F30="SIM"),"FP",""))))</f>
        <v>TN</v>
      </c>
      <c r="G30" s="2" t="str">
        <f>IF(AND(ScrawID!G30='GPT4.0'!G30,ScrawID!G30="SIM"),"TP",
 IF(AND(ScrawID!G30='GPT4.0'!G30,ScrawID!G30=""),"TN",
 IF(AND(ScrawID!G30&lt;&gt;'GPT4.0'!G30,'GPT4.0'!G30=""),"FN",
 IF(AND(ScrawID!G30&lt;&gt;'GPT4.0'!G30,'GPT4.0'!G30="SIM"),"FP",""))))</f>
        <v>TN</v>
      </c>
      <c r="H30" s="2" t="str">
        <f>IF(AND(ScrawID!H30='GPT4.0'!H30,ScrawID!H30="SIM"),"TP",
 IF(AND(ScrawID!H30='GPT4.0'!H30,ScrawID!H30=""),"TN",
 IF(AND(ScrawID!H30&lt;&gt;'GPT4.0'!H30,'GPT4.0'!H30=""),"FN",
 IF(AND(ScrawID!H30&lt;&gt;'GPT4.0'!H30,'GPT4.0'!H30="SIM"),"FP",""))))</f>
        <v>TN</v>
      </c>
      <c r="I30" s="2" t="str">
        <f>IF(AND(ScrawID!I30='GPT4.0'!I30,ScrawID!I30="SIM"),"TP",
 IF(AND(ScrawID!I30='GPT4.0'!I30,ScrawID!I30=""),"TN",
 IF(AND(ScrawID!I30&lt;&gt;'GPT4.0'!I30,'GPT4.0'!I30=""),"FN",
 IF(AND(ScrawID!I30&lt;&gt;'GPT4.0'!I30,'GPT4.0'!I30="SIM"),"FP",""))))</f>
        <v>TN</v>
      </c>
    </row>
    <row r="31" spans="1:9" x14ac:dyDescent="0.25">
      <c r="A31" s="2" t="s">
        <v>39</v>
      </c>
      <c r="B31" s="2" t="str">
        <f>IF(AND(ScrawID!B31='GPT4.0'!B31,ScrawID!B31="SIM"),"TP",
 IF(AND(ScrawID!B31='GPT4.0'!B31,ScrawID!B31=""),"TN",
 IF(AND(ScrawID!B31&lt;&gt;'GPT4.0'!B31,'GPT4.0'!B31=""),"FN",
 IF(AND(ScrawID!B31&lt;&gt;'GPT4.0'!B31,'GPT4.0'!B31="SIM"),"FP",""))))</f>
        <v>TP</v>
      </c>
      <c r="C31" s="2" t="str">
        <f>IF(AND(ScrawID!C31='GPT4.0'!C31,ScrawID!C31="SIM"),"TP",
 IF(AND(ScrawID!C31='GPT4.0'!C31,ScrawID!C31=""),"TN",
 IF(AND(ScrawID!C31&lt;&gt;'GPT4.0'!C31,'GPT4.0'!C31=""),"FN",
 IF(AND(ScrawID!C31&lt;&gt;'GPT4.0'!C31,'GPT4.0'!C31="SIM"),"FP",""))))</f>
        <v>TN</v>
      </c>
      <c r="D31" s="2" t="str">
        <f>IF(AND(ScrawID!D31='GPT4.0'!D31,ScrawID!D31="SIM"),"TP",
 IF(AND(ScrawID!D31='GPT4.0'!D31,ScrawID!D31=""),"TN",
 IF(AND(ScrawID!D31&lt;&gt;'GPT4.0'!D31,'GPT4.0'!D31=""),"FN",
 IF(AND(ScrawID!D31&lt;&gt;'GPT4.0'!D31,'GPT4.0'!D31="SIM"),"FP",""))))</f>
        <v>TN</v>
      </c>
      <c r="E31" s="2" t="str">
        <f>IF(AND(ScrawID!E31='GPT4.0'!E31,ScrawID!E31="SIM"),"TP",
 IF(AND(ScrawID!E31='GPT4.0'!E31,ScrawID!E31=""),"TN",
 IF(AND(ScrawID!E31&lt;&gt;'GPT4.0'!E31,'GPT4.0'!E31=""),"FN",
 IF(AND(ScrawID!E31&lt;&gt;'GPT4.0'!E31,'GPT4.0'!E31="SIM"),"FP",""))))</f>
        <v>TN</v>
      </c>
      <c r="F31" s="2" t="str">
        <f>IF(AND(ScrawID!F31='GPT4.0'!F31,ScrawID!F31="SIM"),"TP",
 IF(AND(ScrawID!F31='GPT4.0'!F31,ScrawID!F31=""),"TN",
 IF(AND(ScrawID!F31&lt;&gt;'GPT4.0'!F31,'GPT4.0'!F31=""),"FN",
 IF(AND(ScrawID!F31&lt;&gt;'GPT4.0'!F31,'GPT4.0'!F31="SIM"),"FP",""))))</f>
        <v>TN</v>
      </c>
      <c r="G31" s="2" t="str">
        <f>IF(AND(ScrawID!G31='GPT4.0'!G31,ScrawID!G31="SIM"),"TP",
 IF(AND(ScrawID!G31='GPT4.0'!G31,ScrawID!G31=""),"TN",
 IF(AND(ScrawID!G31&lt;&gt;'GPT4.0'!G31,'GPT4.0'!G31=""),"FN",
 IF(AND(ScrawID!G31&lt;&gt;'GPT4.0'!G31,'GPT4.0'!G31="SIM"),"FP",""))))</f>
        <v>TN</v>
      </c>
      <c r="H31" s="2" t="str">
        <f>IF(AND(ScrawID!H31='GPT4.0'!H31,ScrawID!H31="SIM"),"TP",
 IF(AND(ScrawID!H31='GPT4.0'!H31,ScrawID!H31=""),"TN",
 IF(AND(ScrawID!H31&lt;&gt;'GPT4.0'!H31,'GPT4.0'!H31=""),"FN",
 IF(AND(ScrawID!H31&lt;&gt;'GPT4.0'!H31,'GPT4.0'!H31="SIM"),"FP",""))))</f>
        <v>TN</v>
      </c>
      <c r="I31" s="2" t="str">
        <f>IF(AND(ScrawID!I31='GPT4.0'!I31,ScrawID!I31="SIM"),"TP",
 IF(AND(ScrawID!I31='GPT4.0'!I31,ScrawID!I31=""),"TN",
 IF(AND(ScrawID!I31&lt;&gt;'GPT4.0'!I31,'GPT4.0'!I31=""),"FN",
 IF(AND(ScrawID!I31&lt;&gt;'GPT4.0'!I31,'GPT4.0'!I31="SIM"),"FP",""))))</f>
        <v>TN</v>
      </c>
    </row>
    <row r="32" spans="1:9" x14ac:dyDescent="0.25">
      <c r="A32" s="2" t="s">
        <v>40</v>
      </c>
      <c r="B32" s="2" t="str">
        <f>IF(AND(ScrawID!B32='GPT4.0'!B32,ScrawID!B32="SIM"),"TP",
 IF(AND(ScrawID!B32='GPT4.0'!B32,ScrawID!B32=""),"TN",
 IF(AND(ScrawID!B32&lt;&gt;'GPT4.0'!B32,'GPT4.0'!B32=""),"FN",
 IF(AND(ScrawID!B32&lt;&gt;'GPT4.0'!B32,'GPT4.0'!B32="SIM"),"FP",""))))</f>
        <v>TP</v>
      </c>
      <c r="C32" s="2" t="str">
        <f>IF(AND(ScrawID!C32='GPT4.0'!C32,ScrawID!C32="SIM"),"TP",
 IF(AND(ScrawID!C32='GPT4.0'!C32,ScrawID!C32=""),"TN",
 IF(AND(ScrawID!C32&lt;&gt;'GPT4.0'!C32,'GPT4.0'!C32=""),"FN",
 IF(AND(ScrawID!C32&lt;&gt;'GPT4.0'!C32,'GPT4.0'!C32="SIM"),"FP",""))))</f>
        <v>TN</v>
      </c>
      <c r="D32" s="2" t="str">
        <f>IF(AND(ScrawID!D32='GPT4.0'!D32,ScrawID!D32="SIM"),"TP",
 IF(AND(ScrawID!D32='GPT4.0'!D32,ScrawID!D32=""),"TN",
 IF(AND(ScrawID!D32&lt;&gt;'GPT4.0'!D32,'GPT4.0'!D32=""),"FN",
 IF(AND(ScrawID!D32&lt;&gt;'GPT4.0'!D32,'GPT4.0'!D32="SIM"),"FP",""))))</f>
        <v>TN</v>
      </c>
      <c r="E32" s="2" t="str">
        <f>IF(AND(ScrawID!E32='GPT4.0'!E32,ScrawID!E32="SIM"),"TP",
 IF(AND(ScrawID!E32='GPT4.0'!E32,ScrawID!E32=""),"TN",
 IF(AND(ScrawID!E32&lt;&gt;'GPT4.0'!E32,'GPT4.0'!E32=""),"FN",
 IF(AND(ScrawID!E32&lt;&gt;'GPT4.0'!E32,'GPT4.0'!E32="SIM"),"FP",""))))</f>
        <v>FN</v>
      </c>
      <c r="F32" s="2" t="str">
        <f>IF(AND(ScrawID!F32='GPT4.0'!F32,ScrawID!F32="SIM"),"TP",
 IF(AND(ScrawID!F32='GPT4.0'!F32,ScrawID!F32=""),"TN",
 IF(AND(ScrawID!F32&lt;&gt;'GPT4.0'!F32,'GPT4.0'!F32=""),"FN",
 IF(AND(ScrawID!F32&lt;&gt;'GPT4.0'!F32,'GPT4.0'!F32="SIM"),"FP",""))))</f>
        <v>TN</v>
      </c>
      <c r="G32" s="2" t="str">
        <f>IF(AND(ScrawID!G32='GPT4.0'!G32,ScrawID!G32="SIM"),"TP",
 IF(AND(ScrawID!G32='GPT4.0'!G32,ScrawID!G32=""),"TN",
 IF(AND(ScrawID!G32&lt;&gt;'GPT4.0'!G32,'GPT4.0'!G32=""),"FN",
 IF(AND(ScrawID!G32&lt;&gt;'GPT4.0'!G32,'GPT4.0'!G32="SIM"),"FP",""))))</f>
        <v>FN</v>
      </c>
      <c r="H32" s="2" t="str">
        <f>IF(AND(ScrawID!H32='GPT4.0'!H32,ScrawID!H32="SIM"),"TP",
 IF(AND(ScrawID!H32='GPT4.0'!H32,ScrawID!H32=""),"TN",
 IF(AND(ScrawID!H32&lt;&gt;'GPT4.0'!H32,'GPT4.0'!H32=""),"FN",
 IF(AND(ScrawID!H32&lt;&gt;'GPT4.0'!H32,'GPT4.0'!H32="SIM"),"FP",""))))</f>
        <v>TN</v>
      </c>
      <c r="I32" s="2" t="str">
        <f>IF(AND(ScrawID!I32='GPT4.0'!I32,ScrawID!I32="SIM"),"TP",
 IF(AND(ScrawID!I32='GPT4.0'!I32,ScrawID!I32=""),"TN",
 IF(AND(ScrawID!I32&lt;&gt;'GPT4.0'!I32,'GPT4.0'!I32=""),"FN",
 IF(AND(ScrawID!I32&lt;&gt;'GPT4.0'!I32,'GPT4.0'!I32="SIM"),"FP",""))))</f>
        <v>FN</v>
      </c>
    </row>
    <row r="33" spans="1:9" x14ac:dyDescent="0.25">
      <c r="A33" s="2" t="s">
        <v>41</v>
      </c>
      <c r="B33" s="2" t="str">
        <f>IF(AND(ScrawID!B33='GPT4.0'!B33,ScrawID!B33="SIM"),"TP",
 IF(AND(ScrawID!B33='GPT4.0'!B33,ScrawID!B33=""),"TN",
 IF(AND(ScrawID!B33&lt;&gt;'GPT4.0'!B33,'GPT4.0'!B33=""),"FN",
 IF(AND(ScrawID!B33&lt;&gt;'GPT4.0'!B33,'GPT4.0'!B33="SIM"),"FP",""))))</f>
        <v>TP</v>
      </c>
      <c r="C33" s="2" t="str">
        <f>IF(AND(ScrawID!C33='GPT4.0'!C33,ScrawID!C33="SIM"),"TP",
 IF(AND(ScrawID!C33='GPT4.0'!C33,ScrawID!C33=""),"TN",
 IF(AND(ScrawID!C33&lt;&gt;'GPT4.0'!C33,'GPT4.0'!C33=""),"FN",
 IF(AND(ScrawID!C33&lt;&gt;'GPT4.0'!C33,'GPT4.0'!C33="SIM"),"FP",""))))</f>
        <v>TN</v>
      </c>
      <c r="D33" s="2" t="str">
        <f>IF(AND(ScrawID!D33='GPT4.0'!D33,ScrawID!D33="SIM"),"TP",
 IF(AND(ScrawID!D33='GPT4.0'!D33,ScrawID!D33=""),"TN",
 IF(AND(ScrawID!D33&lt;&gt;'GPT4.0'!D33,'GPT4.0'!D33=""),"FN",
 IF(AND(ScrawID!D33&lt;&gt;'GPT4.0'!D33,'GPT4.0'!D33="SIM"),"FP",""))))</f>
        <v>TN</v>
      </c>
      <c r="E33" s="2" t="str">
        <f>IF(AND(ScrawID!E33='GPT4.0'!E33,ScrawID!E33="SIM"),"TP",
 IF(AND(ScrawID!E33='GPT4.0'!E33,ScrawID!E33=""),"TN",
 IF(AND(ScrawID!E33&lt;&gt;'GPT4.0'!E33,'GPT4.0'!E33=""),"FN",
 IF(AND(ScrawID!E33&lt;&gt;'GPT4.0'!E33,'GPT4.0'!E33="SIM"),"FP",""))))</f>
        <v>FN</v>
      </c>
      <c r="F33" s="2" t="str">
        <f>IF(AND(ScrawID!F33='GPT4.0'!F33,ScrawID!F33="SIM"),"TP",
 IF(AND(ScrawID!F33='GPT4.0'!F33,ScrawID!F33=""),"TN",
 IF(AND(ScrawID!F33&lt;&gt;'GPT4.0'!F33,'GPT4.0'!F33=""),"FN",
 IF(AND(ScrawID!F33&lt;&gt;'GPT4.0'!F33,'GPT4.0'!F33="SIM"),"FP",""))))</f>
        <v>FN</v>
      </c>
      <c r="G33" s="2" t="str">
        <f>IF(AND(ScrawID!G33='GPT4.0'!G33,ScrawID!G33="SIM"),"TP",
 IF(AND(ScrawID!G33='GPT4.0'!G33,ScrawID!G33=""),"TN",
 IF(AND(ScrawID!G33&lt;&gt;'GPT4.0'!G33,'GPT4.0'!G33=""),"FN",
 IF(AND(ScrawID!G33&lt;&gt;'GPT4.0'!G33,'GPT4.0'!G33="SIM"),"FP",""))))</f>
        <v>TP</v>
      </c>
      <c r="H33" s="2" t="str">
        <f>IF(AND(ScrawID!H33='GPT4.0'!H33,ScrawID!H33="SIM"),"TP",
 IF(AND(ScrawID!H33='GPT4.0'!H33,ScrawID!H33=""),"TN",
 IF(AND(ScrawID!H33&lt;&gt;'GPT4.0'!H33,'GPT4.0'!H33=""),"FN",
 IF(AND(ScrawID!H33&lt;&gt;'GPT4.0'!H33,'GPT4.0'!H33="SIM"),"FP",""))))</f>
        <v>TN</v>
      </c>
      <c r="I33" s="2" t="str">
        <f>IF(AND(ScrawID!I33='GPT4.0'!I33,ScrawID!I33="SIM"),"TP",
 IF(AND(ScrawID!I33='GPT4.0'!I33,ScrawID!I33=""),"TN",
 IF(AND(ScrawID!I33&lt;&gt;'GPT4.0'!I33,'GPT4.0'!I33=""),"FN",
 IF(AND(ScrawID!I33&lt;&gt;'GPT4.0'!I33,'GPT4.0'!I33="SIM"),"FP",""))))</f>
        <v>FP</v>
      </c>
    </row>
    <row r="34" spans="1:9" x14ac:dyDescent="0.25">
      <c r="A34" s="2" t="s">
        <v>42</v>
      </c>
      <c r="B34" s="2" t="str">
        <f>IF(AND(ScrawID!B34='GPT4.0'!B34,ScrawID!B34="SIM"),"TP",
 IF(AND(ScrawID!B34='GPT4.0'!B34,ScrawID!B34=""),"TN",
 IF(AND(ScrawID!B34&lt;&gt;'GPT4.0'!B34,'GPT4.0'!B34=""),"FN",
 IF(AND(ScrawID!B34&lt;&gt;'GPT4.0'!B34,'GPT4.0'!B34="SIM"),"FP",""))))</f>
        <v>FN</v>
      </c>
      <c r="C34" s="2" t="str">
        <f>IF(AND(ScrawID!C34='GPT4.0'!C34,ScrawID!C34="SIM"),"TP",
 IF(AND(ScrawID!C34='GPT4.0'!C34,ScrawID!C34=""),"TN",
 IF(AND(ScrawID!C34&lt;&gt;'GPT4.0'!C34,'GPT4.0'!C34=""),"FN",
 IF(AND(ScrawID!C34&lt;&gt;'GPT4.0'!C34,'GPT4.0'!C34="SIM"),"FP",""))))</f>
        <v>TN</v>
      </c>
      <c r="D34" s="2" t="str">
        <f>IF(AND(ScrawID!D34='GPT4.0'!D34,ScrawID!D34="SIM"),"TP",
 IF(AND(ScrawID!D34='GPT4.0'!D34,ScrawID!D34=""),"TN",
 IF(AND(ScrawID!D34&lt;&gt;'GPT4.0'!D34,'GPT4.0'!D34=""),"FN",
 IF(AND(ScrawID!D34&lt;&gt;'GPT4.0'!D34,'GPT4.0'!D34="SIM"),"FP",""))))</f>
        <v>TN</v>
      </c>
      <c r="E34" s="2" t="str">
        <f>IF(AND(ScrawID!E34='GPT4.0'!E34,ScrawID!E34="SIM"),"TP",
 IF(AND(ScrawID!E34='GPT4.0'!E34,ScrawID!E34=""),"TN",
 IF(AND(ScrawID!E34&lt;&gt;'GPT4.0'!E34,'GPT4.0'!E34=""),"FN",
 IF(AND(ScrawID!E34&lt;&gt;'GPT4.0'!E34,'GPT4.0'!E34="SIM"),"FP",""))))</f>
        <v>TN</v>
      </c>
      <c r="F34" s="2" t="str">
        <f>IF(AND(ScrawID!F34='GPT4.0'!F34,ScrawID!F34="SIM"),"TP",
 IF(AND(ScrawID!F34='GPT4.0'!F34,ScrawID!F34=""),"TN",
 IF(AND(ScrawID!F34&lt;&gt;'GPT4.0'!F34,'GPT4.0'!F34=""),"FN",
 IF(AND(ScrawID!F34&lt;&gt;'GPT4.0'!F34,'GPT4.0'!F34="SIM"),"FP",""))))</f>
        <v>TN</v>
      </c>
      <c r="G34" s="2" t="str">
        <f>IF(AND(ScrawID!G34='GPT4.0'!G34,ScrawID!G34="SIM"),"TP",
 IF(AND(ScrawID!G34='GPT4.0'!G34,ScrawID!G34=""),"TN",
 IF(AND(ScrawID!G34&lt;&gt;'GPT4.0'!G34,'GPT4.0'!G34=""),"FN",
 IF(AND(ScrawID!G34&lt;&gt;'GPT4.0'!G34,'GPT4.0'!G34="SIM"),"FP",""))))</f>
        <v>TN</v>
      </c>
      <c r="H34" s="2" t="str">
        <f>IF(AND(ScrawID!H34='GPT4.0'!H34,ScrawID!H34="SIM"),"TP",
 IF(AND(ScrawID!H34='GPT4.0'!H34,ScrawID!H34=""),"TN",
 IF(AND(ScrawID!H34&lt;&gt;'GPT4.0'!H34,'GPT4.0'!H34=""),"FN",
 IF(AND(ScrawID!H34&lt;&gt;'GPT4.0'!H34,'GPT4.0'!H34="SIM"),"FP",""))))</f>
        <v>TN</v>
      </c>
      <c r="I34" s="2" t="str">
        <f>IF(AND(ScrawID!I34='GPT4.0'!I34,ScrawID!I34="SIM"),"TP",
 IF(AND(ScrawID!I34='GPT4.0'!I34,ScrawID!I34=""),"TN",
 IF(AND(ScrawID!I34&lt;&gt;'GPT4.0'!I34,'GPT4.0'!I34=""),"FN",
 IF(AND(ScrawID!I34&lt;&gt;'GPT4.0'!I34,'GPT4.0'!I34="SIM"),"FP",""))))</f>
        <v>TN</v>
      </c>
    </row>
    <row r="35" spans="1:9" x14ac:dyDescent="0.25">
      <c r="A35" s="2" t="s">
        <v>43</v>
      </c>
      <c r="B35" s="2" t="str">
        <f>IF(AND(ScrawID!B35='GPT4.0'!B35,ScrawID!B35="SIM"),"TP",
 IF(AND(ScrawID!B35='GPT4.0'!B35,ScrawID!B35=""),"TN",
 IF(AND(ScrawID!B35&lt;&gt;'GPT4.0'!B35,'GPT4.0'!B35=""),"FN",
 IF(AND(ScrawID!B35&lt;&gt;'GPT4.0'!B35,'GPT4.0'!B35="SIM"),"FP",""))))</f>
        <v>TP</v>
      </c>
      <c r="C35" s="2" t="str">
        <f>IF(AND(ScrawID!C35='GPT4.0'!C35,ScrawID!C35="SIM"),"TP",
 IF(AND(ScrawID!C35='GPT4.0'!C35,ScrawID!C35=""),"TN",
 IF(AND(ScrawID!C35&lt;&gt;'GPT4.0'!C35,'GPT4.0'!C35=""),"FN",
 IF(AND(ScrawID!C35&lt;&gt;'GPT4.0'!C35,'GPT4.0'!C35="SIM"),"FP",""))))</f>
        <v>TN</v>
      </c>
      <c r="D35" s="2" t="str">
        <f>IF(AND(ScrawID!D35='GPT4.0'!D35,ScrawID!D35="SIM"),"TP",
 IF(AND(ScrawID!D35='GPT4.0'!D35,ScrawID!D35=""),"TN",
 IF(AND(ScrawID!D35&lt;&gt;'GPT4.0'!D35,'GPT4.0'!D35=""),"FN",
 IF(AND(ScrawID!D35&lt;&gt;'GPT4.0'!D35,'GPT4.0'!D35="SIM"),"FP",""))))</f>
        <v>FP</v>
      </c>
      <c r="E35" s="2" t="str">
        <f>IF(AND(ScrawID!E35='GPT4.0'!E35,ScrawID!E35="SIM"),"TP",
 IF(AND(ScrawID!E35='GPT4.0'!E35,ScrawID!E35=""),"TN",
 IF(AND(ScrawID!E35&lt;&gt;'GPT4.0'!E35,'GPT4.0'!E35=""),"FN",
 IF(AND(ScrawID!E35&lt;&gt;'GPT4.0'!E35,'GPT4.0'!E35="SIM"),"FP",""))))</f>
        <v>FN</v>
      </c>
      <c r="F35" s="2" t="str">
        <f>IF(AND(ScrawID!F35='GPT4.0'!F35,ScrawID!F35="SIM"),"TP",
 IF(AND(ScrawID!F35='GPT4.0'!F35,ScrawID!F35=""),"TN",
 IF(AND(ScrawID!F35&lt;&gt;'GPT4.0'!F35,'GPT4.0'!F35=""),"FN",
 IF(AND(ScrawID!F35&lt;&gt;'GPT4.0'!F35,'GPT4.0'!F35="SIM"),"FP",""))))</f>
        <v>TN</v>
      </c>
      <c r="G35" s="2" t="str">
        <f>IF(AND(ScrawID!G35='GPT4.0'!G35,ScrawID!G35="SIM"),"TP",
 IF(AND(ScrawID!G35='GPT4.0'!G35,ScrawID!G35=""),"TN",
 IF(AND(ScrawID!G35&lt;&gt;'GPT4.0'!G35,'GPT4.0'!G35=""),"FN",
 IF(AND(ScrawID!G35&lt;&gt;'GPT4.0'!G35,'GPT4.0'!G35="SIM"),"FP",""))))</f>
        <v>TN</v>
      </c>
      <c r="H35" s="2" t="str">
        <f>IF(AND(ScrawID!H35='GPT4.0'!H35,ScrawID!H35="SIM"),"TP",
 IF(AND(ScrawID!H35='GPT4.0'!H35,ScrawID!H35=""),"TN",
 IF(AND(ScrawID!H35&lt;&gt;'GPT4.0'!H35,'GPT4.0'!H35=""),"FN",
 IF(AND(ScrawID!H35&lt;&gt;'GPT4.0'!H35,'GPT4.0'!H35="SIM"),"FP",""))))</f>
        <v>TN</v>
      </c>
      <c r="I35" s="2" t="str">
        <f>IF(AND(ScrawID!I35='GPT4.0'!I35,ScrawID!I35="SIM"),"TP",
 IF(AND(ScrawID!I35='GPT4.0'!I35,ScrawID!I35=""),"TN",
 IF(AND(ScrawID!I35&lt;&gt;'GPT4.0'!I35,'GPT4.0'!I35=""),"FN",
 IF(AND(ScrawID!I35&lt;&gt;'GPT4.0'!I35,'GPT4.0'!I35="SIM"),"FP",""))))</f>
        <v>FN</v>
      </c>
    </row>
    <row r="36" spans="1:9" x14ac:dyDescent="0.25">
      <c r="A36" s="2" t="s">
        <v>44</v>
      </c>
      <c r="B36" s="2" t="str">
        <f>IF(AND(ScrawID!B36='GPT4.0'!B36,ScrawID!B36="SIM"),"TP",
 IF(AND(ScrawID!B36='GPT4.0'!B36,ScrawID!B36=""),"TN",
 IF(AND(ScrawID!B36&lt;&gt;'GPT4.0'!B36,'GPT4.0'!B36=""),"FN",
 IF(AND(ScrawID!B36&lt;&gt;'GPT4.0'!B36,'GPT4.0'!B36="SIM"),"FP",""))))</f>
        <v>TP</v>
      </c>
      <c r="C36" s="2" t="str">
        <f>IF(AND(ScrawID!C36='GPT4.0'!C36,ScrawID!C36="SIM"),"TP",
 IF(AND(ScrawID!C36='GPT4.0'!C36,ScrawID!C36=""),"TN",
 IF(AND(ScrawID!C36&lt;&gt;'GPT4.0'!C36,'GPT4.0'!C36=""),"FN",
 IF(AND(ScrawID!C36&lt;&gt;'GPT4.0'!C36,'GPT4.0'!C36="SIM"),"FP",""))))</f>
        <v>TN</v>
      </c>
      <c r="D36" s="2" t="str">
        <f>IF(AND(ScrawID!D36='GPT4.0'!D36,ScrawID!D36="SIM"),"TP",
 IF(AND(ScrawID!D36='GPT4.0'!D36,ScrawID!D36=""),"TN",
 IF(AND(ScrawID!D36&lt;&gt;'GPT4.0'!D36,'GPT4.0'!D36=""),"FN",
 IF(AND(ScrawID!D36&lt;&gt;'GPT4.0'!D36,'GPT4.0'!D36="SIM"),"FP",""))))</f>
        <v>TN</v>
      </c>
      <c r="E36" s="2" t="str">
        <f>IF(AND(ScrawID!E36='GPT4.0'!E36,ScrawID!E36="SIM"),"TP",
 IF(AND(ScrawID!E36='GPT4.0'!E36,ScrawID!E36=""),"TN",
 IF(AND(ScrawID!E36&lt;&gt;'GPT4.0'!E36,'GPT4.0'!E36=""),"FN",
 IF(AND(ScrawID!E36&lt;&gt;'GPT4.0'!E36,'GPT4.0'!E36="SIM"),"FP",""))))</f>
        <v>TN</v>
      </c>
      <c r="F36" s="2" t="str">
        <f>IF(AND(ScrawID!F36='GPT4.0'!F36,ScrawID!F36="SIM"),"TP",
 IF(AND(ScrawID!F36='GPT4.0'!F36,ScrawID!F36=""),"TN",
 IF(AND(ScrawID!F36&lt;&gt;'GPT4.0'!F36,'GPT4.0'!F36=""),"FN",
 IF(AND(ScrawID!F36&lt;&gt;'GPT4.0'!F36,'GPT4.0'!F36="SIM"),"FP",""))))</f>
        <v>TN</v>
      </c>
      <c r="G36" s="2" t="str">
        <f>IF(AND(ScrawID!G36='GPT4.0'!G36,ScrawID!G36="SIM"),"TP",
 IF(AND(ScrawID!G36='GPT4.0'!G36,ScrawID!G36=""),"TN",
 IF(AND(ScrawID!G36&lt;&gt;'GPT4.0'!G36,'GPT4.0'!G36=""),"FN",
 IF(AND(ScrawID!G36&lt;&gt;'GPT4.0'!G36,'GPT4.0'!G36="SIM"),"FP",""))))</f>
        <v>TN</v>
      </c>
      <c r="H36" s="2" t="str">
        <f>IF(AND(ScrawID!H36='GPT4.0'!H36,ScrawID!H36="SIM"),"TP",
 IF(AND(ScrawID!H36='GPT4.0'!H36,ScrawID!H36=""),"TN",
 IF(AND(ScrawID!H36&lt;&gt;'GPT4.0'!H36,'GPT4.0'!H36=""),"FN",
 IF(AND(ScrawID!H36&lt;&gt;'GPT4.0'!H36,'GPT4.0'!H36="SIM"),"FP",""))))</f>
        <v>TN</v>
      </c>
      <c r="I36" s="2" t="str">
        <f>IF(AND(ScrawID!I36='GPT4.0'!I36,ScrawID!I36="SIM"),"TP",
 IF(AND(ScrawID!I36='GPT4.0'!I36,ScrawID!I36=""),"TN",
 IF(AND(ScrawID!I36&lt;&gt;'GPT4.0'!I36,'GPT4.0'!I36=""),"FN",
 IF(AND(ScrawID!I36&lt;&gt;'GPT4.0'!I36,'GPT4.0'!I36="SIM"),"FP",""))))</f>
        <v>TN</v>
      </c>
    </row>
    <row r="37" spans="1:9" x14ac:dyDescent="0.25">
      <c r="A37" s="2" t="s">
        <v>45</v>
      </c>
      <c r="B37" s="2" t="str">
        <f>IF(AND(ScrawID!B37='GPT4.0'!B37,ScrawID!B37="SIM"),"TP",
 IF(AND(ScrawID!B37='GPT4.0'!B37,ScrawID!B37=""),"TN",
 IF(AND(ScrawID!B37&lt;&gt;'GPT4.0'!B37,'GPT4.0'!B37=""),"FN",
 IF(AND(ScrawID!B37&lt;&gt;'GPT4.0'!B37,'GPT4.0'!B37="SIM"),"FP",""))))</f>
        <v>FN</v>
      </c>
      <c r="C37" s="2" t="str">
        <f>IF(AND(ScrawID!C37='GPT4.0'!C37,ScrawID!C37="SIM"),"TP",
 IF(AND(ScrawID!C37='GPT4.0'!C37,ScrawID!C37=""),"TN",
 IF(AND(ScrawID!C37&lt;&gt;'GPT4.0'!C37,'GPT4.0'!C37=""),"FN",
 IF(AND(ScrawID!C37&lt;&gt;'GPT4.0'!C37,'GPT4.0'!C37="SIM"),"FP",""))))</f>
        <v>FN</v>
      </c>
      <c r="D37" s="2" t="str">
        <f>IF(AND(ScrawID!D37='GPT4.0'!D37,ScrawID!D37="SIM"),"TP",
 IF(AND(ScrawID!D37='GPT4.0'!D37,ScrawID!D37=""),"TN",
 IF(AND(ScrawID!D37&lt;&gt;'GPT4.0'!D37,'GPT4.0'!D37=""),"FN",
 IF(AND(ScrawID!D37&lt;&gt;'GPT4.0'!D37,'GPT4.0'!D37="SIM"),"FP",""))))</f>
        <v>FP</v>
      </c>
      <c r="E37" s="2" t="str">
        <f>IF(AND(ScrawID!E37='GPT4.0'!E37,ScrawID!E37="SIM"),"TP",
 IF(AND(ScrawID!E37='GPT4.0'!E37,ScrawID!E37=""),"TN",
 IF(AND(ScrawID!E37&lt;&gt;'GPT4.0'!E37,'GPT4.0'!E37=""),"FN",
 IF(AND(ScrawID!E37&lt;&gt;'GPT4.0'!E37,'GPT4.0'!E37="SIM"),"FP",""))))</f>
        <v>FN</v>
      </c>
      <c r="F37" s="2" t="str">
        <f>IF(AND(ScrawID!F37='GPT4.0'!F37,ScrawID!F37="SIM"),"TP",
 IF(AND(ScrawID!F37='GPT4.0'!F37,ScrawID!F37=""),"TN",
 IF(AND(ScrawID!F37&lt;&gt;'GPT4.0'!F37,'GPT4.0'!F37=""),"FN",
 IF(AND(ScrawID!F37&lt;&gt;'GPT4.0'!F37,'GPT4.0'!F37="SIM"),"FP",""))))</f>
        <v>TN</v>
      </c>
      <c r="G37" s="2" t="str">
        <f>IF(AND(ScrawID!G37='GPT4.0'!G37,ScrawID!G37="SIM"),"TP",
 IF(AND(ScrawID!G37='GPT4.0'!G37,ScrawID!G37=""),"TN",
 IF(AND(ScrawID!G37&lt;&gt;'GPT4.0'!G37,'GPT4.0'!G37=""),"FN",
 IF(AND(ScrawID!G37&lt;&gt;'GPT4.0'!G37,'GPT4.0'!G37="SIM"),"FP",""))))</f>
        <v>TN</v>
      </c>
      <c r="H37" s="2" t="str">
        <f>IF(AND(ScrawID!H37='GPT4.0'!H37,ScrawID!H37="SIM"),"TP",
 IF(AND(ScrawID!H37='GPT4.0'!H37,ScrawID!H37=""),"TN",
 IF(AND(ScrawID!H37&lt;&gt;'GPT4.0'!H37,'GPT4.0'!H37=""),"FN",
 IF(AND(ScrawID!H37&lt;&gt;'GPT4.0'!H37,'GPT4.0'!H37="SIM"),"FP",""))))</f>
        <v>TN</v>
      </c>
      <c r="I37" s="2" t="str">
        <f>IF(AND(ScrawID!I37='GPT4.0'!I37,ScrawID!I37="SIM"),"TP",
 IF(AND(ScrawID!I37='GPT4.0'!I37,ScrawID!I37=""),"TN",
 IF(AND(ScrawID!I37&lt;&gt;'GPT4.0'!I37,'GPT4.0'!I37=""),"FN",
 IF(AND(ScrawID!I37&lt;&gt;'GPT4.0'!I37,'GPT4.0'!I37="SIM"),"FP",""))))</f>
        <v>TN</v>
      </c>
    </row>
    <row r="38" spans="1:9" x14ac:dyDescent="0.25">
      <c r="A38" s="2" t="s">
        <v>46</v>
      </c>
      <c r="B38" s="2" t="str">
        <f>IF(AND(ScrawID!B38='GPT4.0'!B38,ScrawID!B38="SIM"),"TP",
 IF(AND(ScrawID!B38='GPT4.0'!B38,ScrawID!B38=""),"TN",
 IF(AND(ScrawID!B38&lt;&gt;'GPT4.0'!B38,'GPT4.0'!B38=""),"FN",
 IF(AND(ScrawID!B38&lt;&gt;'GPT4.0'!B38,'GPT4.0'!B38="SIM"),"FP",""))))</f>
        <v>FN</v>
      </c>
      <c r="C38" s="2" t="str">
        <f>IF(AND(ScrawID!C38='GPT4.0'!C38,ScrawID!C38="SIM"),"TP",
 IF(AND(ScrawID!C38='GPT4.0'!C38,ScrawID!C38=""),"TN",
 IF(AND(ScrawID!C38&lt;&gt;'GPT4.0'!C38,'GPT4.0'!C38=""),"FN",
 IF(AND(ScrawID!C38&lt;&gt;'GPT4.0'!C38,'GPT4.0'!C38="SIM"),"FP",""))))</f>
        <v>FN</v>
      </c>
      <c r="D38" s="2" t="str">
        <f>IF(AND(ScrawID!D38='GPT4.0'!D38,ScrawID!D38="SIM"),"TP",
 IF(AND(ScrawID!D38='GPT4.0'!D38,ScrawID!D38=""),"TN",
 IF(AND(ScrawID!D38&lt;&gt;'GPT4.0'!D38,'GPT4.0'!D38=""),"FN",
 IF(AND(ScrawID!D38&lt;&gt;'GPT4.0'!D38,'GPT4.0'!D38="SIM"),"FP",""))))</f>
        <v>TN</v>
      </c>
      <c r="E38" s="2" t="str">
        <f>IF(AND(ScrawID!E38='GPT4.0'!E38,ScrawID!E38="SIM"),"TP",
 IF(AND(ScrawID!E38='GPT4.0'!E38,ScrawID!E38=""),"TN",
 IF(AND(ScrawID!E38&lt;&gt;'GPT4.0'!E38,'GPT4.0'!E38=""),"FN",
 IF(AND(ScrawID!E38&lt;&gt;'GPT4.0'!E38,'GPT4.0'!E38="SIM"),"FP",""))))</f>
        <v>FN</v>
      </c>
      <c r="F38" s="2" t="str">
        <f>IF(AND(ScrawID!F38='GPT4.0'!F38,ScrawID!F38="SIM"),"TP",
 IF(AND(ScrawID!F38='GPT4.0'!F38,ScrawID!F38=""),"TN",
 IF(AND(ScrawID!F38&lt;&gt;'GPT4.0'!F38,'GPT4.0'!F38=""),"FN",
 IF(AND(ScrawID!F38&lt;&gt;'GPT4.0'!F38,'GPT4.0'!F38="SIM"),"FP",""))))</f>
        <v>FN</v>
      </c>
      <c r="G38" s="2" t="str">
        <f>IF(AND(ScrawID!G38='GPT4.0'!G38,ScrawID!G38="SIM"),"TP",
 IF(AND(ScrawID!G38='GPT4.0'!G38,ScrawID!G38=""),"TN",
 IF(AND(ScrawID!G38&lt;&gt;'GPT4.0'!G38,'GPT4.0'!G38=""),"FN",
 IF(AND(ScrawID!G38&lt;&gt;'GPT4.0'!G38,'GPT4.0'!G38="SIM"),"FP",""))))</f>
        <v>FN</v>
      </c>
      <c r="H38" s="2" t="str">
        <f>IF(AND(ScrawID!H38='GPT4.0'!H38,ScrawID!H38="SIM"),"TP",
 IF(AND(ScrawID!H38='GPT4.0'!H38,ScrawID!H38=""),"TN",
 IF(AND(ScrawID!H38&lt;&gt;'GPT4.0'!H38,'GPT4.0'!H38=""),"FN",
 IF(AND(ScrawID!H38&lt;&gt;'GPT4.0'!H38,'GPT4.0'!H38="SIM"),"FP",""))))</f>
        <v>TN</v>
      </c>
      <c r="I38" s="2" t="str">
        <f>IF(AND(ScrawID!I38='GPT4.0'!I38,ScrawID!I38="SIM"),"TP",
 IF(AND(ScrawID!I38='GPT4.0'!I38,ScrawID!I38=""),"TN",
 IF(AND(ScrawID!I38&lt;&gt;'GPT4.0'!I38,'GPT4.0'!I38=""),"FN",
 IF(AND(ScrawID!I38&lt;&gt;'GPT4.0'!I38,'GPT4.0'!I38="SIM"),"FP",""))))</f>
        <v>FN</v>
      </c>
    </row>
    <row r="39" spans="1:9" x14ac:dyDescent="0.25">
      <c r="A39" s="2" t="s">
        <v>47</v>
      </c>
      <c r="B39" s="2" t="str">
        <f>IF(AND(ScrawID!B39='GPT4.0'!B39,ScrawID!B39="SIM"),"TP",
 IF(AND(ScrawID!B39='GPT4.0'!B39,ScrawID!B39=""),"TN",
 IF(AND(ScrawID!B39&lt;&gt;'GPT4.0'!B39,'GPT4.0'!B39=""),"FN",
 IF(AND(ScrawID!B39&lt;&gt;'GPT4.0'!B39,'GPT4.0'!B39="SIM"),"FP",""))))</f>
        <v>TP</v>
      </c>
      <c r="C39" s="2" t="str">
        <f>IF(AND(ScrawID!C39='GPT4.0'!C39,ScrawID!C39="SIM"),"TP",
 IF(AND(ScrawID!C39='GPT4.0'!C39,ScrawID!C39=""),"TN",
 IF(AND(ScrawID!C39&lt;&gt;'GPT4.0'!C39,'GPT4.0'!C39=""),"FN",
 IF(AND(ScrawID!C39&lt;&gt;'GPT4.0'!C39,'GPT4.0'!C39="SIM"),"FP",""))))</f>
        <v>TN</v>
      </c>
      <c r="D39" s="2" t="str">
        <f>IF(AND(ScrawID!D39='GPT4.0'!D39,ScrawID!D39="SIM"),"TP",
 IF(AND(ScrawID!D39='GPT4.0'!D39,ScrawID!D39=""),"TN",
 IF(AND(ScrawID!D39&lt;&gt;'GPT4.0'!D39,'GPT4.0'!D39=""),"FN",
 IF(AND(ScrawID!D39&lt;&gt;'GPT4.0'!D39,'GPT4.0'!D39="SIM"),"FP",""))))</f>
        <v>TN</v>
      </c>
      <c r="E39" s="2" t="str">
        <f>IF(AND(ScrawID!E39='GPT4.0'!E39,ScrawID!E39="SIM"),"TP",
 IF(AND(ScrawID!E39='GPT4.0'!E39,ScrawID!E39=""),"TN",
 IF(AND(ScrawID!E39&lt;&gt;'GPT4.0'!E39,'GPT4.0'!E39=""),"FN",
 IF(AND(ScrawID!E39&lt;&gt;'GPT4.0'!E39,'GPT4.0'!E39="SIM"),"FP",""))))</f>
        <v>TN</v>
      </c>
      <c r="F39" s="2" t="str">
        <f>IF(AND(ScrawID!F39='GPT4.0'!F39,ScrawID!F39="SIM"),"TP",
 IF(AND(ScrawID!F39='GPT4.0'!F39,ScrawID!F39=""),"TN",
 IF(AND(ScrawID!F39&lt;&gt;'GPT4.0'!F39,'GPT4.0'!F39=""),"FN",
 IF(AND(ScrawID!F39&lt;&gt;'GPT4.0'!F39,'GPT4.0'!F39="SIM"),"FP",""))))</f>
        <v>TN</v>
      </c>
      <c r="G39" s="2" t="str">
        <f>IF(AND(ScrawID!G39='GPT4.0'!G39,ScrawID!G39="SIM"),"TP",
 IF(AND(ScrawID!G39='GPT4.0'!G39,ScrawID!G39=""),"TN",
 IF(AND(ScrawID!G39&lt;&gt;'GPT4.0'!G39,'GPT4.0'!G39=""),"FN",
 IF(AND(ScrawID!G39&lt;&gt;'GPT4.0'!G39,'GPT4.0'!G39="SIM"),"FP",""))))</f>
        <v>TN</v>
      </c>
      <c r="H39" s="2" t="str">
        <f>IF(AND(ScrawID!H39='GPT4.0'!H39,ScrawID!H39="SIM"),"TP",
 IF(AND(ScrawID!H39='GPT4.0'!H39,ScrawID!H39=""),"TN",
 IF(AND(ScrawID!H39&lt;&gt;'GPT4.0'!H39,'GPT4.0'!H39=""),"FN",
 IF(AND(ScrawID!H39&lt;&gt;'GPT4.0'!H39,'GPT4.0'!H39="SIM"),"FP",""))))</f>
        <v>TN</v>
      </c>
      <c r="I39" s="2" t="str">
        <f>IF(AND(ScrawID!I39='GPT4.0'!I39,ScrawID!I39="SIM"),"TP",
 IF(AND(ScrawID!I39='GPT4.0'!I39,ScrawID!I39=""),"TN",
 IF(AND(ScrawID!I39&lt;&gt;'GPT4.0'!I39,'GPT4.0'!I39=""),"FN",
 IF(AND(ScrawID!I39&lt;&gt;'GPT4.0'!I39,'GPT4.0'!I39="SIM"),"FP",""))))</f>
        <v>TN</v>
      </c>
    </row>
    <row r="40" spans="1:9" x14ac:dyDescent="0.25">
      <c r="A40" s="2" t="s">
        <v>48</v>
      </c>
      <c r="B40" s="2" t="str">
        <f>IF(AND(ScrawID!B40='GPT4.0'!B40,ScrawID!B40="SIM"),"TP",
 IF(AND(ScrawID!B40='GPT4.0'!B40,ScrawID!B40=""),"TN",
 IF(AND(ScrawID!B40&lt;&gt;'GPT4.0'!B40,'GPT4.0'!B40=""),"FN",
 IF(AND(ScrawID!B40&lt;&gt;'GPT4.0'!B40,'GPT4.0'!B40="SIM"),"FP",""))))</f>
        <v>FN</v>
      </c>
      <c r="C40" s="2" t="str">
        <f>IF(AND(ScrawID!C40='GPT4.0'!C40,ScrawID!C40="SIM"),"TP",
 IF(AND(ScrawID!C40='GPT4.0'!C40,ScrawID!C40=""),"TN",
 IF(AND(ScrawID!C40&lt;&gt;'GPT4.0'!C40,'GPT4.0'!C40=""),"FN",
 IF(AND(ScrawID!C40&lt;&gt;'GPT4.0'!C40,'GPT4.0'!C40="SIM"),"FP",""))))</f>
        <v>TN</v>
      </c>
      <c r="D40" s="2" t="str">
        <f>IF(AND(ScrawID!D40='GPT4.0'!D40,ScrawID!D40="SIM"),"TP",
 IF(AND(ScrawID!D40='GPT4.0'!D40,ScrawID!D40=""),"TN",
 IF(AND(ScrawID!D40&lt;&gt;'GPT4.0'!D40,'GPT4.0'!D40=""),"FN",
 IF(AND(ScrawID!D40&lt;&gt;'GPT4.0'!D40,'GPT4.0'!D40="SIM"),"FP",""))))</f>
        <v>FP</v>
      </c>
      <c r="E40" s="2" t="str">
        <f>IF(AND(ScrawID!E40='GPT4.0'!E40,ScrawID!E40="SIM"),"TP",
 IF(AND(ScrawID!E40='GPT4.0'!E40,ScrawID!E40=""),"TN",
 IF(AND(ScrawID!E40&lt;&gt;'GPT4.0'!E40,'GPT4.0'!E40=""),"FN",
 IF(AND(ScrawID!E40&lt;&gt;'GPT4.0'!E40,'GPT4.0'!E40="SIM"),"FP",""))))</f>
        <v>FN</v>
      </c>
      <c r="F40" s="2" t="str">
        <f>IF(AND(ScrawID!F40='GPT4.0'!F40,ScrawID!F40="SIM"),"TP",
 IF(AND(ScrawID!F40='GPT4.0'!F40,ScrawID!F40=""),"TN",
 IF(AND(ScrawID!F40&lt;&gt;'GPT4.0'!F40,'GPT4.0'!F40=""),"FN",
 IF(AND(ScrawID!F40&lt;&gt;'GPT4.0'!F40,'GPT4.0'!F40="SIM"),"FP",""))))</f>
        <v>TN</v>
      </c>
      <c r="G40" s="2" t="str">
        <f>IF(AND(ScrawID!G40='GPT4.0'!G40,ScrawID!G40="SIM"),"TP",
 IF(AND(ScrawID!G40='GPT4.0'!G40,ScrawID!G40=""),"TN",
 IF(AND(ScrawID!G40&lt;&gt;'GPT4.0'!G40,'GPT4.0'!G40=""),"FN",
 IF(AND(ScrawID!G40&lt;&gt;'GPT4.0'!G40,'GPT4.0'!G40="SIM"),"FP",""))))</f>
        <v>TN</v>
      </c>
      <c r="H40" s="2" t="str">
        <f>IF(AND(ScrawID!H40='GPT4.0'!H40,ScrawID!H40="SIM"),"TP",
 IF(AND(ScrawID!H40='GPT4.0'!H40,ScrawID!H40=""),"TN",
 IF(AND(ScrawID!H40&lt;&gt;'GPT4.0'!H40,'GPT4.0'!H40=""),"FN",
 IF(AND(ScrawID!H40&lt;&gt;'GPT4.0'!H40,'GPT4.0'!H40="SIM"),"FP",""))))</f>
        <v>TN</v>
      </c>
      <c r="I40" s="2" t="str">
        <f>IF(AND(ScrawID!I40='GPT4.0'!I40,ScrawID!I40="SIM"),"TP",
 IF(AND(ScrawID!I40='GPT4.0'!I40,ScrawID!I40=""),"TN",
 IF(AND(ScrawID!I40&lt;&gt;'GPT4.0'!I40,'GPT4.0'!I40=""),"FN",
 IF(AND(ScrawID!I40&lt;&gt;'GPT4.0'!I40,'GPT4.0'!I40="SIM"),"FP",""))))</f>
        <v>TN</v>
      </c>
    </row>
    <row r="41" spans="1:9" x14ac:dyDescent="0.25">
      <c r="A41" s="2" t="s">
        <v>49</v>
      </c>
      <c r="B41" s="2" t="str">
        <f>IF(AND(ScrawID!B41='GPT4.0'!B41,ScrawID!B41="SIM"),"TP",
 IF(AND(ScrawID!B41='GPT4.0'!B41,ScrawID!B41=""),"TN",
 IF(AND(ScrawID!B41&lt;&gt;'GPT4.0'!B41,'GPT4.0'!B41=""),"FN",
 IF(AND(ScrawID!B41&lt;&gt;'GPT4.0'!B41,'GPT4.0'!B41="SIM"),"FP",""))))</f>
        <v>TP</v>
      </c>
      <c r="C41" s="2" t="str">
        <f>IF(AND(ScrawID!C41='GPT4.0'!C41,ScrawID!C41="SIM"),"TP",
 IF(AND(ScrawID!C41='GPT4.0'!C41,ScrawID!C41=""),"TN",
 IF(AND(ScrawID!C41&lt;&gt;'GPT4.0'!C41,'GPT4.0'!C41=""),"FN",
 IF(AND(ScrawID!C41&lt;&gt;'GPT4.0'!C41,'GPT4.0'!C41="SIM"),"FP",""))))</f>
        <v>TN</v>
      </c>
      <c r="D41" s="2" t="str">
        <f>IF(AND(ScrawID!D41='GPT4.0'!D41,ScrawID!D41="SIM"),"TP",
 IF(AND(ScrawID!D41='GPT4.0'!D41,ScrawID!D41=""),"TN",
 IF(AND(ScrawID!D41&lt;&gt;'GPT4.0'!D41,'GPT4.0'!D41=""),"FN",
 IF(AND(ScrawID!D41&lt;&gt;'GPT4.0'!D41,'GPT4.0'!D41="SIM"),"FP",""))))</f>
        <v>TN</v>
      </c>
      <c r="E41" s="2" t="str">
        <f>IF(AND(ScrawID!E41='GPT4.0'!E41,ScrawID!E41="SIM"),"TP",
 IF(AND(ScrawID!E41='GPT4.0'!E41,ScrawID!E41=""),"TN",
 IF(AND(ScrawID!E41&lt;&gt;'GPT4.0'!E41,'GPT4.0'!E41=""),"FN",
 IF(AND(ScrawID!E41&lt;&gt;'GPT4.0'!E41,'GPT4.0'!E41="SIM"),"FP",""))))</f>
        <v>TN</v>
      </c>
      <c r="F41" s="2" t="str">
        <f>IF(AND(ScrawID!F41='GPT4.0'!F41,ScrawID!F41="SIM"),"TP",
 IF(AND(ScrawID!F41='GPT4.0'!F41,ScrawID!F41=""),"TN",
 IF(AND(ScrawID!F41&lt;&gt;'GPT4.0'!F41,'GPT4.0'!F41=""),"FN",
 IF(AND(ScrawID!F41&lt;&gt;'GPT4.0'!F41,'GPT4.0'!F41="SIM"),"FP",""))))</f>
        <v>TN</v>
      </c>
      <c r="G41" s="2" t="str">
        <f>IF(AND(ScrawID!G41='GPT4.0'!G41,ScrawID!G41="SIM"),"TP",
 IF(AND(ScrawID!G41='GPT4.0'!G41,ScrawID!G41=""),"TN",
 IF(AND(ScrawID!G41&lt;&gt;'GPT4.0'!G41,'GPT4.0'!G41=""),"FN",
 IF(AND(ScrawID!G41&lt;&gt;'GPT4.0'!G41,'GPT4.0'!G41="SIM"),"FP",""))))</f>
        <v>TN</v>
      </c>
      <c r="H41" s="2" t="str">
        <f>IF(AND(ScrawID!H41='GPT4.0'!H41,ScrawID!H41="SIM"),"TP",
 IF(AND(ScrawID!H41='GPT4.0'!H41,ScrawID!H41=""),"TN",
 IF(AND(ScrawID!H41&lt;&gt;'GPT4.0'!H41,'GPT4.0'!H41=""),"FN",
 IF(AND(ScrawID!H41&lt;&gt;'GPT4.0'!H41,'GPT4.0'!H41="SIM"),"FP",""))))</f>
        <v>TN</v>
      </c>
      <c r="I41" s="2" t="str">
        <f>IF(AND(ScrawID!I41='GPT4.0'!I41,ScrawID!I41="SIM"),"TP",
 IF(AND(ScrawID!I41='GPT4.0'!I41,ScrawID!I41=""),"TN",
 IF(AND(ScrawID!I41&lt;&gt;'GPT4.0'!I41,'GPT4.0'!I41=""),"FN",
 IF(AND(ScrawID!I41&lt;&gt;'GPT4.0'!I41,'GPT4.0'!I41="SIM"),"FP",""))))</f>
        <v>TN</v>
      </c>
    </row>
    <row r="42" spans="1:9" x14ac:dyDescent="0.25">
      <c r="A42" s="2" t="s">
        <v>50</v>
      </c>
      <c r="B42" s="2" t="str">
        <f>IF(AND(ScrawID!B42='GPT4.0'!B42,ScrawID!B42="SIM"),"TP",
 IF(AND(ScrawID!B42='GPT4.0'!B42,ScrawID!B42=""),"TN",
 IF(AND(ScrawID!B42&lt;&gt;'GPT4.0'!B42,'GPT4.0'!B42=""),"FN",
 IF(AND(ScrawID!B42&lt;&gt;'GPT4.0'!B42,'GPT4.0'!B42="SIM"),"FP",""))))</f>
        <v>FN</v>
      </c>
      <c r="C42" s="2" t="str">
        <f>IF(AND(ScrawID!C42='GPT4.0'!C42,ScrawID!C42="SIM"),"TP",
 IF(AND(ScrawID!C42='GPT4.0'!C42,ScrawID!C42=""),"TN",
 IF(AND(ScrawID!C42&lt;&gt;'GPT4.0'!C42,'GPT4.0'!C42=""),"FN",
 IF(AND(ScrawID!C42&lt;&gt;'GPT4.0'!C42,'GPT4.0'!C42="SIM"),"FP",""))))</f>
        <v>FN</v>
      </c>
      <c r="D42" s="2" t="str">
        <f>IF(AND(ScrawID!D42='GPT4.0'!D42,ScrawID!D42="SIM"),"TP",
 IF(AND(ScrawID!D42='GPT4.0'!D42,ScrawID!D42=""),"TN",
 IF(AND(ScrawID!D42&lt;&gt;'GPT4.0'!D42,'GPT4.0'!D42=""),"FN",
 IF(AND(ScrawID!D42&lt;&gt;'GPT4.0'!D42,'GPT4.0'!D42="SIM"),"FP",""))))</f>
        <v>FP</v>
      </c>
      <c r="E42" s="2" t="str">
        <f>IF(AND(ScrawID!E42='GPT4.0'!E42,ScrawID!E42="SIM"),"TP",
 IF(AND(ScrawID!E42='GPT4.0'!E42,ScrawID!E42=""),"TN",
 IF(AND(ScrawID!E42&lt;&gt;'GPT4.0'!E42,'GPT4.0'!E42=""),"FN",
 IF(AND(ScrawID!E42&lt;&gt;'GPT4.0'!E42,'GPT4.0'!E42="SIM"),"FP",""))))</f>
        <v>FN</v>
      </c>
      <c r="F42" s="2" t="str">
        <f>IF(AND(ScrawID!F42='GPT4.0'!F42,ScrawID!F42="SIM"),"TP",
 IF(AND(ScrawID!F42='GPT4.0'!F42,ScrawID!F42=""),"TN",
 IF(AND(ScrawID!F42&lt;&gt;'GPT4.0'!F42,'GPT4.0'!F42=""),"FN",
 IF(AND(ScrawID!F42&lt;&gt;'GPT4.0'!F42,'GPT4.0'!F42="SIM"),"FP",""))))</f>
        <v>FN</v>
      </c>
      <c r="G42" s="2" t="str">
        <f>IF(AND(ScrawID!G42='GPT4.0'!G42,ScrawID!G42="SIM"),"TP",
 IF(AND(ScrawID!G42='GPT4.0'!G42,ScrawID!G42=""),"TN",
 IF(AND(ScrawID!G42&lt;&gt;'GPT4.0'!G42,'GPT4.0'!G42=""),"FN",
 IF(AND(ScrawID!G42&lt;&gt;'GPT4.0'!G42,'GPT4.0'!G42="SIM"),"FP",""))))</f>
        <v>TN</v>
      </c>
      <c r="H42" s="2" t="str">
        <f>IF(AND(ScrawID!H42='GPT4.0'!H42,ScrawID!H42="SIM"),"TP",
 IF(AND(ScrawID!H42='GPT4.0'!H42,ScrawID!H42=""),"TN",
 IF(AND(ScrawID!H42&lt;&gt;'GPT4.0'!H42,'GPT4.0'!H42=""),"FN",
 IF(AND(ScrawID!H42&lt;&gt;'GPT4.0'!H42,'GPT4.0'!H42="SIM"),"FP",""))))</f>
        <v>TN</v>
      </c>
      <c r="I42" s="2" t="str">
        <f>IF(AND(ScrawID!I42='GPT4.0'!I42,ScrawID!I42="SIM"),"TP",
 IF(AND(ScrawID!I42='GPT4.0'!I42,ScrawID!I42=""),"TN",
 IF(AND(ScrawID!I42&lt;&gt;'GPT4.0'!I42,'GPT4.0'!I42=""),"FN",
 IF(AND(ScrawID!I42&lt;&gt;'GPT4.0'!I42,'GPT4.0'!I42="SIM"),"FP",""))))</f>
        <v>TP</v>
      </c>
    </row>
    <row r="43" spans="1:9" x14ac:dyDescent="0.25">
      <c r="A43" s="2" t="s">
        <v>51</v>
      </c>
      <c r="B43" s="2" t="str">
        <f>IF(AND(ScrawID!B43='GPT4.0'!B43,ScrawID!B43="SIM"),"TP",
 IF(AND(ScrawID!B43='GPT4.0'!B43,ScrawID!B43=""),"TN",
 IF(AND(ScrawID!B43&lt;&gt;'GPT4.0'!B43,'GPT4.0'!B43=""),"FN",
 IF(AND(ScrawID!B43&lt;&gt;'GPT4.0'!B43,'GPT4.0'!B43="SIM"),"FP",""))))</f>
        <v>FN</v>
      </c>
      <c r="C43" s="2" t="str">
        <f>IF(AND(ScrawID!C43='GPT4.0'!C43,ScrawID!C43="SIM"),"TP",
 IF(AND(ScrawID!C43='GPT4.0'!C43,ScrawID!C43=""),"TN",
 IF(AND(ScrawID!C43&lt;&gt;'GPT4.0'!C43,'GPT4.0'!C43=""),"FN",
 IF(AND(ScrawID!C43&lt;&gt;'GPT4.0'!C43,'GPT4.0'!C43="SIM"),"FP",""))))</f>
        <v>TN</v>
      </c>
      <c r="D43" s="2" t="str">
        <f>IF(AND(ScrawID!D43='GPT4.0'!D43,ScrawID!D43="SIM"),"TP",
 IF(AND(ScrawID!D43='GPT4.0'!D43,ScrawID!D43=""),"TN",
 IF(AND(ScrawID!D43&lt;&gt;'GPT4.0'!D43,'GPT4.0'!D43=""),"FN",
 IF(AND(ScrawID!D43&lt;&gt;'GPT4.0'!D43,'GPT4.0'!D43="SIM"),"FP",""))))</f>
        <v>FN</v>
      </c>
      <c r="E43" s="2" t="str">
        <f>IF(AND(ScrawID!E43='GPT4.0'!E43,ScrawID!E43="SIM"),"TP",
 IF(AND(ScrawID!E43='GPT4.0'!E43,ScrawID!E43=""),"TN",
 IF(AND(ScrawID!E43&lt;&gt;'GPT4.0'!E43,'GPT4.0'!E43=""),"FN",
 IF(AND(ScrawID!E43&lt;&gt;'GPT4.0'!E43,'GPT4.0'!E43="SIM"),"FP",""))))</f>
        <v>FN</v>
      </c>
      <c r="F43" s="2" t="str">
        <f>IF(AND(ScrawID!F43='GPT4.0'!F43,ScrawID!F43="SIM"),"TP",
 IF(AND(ScrawID!F43='GPT4.0'!F43,ScrawID!F43=""),"TN",
 IF(AND(ScrawID!F43&lt;&gt;'GPT4.0'!F43,'GPT4.0'!F43=""),"FN",
 IF(AND(ScrawID!F43&lt;&gt;'GPT4.0'!F43,'GPT4.0'!F43="SIM"),"FP",""))))</f>
        <v>FN</v>
      </c>
      <c r="G43" s="2" t="str">
        <f>IF(AND(ScrawID!G43='GPT4.0'!G43,ScrawID!G43="SIM"),"TP",
 IF(AND(ScrawID!G43='GPT4.0'!G43,ScrawID!G43=""),"TN",
 IF(AND(ScrawID!G43&lt;&gt;'GPT4.0'!G43,'GPT4.0'!G43=""),"FN",
 IF(AND(ScrawID!G43&lt;&gt;'GPT4.0'!G43,'GPT4.0'!G43="SIM"),"FP",""))))</f>
        <v>TN</v>
      </c>
      <c r="H43" s="2" t="str">
        <f>IF(AND(ScrawID!H43='GPT4.0'!H43,ScrawID!H43="SIM"),"TP",
 IF(AND(ScrawID!H43='GPT4.0'!H43,ScrawID!H43=""),"TN",
 IF(AND(ScrawID!H43&lt;&gt;'GPT4.0'!H43,'GPT4.0'!H43=""),"FN",
 IF(AND(ScrawID!H43&lt;&gt;'GPT4.0'!H43,'GPT4.0'!H43="SIM"),"FP",""))))</f>
        <v>TN</v>
      </c>
      <c r="I43" s="2" t="str">
        <f>IF(AND(ScrawID!I43='GPT4.0'!I43,ScrawID!I43="SIM"),"TP",
 IF(AND(ScrawID!I43='GPT4.0'!I43,ScrawID!I43=""),"TN",
 IF(AND(ScrawID!I43&lt;&gt;'GPT4.0'!I43,'GPT4.0'!I43=""),"FN",
 IF(AND(ScrawID!I43&lt;&gt;'GPT4.0'!I43,'GPT4.0'!I43="SIM"),"FP",""))))</f>
        <v>TN</v>
      </c>
    </row>
    <row r="44" spans="1:9" x14ac:dyDescent="0.25">
      <c r="A44" s="2" t="s">
        <v>52</v>
      </c>
      <c r="B44" s="2" t="str">
        <f>IF(AND(ScrawID!B44='GPT4.0'!B44,ScrawID!B44="SIM"),"TP",
 IF(AND(ScrawID!B44='GPT4.0'!B44,ScrawID!B44=""),"TN",
 IF(AND(ScrawID!B44&lt;&gt;'GPT4.0'!B44,'GPT4.0'!B44=""),"FN",
 IF(AND(ScrawID!B44&lt;&gt;'GPT4.0'!B44,'GPT4.0'!B44="SIM"),"FP",""))))</f>
        <v>FN</v>
      </c>
      <c r="C44" s="2" t="str">
        <f>IF(AND(ScrawID!C44='GPT4.0'!C44,ScrawID!C44="SIM"),"TP",
 IF(AND(ScrawID!C44='GPT4.0'!C44,ScrawID!C44=""),"TN",
 IF(AND(ScrawID!C44&lt;&gt;'GPT4.0'!C44,'GPT4.0'!C44=""),"FN",
 IF(AND(ScrawID!C44&lt;&gt;'GPT4.0'!C44,'GPT4.0'!C44="SIM"),"FP",""))))</f>
        <v>TN</v>
      </c>
      <c r="D44" s="2" t="str">
        <f>IF(AND(ScrawID!D44='GPT4.0'!D44,ScrawID!D44="SIM"),"TP",
 IF(AND(ScrawID!D44='GPT4.0'!D44,ScrawID!D44=""),"TN",
 IF(AND(ScrawID!D44&lt;&gt;'GPT4.0'!D44,'GPT4.0'!D44=""),"FN",
 IF(AND(ScrawID!D44&lt;&gt;'GPT4.0'!D44,'GPT4.0'!D44="SIM"),"FP",""))))</f>
        <v>TN</v>
      </c>
      <c r="E44" s="2" t="str">
        <f>IF(AND(ScrawID!E44='GPT4.0'!E44,ScrawID!E44="SIM"),"TP",
 IF(AND(ScrawID!E44='GPT4.0'!E44,ScrawID!E44=""),"TN",
 IF(AND(ScrawID!E44&lt;&gt;'GPT4.0'!E44,'GPT4.0'!E44=""),"FN",
 IF(AND(ScrawID!E44&lt;&gt;'GPT4.0'!E44,'GPT4.0'!E44="SIM"),"FP",""))))</f>
        <v>FN</v>
      </c>
      <c r="F44" s="2" t="str">
        <f>IF(AND(ScrawID!F44='GPT4.0'!F44,ScrawID!F44="SIM"),"TP",
 IF(AND(ScrawID!F44='GPT4.0'!F44,ScrawID!F44=""),"TN",
 IF(AND(ScrawID!F44&lt;&gt;'GPT4.0'!F44,'GPT4.0'!F44=""),"FN",
 IF(AND(ScrawID!F44&lt;&gt;'GPT4.0'!F44,'GPT4.0'!F44="SIM"),"FP",""))))</f>
        <v>FN</v>
      </c>
      <c r="G44" s="2" t="str">
        <f>IF(AND(ScrawID!G44='GPT4.0'!G44,ScrawID!G44="SIM"),"TP",
 IF(AND(ScrawID!G44='GPT4.0'!G44,ScrawID!G44=""),"TN",
 IF(AND(ScrawID!G44&lt;&gt;'GPT4.0'!G44,'GPT4.0'!G44=""),"FN",
 IF(AND(ScrawID!G44&lt;&gt;'GPT4.0'!G44,'GPT4.0'!G44="SIM"),"FP",""))))</f>
        <v>TN</v>
      </c>
      <c r="H44" s="2" t="str">
        <f>IF(AND(ScrawID!H44='GPT4.0'!H44,ScrawID!H44="SIM"),"TP",
 IF(AND(ScrawID!H44='GPT4.0'!H44,ScrawID!H44=""),"TN",
 IF(AND(ScrawID!H44&lt;&gt;'GPT4.0'!H44,'GPT4.0'!H44=""),"FN",
 IF(AND(ScrawID!H44&lt;&gt;'GPT4.0'!H44,'GPT4.0'!H44="SIM"),"FP",""))))</f>
        <v>TN</v>
      </c>
      <c r="I44" s="2" t="str">
        <f>IF(AND(ScrawID!I44='GPT4.0'!I44,ScrawID!I44="SIM"),"TP",
 IF(AND(ScrawID!I44='GPT4.0'!I44,ScrawID!I44=""),"TN",
 IF(AND(ScrawID!I44&lt;&gt;'GPT4.0'!I44,'GPT4.0'!I44=""),"FN",
 IF(AND(ScrawID!I44&lt;&gt;'GPT4.0'!I44,'GPT4.0'!I44="SIM"),"FP",""))))</f>
        <v>TN</v>
      </c>
    </row>
    <row r="45" spans="1:9" x14ac:dyDescent="0.25">
      <c r="A45" s="2" t="s">
        <v>53</v>
      </c>
      <c r="B45" s="2" t="str">
        <f>IF(AND(ScrawID!B45='GPT4.0'!B45,ScrawID!B45="SIM"),"TP",
 IF(AND(ScrawID!B45='GPT4.0'!B45,ScrawID!B45=""),"TN",
 IF(AND(ScrawID!B45&lt;&gt;'GPT4.0'!B45,'GPT4.0'!B45=""),"FN",
 IF(AND(ScrawID!B45&lt;&gt;'GPT4.0'!B45,'GPT4.0'!B45="SIM"),"FP",""))))</f>
        <v>TP</v>
      </c>
      <c r="C45" s="2" t="str">
        <f>IF(AND(ScrawID!C45='GPT4.0'!C45,ScrawID!C45="SIM"),"TP",
 IF(AND(ScrawID!C45='GPT4.0'!C45,ScrawID!C45=""),"TN",
 IF(AND(ScrawID!C45&lt;&gt;'GPT4.0'!C45,'GPT4.0'!C45=""),"FN",
 IF(AND(ScrawID!C45&lt;&gt;'GPT4.0'!C45,'GPT4.0'!C45="SIM"),"FP",""))))</f>
        <v>TN</v>
      </c>
      <c r="D45" s="2" t="str">
        <f>IF(AND(ScrawID!D45='GPT4.0'!D45,ScrawID!D45="SIM"),"TP",
 IF(AND(ScrawID!D45='GPT4.0'!D45,ScrawID!D45=""),"TN",
 IF(AND(ScrawID!D45&lt;&gt;'GPT4.0'!D45,'GPT4.0'!D45=""),"FN",
 IF(AND(ScrawID!D45&lt;&gt;'GPT4.0'!D45,'GPT4.0'!D45="SIM"),"FP",""))))</f>
        <v>FN</v>
      </c>
      <c r="E45" s="2" t="str">
        <f>IF(AND(ScrawID!E45='GPT4.0'!E45,ScrawID!E45="SIM"),"TP",
 IF(AND(ScrawID!E45='GPT4.0'!E45,ScrawID!E45=""),"TN",
 IF(AND(ScrawID!E45&lt;&gt;'GPT4.0'!E45,'GPT4.0'!E45=""),"FN",
 IF(AND(ScrawID!E45&lt;&gt;'GPT4.0'!E45,'GPT4.0'!E45="SIM"),"FP",""))))</f>
        <v>FN</v>
      </c>
      <c r="F45" s="2" t="str">
        <f>IF(AND(ScrawID!F45='GPT4.0'!F45,ScrawID!F45="SIM"),"TP",
 IF(AND(ScrawID!F45='GPT4.0'!F45,ScrawID!F45=""),"TN",
 IF(AND(ScrawID!F45&lt;&gt;'GPT4.0'!F45,'GPT4.0'!F45=""),"FN",
 IF(AND(ScrawID!F45&lt;&gt;'GPT4.0'!F45,'GPT4.0'!F45="SIM"),"FP",""))))</f>
        <v>TN</v>
      </c>
      <c r="G45" s="2" t="str">
        <f>IF(AND(ScrawID!G45='GPT4.0'!G45,ScrawID!G45="SIM"),"TP",
 IF(AND(ScrawID!G45='GPT4.0'!G45,ScrawID!G45=""),"TN",
 IF(AND(ScrawID!G45&lt;&gt;'GPT4.0'!G45,'GPT4.0'!G45=""),"FN",
 IF(AND(ScrawID!G45&lt;&gt;'GPT4.0'!G45,'GPT4.0'!G45="SIM"),"FP",""))))</f>
        <v>TN</v>
      </c>
      <c r="H45" s="2" t="str">
        <f>IF(AND(ScrawID!H45='GPT4.0'!H45,ScrawID!H45="SIM"),"TP",
 IF(AND(ScrawID!H45='GPT4.0'!H45,ScrawID!H45=""),"TN",
 IF(AND(ScrawID!H45&lt;&gt;'GPT4.0'!H45,'GPT4.0'!H45=""),"FN",
 IF(AND(ScrawID!H45&lt;&gt;'GPT4.0'!H45,'GPT4.0'!H45="SIM"),"FP",""))))</f>
        <v>TN</v>
      </c>
      <c r="I45" s="2" t="str">
        <f>IF(AND(ScrawID!I45='GPT4.0'!I45,ScrawID!I45="SIM"),"TP",
 IF(AND(ScrawID!I45='GPT4.0'!I45,ScrawID!I45=""),"TN",
 IF(AND(ScrawID!I45&lt;&gt;'GPT4.0'!I45,'GPT4.0'!I45=""),"FN",
 IF(AND(ScrawID!I45&lt;&gt;'GPT4.0'!I45,'GPT4.0'!I45="SIM"),"FP",""))))</f>
        <v>FP</v>
      </c>
    </row>
    <row r="46" spans="1:9" x14ac:dyDescent="0.25">
      <c r="A46" s="2" t="s">
        <v>54</v>
      </c>
      <c r="B46" s="2" t="str">
        <f>IF(AND(ScrawID!B46='GPT4.0'!B46,ScrawID!B46="SIM"),"TP",
 IF(AND(ScrawID!B46='GPT4.0'!B46,ScrawID!B46=""),"TN",
 IF(AND(ScrawID!B46&lt;&gt;'GPT4.0'!B46,'GPT4.0'!B46=""),"FN",
 IF(AND(ScrawID!B46&lt;&gt;'GPT4.0'!B46,'GPT4.0'!B46="SIM"),"FP",""))))</f>
        <v>FN</v>
      </c>
      <c r="C46" s="2" t="str">
        <f>IF(AND(ScrawID!C46='GPT4.0'!C46,ScrawID!C46="SIM"),"TP",
 IF(AND(ScrawID!C46='GPT4.0'!C46,ScrawID!C46=""),"TN",
 IF(AND(ScrawID!C46&lt;&gt;'GPT4.0'!C46,'GPT4.0'!C46=""),"FN",
 IF(AND(ScrawID!C46&lt;&gt;'GPT4.0'!C46,'GPT4.0'!C46="SIM"),"FP",""))))</f>
        <v>TN</v>
      </c>
      <c r="D46" s="2" t="str">
        <f>IF(AND(ScrawID!D46='GPT4.0'!D46,ScrawID!D46="SIM"),"TP",
 IF(AND(ScrawID!D46='GPT4.0'!D46,ScrawID!D46=""),"TN",
 IF(AND(ScrawID!D46&lt;&gt;'GPT4.0'!D46,'GPT4.0'!D46=""),"FN",
 IF(AND(ScrawID!D46&lt;&gt;'GPT4.0'!D46,'GPT4.0'!D46="SIM"),"FP",""))))</f>
        <v>FP</v>
      </c>
      <c r="E46" s="2" t="str">
        <f>IF(AND(ScrawID!E46='GPT4.0'!E46,ScrawID!E46="SIM"),"TP",
 IF(AND(ScrawID!E46='GPT4.0'!E46,ScrawID!E46=""),"TN",
 IF(AND(ScrawID!E46&lt;&gt;'GPT4.0'!E46,'GPT4.0'!E46=""),"FN",
 IF(AND(ScrawID!E46&lt;&gt;'GPT4.0'!E46,'GPT4.0'!E46="SIM"),"FP",""))))</f>
        <v>TN</v>
      </c>
      <c r="F46" s="2" t="str">
        <f>IF(AND(ScrawID!F46='GPT4.0'!F46,ScrawID!F46="SIM"),"TP",
 IF(AND(ScrawID!F46='GPT4.0'!F46,ScrawID!F46=""),"TN",
 IF(AND(ScrawID!F46&lt;&gt;'GPT4.0'!F46,'GPT4.0'!F46=""),"FN",
 IF(AND(ScrawID!F46&lt;&gt;'GPT4.0'!F46,'GPT4.0'!F46="SIM"),"FP",""))))</f>
        <v>TN</v>
      </c>
      <c r="G46" s="2" t="str">
        <f>IF(AND(ScrawID!G46='GPT4.0'!G46,ScrawID!G46="SIM"),"TP",
 IF(AND(ScrawID!G46='GPT4.0'!G46,ScrawID!G46=""),"TN",
 IF(AND(ScrawID!G46&lt;&gt;'GPT4.0'!G46,'GPT4.0'!G46=""),"FN",
 IF(AND(ScrawID!G46&lt;&gt;'GPT4.0'!G46,'GPT4.0'!G46="SIM"),"FP",""))))</f>
        <v>TN</v>
      </c>
      <c r="H46" s="2" t="str">
        <f>IF(AND(ScrawID!H46='GPT4.0'!H46,ScrawID!H46="SIM"),"TP",
 IF(AND(ScrawID!H46='GPT4.0'!H46,ScrawID!H46=""),"TN",
 IF(AND(ScrawID!H46&lt;&gt;'GPT4.0'!H46,'GPT4.0'!H46=""),"FN",
 IF(AND(ScrawID!H46&lt;&gt;'GPT4.0'!H46,'GPT4.0'!H46="SIM"),"FP",""))))</f>
        <v>TN</v>
      </c>
      <c r="I46" s="2" t="str">
        <f>IF(AND(ScrawID!I46='GPT4.0'!I46,ScrawID!I46="SIM"),"TP",
 IF(AND(ScrawID!I46='GPT4.0'!I46,ScrawID!I46=""),"TN",
 IF(AND(ScrawID!I46&lt;&gt;'GPT4.0'!I46,'GPT4.0'!I46=""),"FN",
 IF(AND(ScrawID!I46&lt;&gt;'GPT4.0'!I46,'GPT4.0'!I46="SIM"),"FP",""))))</f>
        <v>TN</v>
      </c>
    </row>
    <row r="47" spans="1:9" x14ac:dyDescent="0.25">
      <c r="A47" s="2" t="s">
        <v>55</v>
      </c>
      <c r="B47" s="2" t="str">
        <f>IF(AND(ScrawID!B47='GPT4.0'!B47,ScrawID!B47="SIM"),"TP",
 IF(AND(ScrawID!B47='GPT4.0'!B47,ScrawID!B47=""),"TN",
 IF(AND(ScrawID!B47&lt;&gt;'GPT4.0'!B47,'GPT4.0'!B47=""),"FN",
 IF(AND(ScrawID!B47&lt;&gt;'GPT4.0'!B47,'GPT4.0'!B47="SIM"),"FP",""))))</f>
        <v>TP</v>
      </c>
      <c r="C47" s="2" t="str">
        <f>IF(AND(ScrawID!C47='GPT4.0'!C47,ScrawID!C47="SIM"),"TP",
 IF(AND(ScrawID!C47='GPT4.0'!C47,ScrawID!C47=""),"TN",
 IF(AND(ScrawID!C47&lt;&gt;'GPT4.0'!C47,'GPT4.0'!C47=""),"FN",
 IF(AND(ScrawID!C47&lt;&gt;'GPT4.0'!C47,'GPT4.0'!C47="SIM"),"FP",""))))</f>
        <v>TN</v>
      </c>
      <c r="D47" s="2" t="str">
        <f>IF(AND(ScrawID!D47='GPT4.0'!D47,ScrawID!D47="SIM"),"TP",
 IF(AND(ScrawID!D47='GPT4.0'!D47,ScrawID!D47=""),"TN",
 IF(AND(ScrawID!D47&lt;&gt;'GPT4.0'!D47,'GPT4.0'!D47=""),"FN",
 IF(AND(ScrawID!D47&lt;&gt;'GPT4.0'!D47,'GPT4.0'!D47="SIM"),"FP",""))))</f>
        <v>FP</v>
      </c>
      <c r="E47" s="2" t="str">
        <f>IF(AND(ScrawID!E47='GPT4.0'!E47,ScrawID!E47="SIM"),"TP",
 IF(AND(ScrawID!E47='GPT4.0'!E47,ScrawID!E47=""),"TN",
 IF(AND(ScrawID!E47&lt;&gt;'GPT4.0'!E47,'GPT4.0'!E47=""),"FN",
 IF(AND(ScrawID!E47&lt;&gt;'GPT4.0'!E47,'GPT4.0'!E47="SIM"),"FP",""))))</f>
        <v>FN</v>
      </c>
      <c r="F47" s="2" t="str">
        <f>IF(AND(ScrawID!F47='GPT4.0'!F47,ScrawID!F47="SIM"),"TP",
 IF(AND(ScrawID!F47='GPT4.0'!F47,ScrawID!F47=""),"TN",
 IF(AND(ScrawID!F47&lt;&gt;'GPT4.0'!F47,'GPT4.0'!F47=""),"FN",
 IF(AND(ScrawID!F47&lt;&gt;'GPT4.0'!F47,'GPT4.0'!F47="SIM"),"FP",""))))</f>
        <v>TN</v>
      </c>
      <c r="G47" s="2" t="str">
        <f>IF(AND(ScrawID!G47='GPT4.0'!G47,ScrawID!G47="SIM"),"TP",
 IF(AND(ScrawID!G47='GPT4.0'!G47,ScrawID!G47=""),"TN",
 IF(AND(ScrawID!G47&lt;&gt;'GPT4.0'!G47,'GPT4.0'!G47=""),"FN",
 IF(AND(ScrawID!G47&lt;&gt;'GPT4.0'!G47,'GPT4.0'!G47="SIM"),"FP",""))))</f>
        <v>TN</v>
      </c>
      <c r="H47" s="2" t="str">
        <f>IF(AND(ScrawID!H47='GPT4.0'!H47,ScrawID!H47="SIM"),"TP",
 IF(AND(ScrawID!H47='GPT4.0'!H47,ScrawID!H47=""),"TN",
 IF(AND(ScrawID!H47&lt;&gt;'GPT4.0'!H47,'GPT4.0'!H47=""),"FN",
 IF(AND(ScrawID!H47&lt;&gt;'GPT4.0'!H47,'GPT4.0'!H47="SIM"),"FP",""))))</f>
        <v>TN</v>
      </c>
      <c r="I47" s="2" t="str">
        <f>IF(AND(ScrawID!I47='GPT4.0'!I47,ScrawID!I47="SIM"),"TP",
 IF(AND(ScrawID!I47='GPT4.0'!I47,ScrawID!I47=""),"TN",
 IF(AND(ScrawID!I47&lt;&gt;'GPT4.0'!I47,'GPT4.0'!I47=""),"FN",
 IF(AND(ScrawID!I47&lt;&gt;'GPT4.0'!I47,'GPT4.0'!I47="SIM"),"FP",""))))</f>
        <v>FP</v>
      </c>
    </row>
    <row r="48" spans="1:9" x14ac:dyDescent="0.25">
      <c r="A48" s="2" t="s">
        <v>56</v>
      </c>
      <c r="B48" s="2" t="str">
        <f>IF(AND(ScrawID!B48='GPT4.0'!B48,ScrawID!B48="SIM"),"TP",
 IF(AND(ScrawID!B48='GPT4.0'!B48,ScrawID!B48=""),"TN",
 IF(AND(ScrawID!B48&lt;&gt;'GPT4.0'!B48,'GPT4.0'!B48=""),"FN",
 IF(AND(ScrawID!B48&lt;&gt;'GPT4.0'!B48,'GPT4.0'!B48="SIM"),"FP",""))))</f>
        <v>FN</v>
      </c>
      <c r="C48" s="2" t="str">
        <f>IF(AND(ScrawID!C48='GPT4.0'!C48,ScrawID!C48="SIM"),"TP",
 IF(AND(ScrawID!C48='GPT4.0'!C48,ScrawID!C48=""),"TN",
 IF(AND(ScrawID!C48&lt;&gt;'GPT4.0'!C48,'GPT4.0'!C48=""),"FN",
 IF(AND(ScrawID!C48&lt;&gt;'GPT4.0'!C48,'GPT4.0'!C48="SIM"),"FP",""))))</f>
        <v>TN</v>
      </c>
      <c r="D48" s="2" t="str">
        <f>IF(AND(ScrawID!D48='GPT4.0'!D48,ScrawID!D48="SIM"),"TP",
 IF(AND(ScrawID!D48='GPT4.0'!D48,ScrawID!D48=""),"TN",
 IF(AND(ScrawID!D48&lt;&gt;'GPT4.0'!D48,'GPT4.0'!D48=""),"FN",
 IF(AND(ScrawID!D48&lt;&gt;'GPT4.0'!D48,'GPT4.0'!D48="SIM"),"FP",""))))</f>
        <v>TN</v>
      </c>
      <c r="E48" s="2" t="str">
        <f>IF(AND(ScrawID!E48='GPT4.0'!E48,ScrawID!E48="SIM"),"TP",
 IF(AND(ScrawID!E48='GPT4.0'!E48,ScrawID!E48=""),"TN",
 IF(AND(ScrawID!E48&lt;&gt;'GPT4.0'!E48,'GPT4.0'!E48=""),"FN",
 IF(AND(ScrawID!E48&lt;&gt;'GPT4.0'!E48,'GPT4.0'!E48="SIM"),"FP",""))))</f>
        <v>TN</v>
      </c>
      <c r="F48" s="2" t="str">
        <f>IF(AND(ScrawID!F48='GPT4.0'!F48,ScrawID!F48="SIM"),"TP",
 IF(AND(ScrawID!F48='GPT4.0'!F48,ScrawID!F48=""),"TN",
 IF(AND(ScrawID!F48&lt;&gt;'GPT4.0'!F48,'GPT4.0'!F48=""),"FN",
 IF(AND(ScrawID!F48&lt;&gt;'GPT4.0'!F48,'GPT4.0'!F48="SIM"),"FP",""))))</f>
        <v>TN</v>
      </c>
      <c r="G48" s="2" t="str">
        <f>IF(AND(ScrawID!G48='GPT4.0'!G48,ScrawID!G48="SIM"),"TP",
 IF(AND(ScrawID!G48='GPT4.0'!G48,ScrawID!G48=""),"TN",
 IF(AND(ScrawID!G48&lt;&gt;'GPT4.0'!G48,'GPT4.0'!G48=""),"FN",
 IF(AND(ScrawID!G48&lt;&gt;'GPT4.0'!G48,'GPT4.0'!G48="SIM"),"FP",""))))</f>
        <v>TN</v>
      </c>
      <c r="H48" s="2" t="str">
        <f>IF(AND(ScrawID!H48='GPT4.0'!H48,ScrawID!H48="SIM"),"TP",
 IF(AND(ScrawID!H48='GPT4.0'!H48,ScrawID!H48=""),"TN",
 IF(AND(ScrawID!H48&lt;&gt;'GPT4.0'!H48,'GPT4.0'!H48=""),"FN",
 IF(AND(ScrawID!H48&lt;&gt;'GPT4.0'!H48,'GPT4.0'!H48="SIM"),"FP",""))))</f>
        <v>TN</v>
      </c>
      <c r="I48" s="2" t="str">
        <f>IF(AND(ScrawID!I48='GPT4.0'!I48,ScrawID!I48="SIM"),"TP",
 IF(AND(ScrawID!I48='GPT4.0'!I48,ScrawID!I48=""),"TN",
 IF(AND(ScrawID!I48&lt;&gt;'GPT4.0'!I48,'GPT4.0'!I48=""),"FN",
 IF(AND(ScrawID!I48&lt;&gt;'GPT4.0'!I48,'GPT4.0'!I48="SIM"),"FP",""))))</f>
        <v>TN</v>
      </c>
    </row>
    <row r="49" spans="1:9" x14ac:dyDescent="0.25">
      <c r="A49" s="2" t="s">
        <v>57</v>
      </c>
      <c r="B49" s="2" t="str">
        <f>IF(AND(ScrawID!B49='GPT4.0'!B49,ScrawID!B49="SIM"),"TP",
 IF(AND(ScrawID!B49='GPT4.0'!B49,ScrawID!B49=""),"TN",
 IF(AND(ScrawID!B49&lt;&gt;'GPT4.0'!B49,'GPT4.0'!B49=""),"FN",
 IF(AND(ScrawID!B49&lt;&gt;'GPT4.0'!B49,'GPT4.0'!B49="SIM"),"FP",""))))</f>
        <v>FN</v>
      </c>
      <c r="C49" s="2" t="str">
        <f>IF(AND(ScrawID!C49='GPT4.0'!C49,ScrawID!C49="SIM"),"TP",
 IF(AND(ScrawID!C49='GPT4.0'!C49,ScrawID!C49=""),"TN",
 IF(AND(ScrawID!C49&lt;&gt;'GPT4.0'!C49,'GPT4.0'!C49=""),"FN",
 IF(AND(ScrawID!C49&lt;&gt;'GPT4.0'!C49,'GPT4.0'!C49="SIM"),"FP",""))))</f>
        <v>TN</v>
      </c>
      <c r="D49" s="2" t="str">
        <f>IF(AND(ScrawID!D49='GPT4.0'!D49,ScrawID!D49="SIM"),"TP",
 IF(AND(ScrawID!D49='GPT4.0'!D49,ScrawID!D49=""),"TN",
 IF(AND(ScrawID!D49&lt;&gt;'GPT4.0'!D49,'GPT4.0'!D49=""),"FN",
 IF(AND(ScrawID!D49&lt;&gt;'GPT4.0'!D49,'GPT4.0'!D49="SIM"),"FP",""))))</f>
        <v>TN</v>
      </c>
      <c r="E49" s="2" t="str">
        <f>IF(AND(ScrawID!E49='GPT4.0'!E49,ScrawID!E49="SIM"),"TP",
 IF(AND(ScrawID!E49='GPT4.0'!E49,ScrawID!E49=""),"TN",
 IF(AND(ScrawID!E49&lt;&gt;'GPT4.0'!E49,'GPT4.0'!E49=""),"FN",
 IF(AND(ScrawID!E49&lt;&gt;'GPT4.0'!E49,'GPT4.0'!E49="SIM"),"FP",""))))</f>
        <v>TN</v>
      </c>
      <c r="F49" s="2" t="str">
        <f>IF(AND(ScrawID!F49='GPT4.0'!F49,ScrawID!F49="SIM"),"TP",
 IF(AND(ScrawID!F49='GPT4.0'!F49,ScrawID!F49=""),"TN",
 IF(AND(ScrawID!F49&lt;&gt;'GPT4.0'!F49,'GPT4.0'!F49=""),"FN",
 IF(AND(ScrawID!F49&lt;&gt;'GPT4.0'!F49,'GPT4.0'!F49="SIM"),"FP",""))))</f>
        <v>TN</v>
      </c>
      <c r="G49" s="2" t="str">
        <f>IF(AND(ScrawID!G49='GPT4.0'!G49,ScrawID!G49="SIM"),"TP",
 IF(AND(ScrawID!G49='GPT4.0'!G49,ScrawID!G49=""),"TN",
 IF(AND(ScrawID!G49&lt;&gt;'GPT4.0'!G49,'GPT4.0'!G49=""),"FN",
 IF(AND(ScrawID!G49&lt;&gt;'GPT4.0'!G49,'GPT4.0'!G49="SIM"),"FP",""))))</f>
        <v>FN</v>
      </c>
      <c r="H49" s="2" t="str">
        <f>IF(AND(ScrawID!H49='GPT4.0'!H49,ScrawID!H49="SIM"),"TP",
 IF(AND(ScrawID!H49='GPT4.0'!H49,ScrawID!H49=""),"TN",
 IF(AND(ScrawID!H49&lt;&gt;'GPT4.0'!H49,'GPT4.0'!H49=""),"FN",
 IF(AND(ScrawID!H49&lt;&gt;'GPT4.0'!H49,'GPT4.0'!H49="SIM"),"FP",""))))</f>
        <v>TN</v>
      </c>
      <c r="I49" s="2" t="str">
        <f>IF(AND(ScrawID!I49='GPT4.0'!I49,ScrawID!I49="SIM"),"TP",
 IF(AND(ScrawID!I49='GPT4.0'!I49,ScrawID!I49=""),"TN",
 IF(AND(ScrawID!I49&lt;&gt;'GPT4.0'!I49,'GPT4.0'!I49=""),"FN",
 IF(AND(ScrawID!I49&lt;&gt;'GPT4.0'!I49,'GPT4.0'!I49="SIM"),"FP",""))))</f>
        <v>FP</v>
      </c>
    </row>
    <row r="50" spans="1:9" x14ac:dyDescent="0.25">
      <c r="A50" s="2" t="s">
        <v>58</v>
      </c>
      <c r="B50" s="2" t="str">
        <f>IF(AND(ScrawID!B50='GPT4.0'!B50,ScrawID!B50="SIM"),"TP",
 IF(AND(ScrawID!B50='GPT4.0'!B50,ScrawID!B50=""),"TN",
 IF(AND(ScrawID!B50&lt;&gt;'GPT4.0'!B50,'GPT4.0'!B50=""),"FN",
 IF(AND(ScrawID!B50&lt;&gt;'GPT4.0'!B50,'GPT4.0'!B50="SIM"),"FP",""))))</f>
        <v>TP</v>
      </c>
      <c r="C50" s="2" t="str">
        <f>IF(AND(ScrawID!C50='GPT4.0'!C50,ScrawID!C50="SIM"),"TP",
 IF(AND(ScrawID!C50='GPT4.0'!C50,ScrawID!C50=""),"TN",
 IF(AND(ScrawID!C50&lt;&gt;'GPT4.0'!C50,'GPT4.0'!C50=""),"FN",
 IF(AND(ScrawID!C50&lt;&gt;'GPT4.0'!C50,'GPT4.0'!C50="SIM"),"FP",""))))</f>
        <v>TN</v>
      </c>
      <c r="D50" s="2" t="str">
        <f>IF(AND(ScrawID!D50='GPT4.0'!D50,ScrawID!D50="SIM"),"TP",
 IF(AND(ScrawID!D50='GPT4.0'!D50,ScrawID!D50=""),"TN",
 IF(AND(ScrawID!D50&lt;&gt;'GPT4.0'!D50,'GPT4.0'!D50=""),"FN",
 IF(AND(ScrawID!D50&lt;&gt;'GPT4.0'!D50,'GPT4.0'!D50="SIM"),"FP",""))))</f>
        <v>TN</v>
      </c>
      <c r="E50" s="2" t="str">
        <f>IF(AND(ScrawID!E50='GPT4.0'!E50,ScrawID!E50="SIM"),"TP",
 IF(AND(ScrawID!E50='GPT4.0'!E50,ScrawID!E50=""),"TN",
 IF(AND(ScrawID!E50&lt;&gt;'GPT4.0'!E50,'GPT4.0'!E50=""),"FN",
 IF(AND(ScrawID!E50&lt;&gt;'GPT4.0'!E50,'GPT4.0'!E50="SIM"),"FP",""))))</f>
        <v>TN</v>
      </c>
      <c r="F50" s="2" t="str">
        <f>IF(AND(ScrawID!F50='GPT4.0'!F50,ScrawID!F50="SIM"),"TP",
 IF(AND(ScrawID!F50='GPT4.0'!F50,ScrawID!F50=""),"TN",
 IF(AND(ScrawID!F50&lt;&gt;'GPT4.0'!F50,'GPT4.0'!F50=""),"FN",
 IF(AND(ScrawID!F50&lt;&gt;'GPT4.0'!F50,'GPT4.0'!F50="SIM"),"FP",""))))</f>
        <v>TN</v>
      </c>
      <c r="G50" s="2" t="str">
        <f>IF(AND(ScrawID!G50='GPT4.0'!G50,ScrawID!G50="SIM"),"TP",
 IF(AND(ScrawID!G50='GPT4.0'!G50,ScrawID!G50=""),"TN",
 IF(AND(ScrawID!G50&lt;&gt;'GPT4.0'!G50,'GPT4.0'!G50=""),"FN",
 IF(AND(ScrawID!G50&lt;&gt;'GPT4.0'!G50,'GPT4.0'!G50="SIM"),"FP",""))))</f>
        <v>TN</v>
      </c>
      <c r="H50" s="2" t="str">
        <f>IF(AND(ScrawID!H50='GPT4.0'!H50,ScrawID!H50="SIM"),"TP",
 IF(AND(ScrawID!H50='GPT4.0'!H50,ScrawID!H50=""),"TN",
 IF(AND(ScrawID!H50&lt;&gt;'GPT4.0'!H50,'GPT4.0'!H50=""),"FN",
 IF(AND(ScrawID!H50&lt;&gt;'GPT4.0'!H50,'GPT4.0'!H50="SIM"),"FP",""))))</f>
        <v>TN</v>
      </c>
      <c r="I50" s="2" t="str">
        <f>IF(AND(ScrawID!I50='GPT4.0'!I50,ScrawID!I50="SIM"),"TP",
 IF(AND(ScrawID!I50='GPT4.0'!I50,ScrawID!I50=""),"TN",
 IF(AND(ScrawID!I50&lt;&gt;'GPT4.0'!I50,'GPT4.0'!I50=""),"FN",
 IF(AND(ScrawID!I50&lt;&gt;'GPT4.0'!I50,'GPT4.0'!I50="SIM"),"FP",""))))</f>
        <v>TN</v>
      </c>
    </row>
    <row r="51" spans="1:9" x14ac:dyDescent="0.25">
      <c r="A51" s="2" t="s">
        <v>59</v>
      </c>
      <c r="B51" s="2" t="str">
        <f>IF(AND(ScrawID!B51='GPT4.0'!B51,ScrawID!B51="SIM"),"TP",
 IF(AND(ScrawID!B51='GPT4.0'!B51,ScrawID!B51=""),"TN",
 IF(AND(ScrawID!B51&lt;&gt;'GPT4.0'!B51,'GPT4.0'!B51=""),"FN",
 IF(AND(ScrawID!B51&lt;&gt;'GPT4.0'!B51,'GPT4.0'!B51="SIM"),"FP",""))))</f>
        <v>FN</v>
      </c>
      <c r="C51" s="2" t="str">
        <f>IF(AND(ScrawID!C51='GPT4.0'!C51,ScrawID!C51="SIM"),"TP",
 IF(AND(ScrawID!C51='GPT4.0'!C51,ScrawID!C51=""),"TN",
 IF(AND(ScrawID!C51&lt;&gt;'GPT4.0'!C51,'GPT4.0'!C51=""),"FN",
 IF(AND(ScrawID!C51&lt;&gt;'GPT4.0'!C51,'GPT4.0'!C51="SIM"),"FP",""))))</f>
        <v>TN</v>
      </c>
      <c r="D51" s="2" t="str">
        <f>IF(AND(ScrawID!D51='GPT4.0'!D51,ScrawID!D51="SIM"),"TP",
 IF(AND(ScrawID!D51='GPT4.0'!D51,ScrawID!D51=""),"TN",
 IF(AND(ScrawID!D51&lt;&gt;'GPT4.0'!D51,'GPT4.0'!D51=""),"FN",
 IF(AND(ScrawID!D51&lt;&gt;'GPT4.0'!D51,'GPT4.0'!D51="SIM"),"FP",""))))</f>
        <v>TN</v>
      </c>
      <c r="E51" s="2" t="str">
        <f>IF(AND(ScrawID!E51='GPT4.0'!E51,ScrawID!E51="SIM"),"TP",
 IF(AND(ScrawID!E51='GPT4.0'!E51,ScrawID!E51=""),"TN",
 IF(AND(ScrawID!E51&lt;&gt;'GPT4.0'!E51,'GPT4.0'!E51=""),"FN",
 IF(AND(ScrawID!E51&lt;&gt;'GPT4.0'!E51,'GPT4.0'!E51="SIM"),"FP",""))))</f>
        <v>TN</v>
      </c>
      <c r="F51" s="2" t="str">
        <f>IF(AND(ScrawID!F51='GPT4.0'!F51,ScrawID!F51="SIM"),"TP",
 IF(AND(ScrawID!F51='GPT4.0'!F51,ScrawID!F51=""),"TN",
 IF(AND(ScrawID!F51&lt;&gt;'GPT4.0'!F51,'GPT4.0'!F51=""),"FN",
 IF(AND(ScrawID!F51&lt;&gt;'GPT4.0'!F51,'GPT4.0'!F51="SIM"),"FP",""))))</f>
        <v>TN</v>
      </c>
      <c r="G51" s="2" t="str">
        <f>IF(AND(ScrawID!G51='GPT4.0'!G51,ScrawID!G51="SIM"),"TP",
 IF(AND(ScrawID!G51='GPT4.0'!G51,ScrawID!G51=""),"TN",
 IF(AND(ScrawID!G51&lt;&gt;'GPT4.0'!G51,'GPT4.0'!G51=""),"FN",
 IF(AND(ScrawID!G51&lt;&gt;'GPT4.0'!G51,'GPT4.0'!G51="SIM"),"FP",""))))</f>
        <v>TN</v>
      </c>
      <c r="H51" s="2" t="str">
        <f>IF(AND(ScrawID!H51='GPT4.0'!H51,ScrawID!H51="SIM"),"TP",
 IF(AND(ScrawID!H51='GPT4.0'!H51,ScrawID!H51=""),"TN",
 IF(AND(ScrawID!H51&lt;&gt;'GPT4.0'!H51,'GPT4.0'!H51=""),"FN",
 IF(AND(ScrawID!H51&lt;&gt;'GPT4.0'!H51,'GPT4.0'!H51="SIM"),"FP",""))))</f>
        <v>TN</v>
      </c>
      <c r="I51" s="2" t="str">
        <f>IF(AND(ScrawID!I51='GPT4.0'!I51,ScrawID!I51="SIM"),"TP",
 IF(AND(ScrawID!I51='GPT4.0'!I51,ScrawID!I51=""),"TN",
 IF(AND(ScrawID!I51&lt;&gt;'GPT4.0'!I51,'GPT4.0'!I51=""),"FN",
 IF(AND(ScrawID!I51&lt;&gt;'GPT4.0'!I51,'GPT4.0'!I51="SIM"),"FP",""))))</f>
        <v>TN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609-5C2A-4844-A671-4721A3B94740}">
  <dimension ref="A1:S51"/>
  <sheetViews>
    <sheetView workbookViewId="0">
      <selection activeCell="S1" sqref="S1:S5"/>
    </sheetView>
  </sheetViews>
  <sheetFormatPr defaultRowHeight="15" x14ac:dyDescent="0.25"/>
  <cols>
    <col min="1" max="1" width="45.140625" bestFit="1" customWidth="1"/>
    <col min="2" max="2" width="8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28515625" bestFit="1" customWidth="1"/>
    <col min="18" max="18" width="19.140625" bestFit="1" customWidth="1"/>
    <col min="19" max="19" width="6.140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0.29310344827586204</v>
      </c>
    </row>
    <row r="2" spans="1:19" x14ac:dyDescent="0.25">
      <c r="A2" s="2" t="s">
        <v>9</v>
      </c>
      <c r="B2" s="2" t="str">
        <f>IF(AND(ScrawID!B2='Gemini 2.5'!B2,ScrawID!B2="SIM"),"TP",
 IF(AND(ScrawID!B2='Gemini 2.5'!B2,ScrawID!B2=""),"TN",
 IF(AND(ScrawID!B2&lt;&gt;'Gemini 2.5'!B2,'Gemini 2.5'!B2=""),"FN",
 IF(AND(ScrawID!B2&lt;&gt;'Gemini 2.5'!B2,'Gemini 2.5'!B2="SIM"),"FP",""))))</f>
        <v>TN</v>
      </c>
      <c r="C2" s="2" t="str">
        <f>IF(AND(ScrawID!C2='Gemini 2.5'!C2,ScrawID!C2="SIM"),"TP",
 IF(AND(ScrawID!C2='Gemini 2.5'!C2,ScrawID!C2=""),"TN",
 IF(AND(ScrawID!C2&lt;&gt;'Gemini 2.5'!C2,'Gemini 2.5'!C2=""),"FN",
 IF(AND(ScrawID!C2&lt;&gt;'Gemini 2.5'!C2,'Gemini 2.5'!C2="SIM"),"FP",""))))</f>
        <v>TN</v>
      </c>
      <c r="D2" s="2" t="str">
        <f>IF(AND(ScrawID!D2='Gemini 2.5'!D2,ScrawID!D2="SIM"),"TP",
 IF(AND(ScrawID!D2='Gemini 2.5'!D2,ScrawID!D2=""),"TN",
 IF(AND(ScrawID!D2&lt;&gt;'Gemini 2.5'!D2,'Gemini 2.5'!D2=""),"FN",
 IF(AND(ScrawID!D2&lt;&gt;'Gemini 2.5'!D2,'Gemini 2.5'!D2="SIM"),"FP",""))))</f>
        <v>FN</v>
      </c>
      <c r="E2" s="2" t="str">
        <f>IF(AND(ScrawID!E2='Gemini 2.5'!E2,ScrawID!E2="SIM"),"TP",
 IF(AND(ScrawID!E2='Gemini 2.5'!E2,ScrawID!E2=""),"TN",
 IF(AND(ScrawID!E2&lt;&gt;'Gemini 2.5'!E2,'Gemini 2.5'!E2=""),"FN",
 IF(AND(ScrawID!E2&lt;&gt;'Gemini 2.5'!E2,'Gemini 2.5'!E2="SIM"),"FP",""))))</f>
        <v>TN</v>
      </c>
      <c r="F2" s="2" t="str">
        <f>IF(AND(ScrawID!F2='Gemini 2.5'!F2,ScrawID!F2="SIM"),"TP",
 IF(AND(ScrawID!F2='Gemini 2.5'!F2,ScrawID!F2=""),"TN",
 IF(AND(ScrawID!F2&lt;&gt;'Gemini 2.5'!F2,'Gemini 2.5'!F2=""),"FN",
 IF(AND(ScrawID!F2&lt;&gt;'Gemini 2.5'!F2,'Gemini 2.5'!F2="SIM"),"FP",""))))</f>
        <v>TN</v>
      </c>
      <c r="G2" s="2" t="str">
        <f>IF(AND(ScrawID!G2='Gemini 2.5'!G2,ScrawID!G2="SIM"),"TP",
 IF(AND(ScrawID!G2='Gemini 2.5'!G2,ScrawID!G2=""),"TN",
 IF(AND(ScrawID!G2&lt;&gt;'Gemini 2.5'!G2,'Gemini 2.5'!G2=""),"FN",
 IF(AND(ScrawID!G2&lt;&gt;'Gemini 2.5'!G2,'Gemini 2.5'!G2="SIM"),"FP",""))))</f>
        <v>TN</v>
      </c>
      <c r="H2" s="2" t="str">
        <f>IF(AND(ScrawID!H2='Gemini 2.5'!H2,ScrawID!H2="SIM"),"TP",
 IF(AND(ScrawID!H2='Gemini 2.5'!H2,ScrawID!H2=""),"TN",
 IF(AND(ScrawID!H2&lt;&gt;'Gemini 2.5'!H2,'Gemini 2.5'!H2=""),"FN",
 IF(AND(ScrawID!H2&lt;&gt;'Gemini 2.5'!H2,'Gemini 2.5'!H2="SIM"),"FP",""))))</f>
        <v>TN</v>
      </c>
      <c r="I2" s="2" t="str">
        <f>IF(AND(ScrawID!I2='Gemini 2.5'!I2,ScrawID!I2="SIM"),"TP",
 IF(AND(ScrawID!I2='Gemini 2.5'!I2,ScrawID!I2=""),"TN",
 IF(AND(ScrawID!I2&lt;&gt;'Gemini 2.5'!I2,'Gemini 2.5'!I2=""),"FN",
 IF(AND(ScrawID!I2&lt;&gt;'Gemini 2.5'!I2,'Gemini 2.5'!I2="SIM"),"FP",""))))</f>
        <v>FP</v>
      </c>
      <c r="M2" s="2">
        <f>COUNTIF(B2:I51, "TP")</f>
        <v>34</v>
      </c>
      <c r="N2" s="2">
        <f>COUNTIF(B2:I51, "FP")</f>
        <v>35</v>
      </c>
      <c r="O2" s="2">
        <f>COUNTIF(B2:I51, "FN")</f>
        <v>82</v>
      </c>
      <c r="P2" s="2">
        <f>COUNTIF(B2:I51, "TN")</f>
        <v>249</v>
      </c>
      <c r="R2" s="5" t="s">
        <v>65</v>
      </c>
      <c r="S2" s="6">
        <f>M2/(M2+N2)</f>
        <v>0.49275362318840582</v>
      </c>
    </row>
    <row r="3" spans="1:19" x14ac:dyDescent="0.25">
      <c r="A3" s="2" t="s">
        <v>11</v>
      </c>
      <c r="B3" s="2" t="str">
        <f>IF(AND(ScrawID!B3='Gemini 2.5'!B3,ScrawID!B3="SIM"),"TP",
 IF(AND(ScrawID!B3='Gemini 2.5'!B3,ScrawID!B3=""),"TN",
 IF(AND(ScrawID!B3&lt;&gt;'Gemini 2.5'!B3,'Gemini 2.5'!B3=""),"FN",
 IF(AND(ScrawID!B3&lt;&gt;'Gemini 2.5'!B3,'Gemini 2.5'!B3="SIM"),"FP",""))))</f>
        <v>TN</v>
      </c>
      <c r="C3" s="2" t="str">
        <f>IF(AND(ScrawID!C3='Gemini 2.5'!C3,ScrawID!C3="SIM"),"TP",
 IF(AND(ScrawID!C3='Gemini 2.5'!C3,ScrawID!C3=""),"TN",
 IF(AND(ScrawID!C3&lt;&gt;'Gemini 2.5'!C3,'Gemini 2.5'!C3=""),"FN",
 IF(AND(ScrawID!C3&lt;&gt;'Gemini 2.5'!C3,'Gemini 2.5'!C3="SIM"),"FP",""))))</f>
        <v>TN</v>
      </c>
      <c r="D3" s="2" t="str">
        <f>IF(AND(ScrawID!D3='Gemini 2.5'!D3,ScrawID!D3="SIM"),"TP",
 IF(AND(ScrawID!D3='Gemini 2.5'!D3,ScrawID!D3=""),"TN",
 IF(AND(ScrawID!D3&lt;&gt;'Gemini 2.5'!D3,'Gemini 2.5'!D3=""),"FN",
 IF(AND(ScrawID!D3&lt;&gt;'Gemini 2.5'!D3,'Gemini 2.5'!D3="SIM"),"FP",""))))</f>
        <v>TP</v>
      </c>
      <c r="E3" s="2" t="str">
        <f>IF(AND(ScrawID!E3='Gemini 2.5'!E3,ScrawID!E3="SIM"),"TP",
 IF(AND(ScrawID!E3='Gemini 2.5'!E3,ScrawID!E3=""),"TN",
 IF(AND(ScrawID!E3&lt;&gt;'Gemini 2.5'!E3,'Gemini 2.5'!E3=""),"FN",
 IF(AND(ScrawID!E3&lt;&gt;'Gemini 2.5'!E3,'Gemini 2.5'!E3="SIM"),"FP",""))))</f>
        <v>TP</v>
      </c>
      <c r="F3" s="2" t="str">
        <f>IF(AND(ScrawID!F3='Gemini 2.5'!F3,ScrawID!F3="SIM"),"TP",
 IF(AND(ScrawID!F3='Gemini 2.5'!F3,ScrawID!F3=""),"TN",
 IF(AND(ScrawID!F3&lt;&gt;'Gemini 2.5'!F3,'Gemini 2.5'!F3=""),"FN",
 IF(AND(ScrawID!F3&lt;&gt;'Gemini 2.5'!F3,'Gemini 2.5'!F3="SIM"),"FP",""))))</f>
        <v>TN</v>
      </c>
      <c r="G3" s="2" t="str">
        <f>IF(AND(ScrawID!G3='Gemini 2.5'!G3,ScrawID!G3="SIM"),"TP",
 IF(AND(ScrawID!G3='Gemini 2.5'!G3,ScrawID!G3=""),"TN",
 IF(AND(ScrawID!G3&lt;&gt;'Gemini 2.5'!G3,'Gemini 2.5'!G3=""),"FN",
 IF(AND(ScrawID!G3&lt;&gt;'Gemini 2.5'!G3,'Gemini 2.5'!G3="SIM"),"FP",""))))</f>
        <v>TN</v>
      </c>
      <c r="H3" s="2" t="str">
        <f>IF(AND(ScrawID!H3='Gemini 2.5'!H3,ScrawID!H3="SIM"),"TP",
 IF(AND(ScrawID!H3='Gemini 2.5'!H3,ScrawID!H3=""),"TN",
 IF(AND(ScrawID!H3&lt;&gt;'Gemini 2.5'!H3,'Gemini 2.5'!H3=""),"FN",
 IF(AND(ScrawID!H3&lt;&gt;'Gemini 2.5'!H3,'Gemini 2.5'!H3="SIM"),"FP",""))))</f>
        <v>TN</v>
      </c>
      <c r="I3" s="2" t="str">
        <f>IF(AND(ScrawID!I3='Gemini 2.5'!I3,ScrawID!I3="SIM"),"TP",
 IF(AND(ScrawID!I3='Gemini 2.5'!I3,ScrawID!I3=""),"TN",
 IF(AND(ScrawID!I3&lt;&gt;'Gemini 2.5'!I3,'Gemini 2.5'!I3=""),"FN",
 IF(AND(ScrawID!I3&lt;&gt;'Gemini 2.5'!I3,'Gemini 2.5'!I3="SIM"),"FP",""))))</f>
        <v>FP</v>
      </c>
      <c r="R3" s="5" t="s">
        <v>66</v>
      </c>
      <c r="S3" s="6">
        <f>N2/(N2+P2)</f>
        <v>0.12323943661971831</v>
      </c>
    </row>
    <row r="4" spans="1:19" x14ac:dyDescent="0.25">
      <c r="A4" s="2" t="s">
        <v>12</v>
      </c>
      <c r="B4" s="2" t="str">
        <f>IF(AND(ScrawID!B4='Gemini 2.5'!B4,ScrawID!B4="SIM"),"TP",
 IF(AND(ScrawID!B4='Gemini 2.5'!B4,ScrawID!B4=""),"TN",
 IF(AND(ScrawID!B4&lt;&gt;'Gemini 2.5'!B4,'Gemini 2.5'!B4=""),"FN",
 IF(AND(ScrawID!B4&lt;&gt;'Gemini 2.5'!B4,'Gemini 2.5'!B4="SIM"),"FP",""))))</f>
        <v>FN</v>
      </c>
      <c r="C4" s="2" t="str">
        <f>IF(AND(ScrawID!C4='Gemini 2.5'!C4,ScrawID!C4="SIM"),"TP",
 IF(AND(ScrawID!C4='Gemini 2.5'!C4,ScrawID!C4=""),"TN",
 IF(AND(ScrawID!C4&lt;&gt;'Gemini 2.5'!C4,'Gemini 2.5'!C4=""),"FN",
 IF(AND(ScrawID!C4&lt;&gt;'Gemini 2.5'!C4,'Gemini 2.5'!C4="SIM"),"FP",""))))</f>
        <v>FN</v>
      </c>
      <c r="D4" s="2" t="str">
        <f>IF(AND(ScrawID!D4='Gemini 2.5'!D4,ScrawID!D4="SIM"),"TP",
 IF(AND(ScrawID!D4='Gemini 2.5'!D4,ScrawID!D4=""),"TN",
 IF(AND(ScrawID!D4&lt;&gt;'Gemini 2.5'!D4,'Gemini 2.5'!D4=""),"FN",
 IF(AND(ScrawID!D4&lt;&gt;'Gemini 2.5'!D4,'Gemini 2.5'!D4="SIM"),"FP",""))))</f>
        <v>TN</v>
      </c>
      <c r="E4" s="2" t="str">
        <f>IF(AND(ScrawID!E4='Gemini 2.5'!E4,ScrawID!E4="SIM"),"TP",
 IF(AND(ScrawID!E4='Gemini 2.5'!E4,ScrawID!E4=""),"TN",
 IF(AND(ScrawID!E4&lt;&gt;'Gemini 2.5'!E4,'Gemini 2.5'!E4=""),"FN",
 IF(AND(ScrawID!E4&lt;&gt;'Gemini 2.5'!E4,'Gemini 2.5'!E4="SIM"),"FP",""))))</f>
        <v>FN</v>
      </c>
      <c r="F4" s="2" t="str">
        <f>IF(AND(ScrawID!F4='Gemini 2.5'!F4,ScrawID!F4="SIM"),"TP",
 IF(AND(ScrawID!F4='Gemini 2.5'!F4,ScrawID!F4=""),"TN",
 IF(AND(ScrawID!F4&lt;&gt;'Gemini 2.5'!F4,'Gemini 2.5'!F4=""),"FN",
 IF(AND(ScrawID!F4&lt;&gt;'Gemini 2.5'!F4,'Gemini 2.5'!F4="SIM"),"FP",""))))</f>
        <v>TN</v>
      </c>
      <c r="G4" s="2" t="str">
        <f>IF(AND(ScrawID!G4='Gemini 2.5'!G4,ScrawID!G4="SIM"),"TP",
 IF(AND(ScrawID!G4='Gemini 2.5'!G4,ScrawID!G4=""),"TN",
 IF(AND(ScrawID!G4&lt;&gt;'Gemini 2.5'!G4,'Gemini 2.5'!G4=""),"FN",
 IF(AND(ScrawID!G4&lt;&gt;'Gemini 2.5'!G4,'Gemini 2.5'!G4="SIM"),"FP",""))))</f>
        <v>TN</v>
      </c>
      <c r="H4" s="2" t="str">
        <f>IF(AND(ScrawID!H4='Gemini 2.5'!H4,ScrawID!H4="SIM"),"TP",
 IF(AND(ScrawID!H4='Gemini 2.5'!H4,ScrawID!H4=""),"TN",
 IF(AND(ScrawID!H4&lt;&gt;'Gemini 2.5'!H4,'Gemini 2.5'!H4=""),"FN",
 IF(AND(ScrawID!H4&lt;&gt;'Gemini 2.5'!H4,'Gemini 2.5'!H4="SIM"),"FP",""))))</f>
        <v>TN</v>
      </c>
      <c r="I4" s="2" t="str">
        <f>IF(AND(ScrawID!I4='Gemini 2.5'!I4,ScrawID!I4="SIM"),"TP",
 IF(AND(ScrawID!I4='Gemini 2.5'!I4,ScrawID!I4=""),"TN",
 IF(AND(ScrawID!I4&lt;&gt;'Gemini 2.5'!I4,'Gemini 2.5'!I4=""),"FN",
 IF(AND(ScrawID!I4&lt;&gt;'Gemini 2.5'!I4,'Gemini 2.5'!I4="SIM"),"FP",""))))</f>
        <v>FN</v>
      </c>
      <c r="R4" s="5" t="s">
        <v>67</v>
      </c>
      <c r="S4" s="6">
        <f>O2/(O2+M2)</f>
        <v>0.7068965517241379</v>
      </c>
    </row>
    <row r="5" spans="1:19" x14ac:dyDescent="0.25">
      <c r="A5" s="2" t="s">
        <v>13</v>
      </c>
      <c r="B5" s="2" t="str">
        <f>IF(AND(ScrawID!B5='Gemini 2.5'!B5,ScrawID!B5="SIM"),"TP",
 IF(AND(ScrawID!B5='Gemini 2.5'!B5,ScrawID!B5=""),"TN",
 IF(AND(ScrawID!B5&lt;&gt;'Gemini 2.5'!B5,'Gemini 2.5'!B5=""),"FN",
 IF(AND(ScrawID!B5&lt;&gt;'Gemini 2.5'!B5,'Gemini 2.5'!B5="SIM"),"FP",""))))</f>
        <v>FN</v>
      </c>
      <c r="C5" s="2" t="str">
        <f>IF(AND(ScrawID!C5='Gemini 2.5'!C5,ScrawID!C5="SIM"),"TP",
 IF(AND(ScrawID!C5='Gemini 2.5'!C5,ScrawID!C5=""),"TN",
 IF(AND(ScrawID!C5&lt;&gt;'Gemini 2.5'!C5,'Gemini 2.5'!C5=""),"FN",
 IF(AND(ScrawID!C5&lt;&gt;'Gemini 2.5'!C5,'Gemini 2.5'!C5="SIM"),"FP",""))))</f>
        <v>TP</v>
      </c>
      <c r="D5" s="2" t="str">
        <f>IF(AND(ScrawID!D5='Gemini 2.5'!D5,ScrawID!D5="SIM"),"TP",
 IF(AND(ScrawID!D5='Gemini 2.5'!D5,ScrawID!D5=""),"TN",
 IF(AND(ScrawID!D5&lt;&gt;'Gemini 2.5'!D5,'Gemini 2.5'!D5=""),"FN",
 IF(AND(ScrawID!D5&lt;&gt;'Gemini 2.5'!D5,'Gemini 2.5'!D5="SIM"),"FP",""))))</f>
        <v>TP</v>
      </c>
      <c r="E5" s="2" t="str">
        <f>IF(AND(ScrawID!E5='Gemini 2.5'!E5,ScrawID!E5="SIM"),"TP",
 IF(AND(ScrawID!E5='Gemini 2.5'!E5,ScrawID!E5=""),"TN",
 IF(AND(ScrawID!E5&lt;&gt;'Gemini 2.5'!E5,'Gemini 2.5'!E5=""),"FN",
 IF(AND(ScrawID!E5&lt;&gt;'Gemini 2.5'!E5,'Gemini 2.5'!E5="SIM"),"FP",""))))</f>
        <v>FN</v>
      </c>
      <c r="F5" s="2" t="str">
        <f>IF(AND(ScrawID!F5='Gemini 2.5'!F5,ScrawID!F5="SIM"),"TP",
 IF(AND(ScrawID!F5='Gemini 2.5'!F5,ScrawID!F5=""),"TN",
 IF(AND(ScrawID!F5&lt;&gt;'Gemini 2.5'!F5,'Gemini 2.5'!F5=""),"FN",
 IF(AND(ScrawID!F5&lt;&gt;'Gemini 2.5'!F5,'Gemini 2.5'!F5="SIM"),"FP",""))))</f>
        <v>TP</v>
      </c>
      <c r="G5" s="2" t="str">
        <f>IF(AND(ScrawID!G5='Gemini 2.5'!G5,ScrawID!G5="SIM"),"TP",
 IF(AND(ScrawID!G5='Gemini 2.5'!G5,ScrawID!G5=""),"TN",
 IF(AND(ScrawID!G5&lt;&gt;'Gemini 2.5'!G5,'Gemini 2.5'!G5=""),"FN",
 IF(AND(ScrawID!G5&lt;&gt;'Gemini 2.5'!G5,'Gemini 2.5'!G5="SIM"),"FP",""))))</f>
        <v>FN</v>
      </c>
      <c r="H5" s="2" t="str">
        <f>IF(AND(ScrawID!H5='Gemini 2.5'!H5,ScrawID!H5="SIM"),"TP",
 IF(AND(ScrawID!H5='Gemini 2.5'!H5,ScrawID!H5=""),"TN",
 IF(AND(ScrawID!H5&lt;&gt;'Gemini 2.5'!H5,'Gemini 2.5'!H5=""),"FN",
 IF(AND(ScrawID!H5&lt;&gt;'Gemini 2.5'!H5,'Gemini 2.5'!H5="SIM"),"FP",""))))</f>
        <v>TN</v>
      </c>
      <c r="I5" s="2" t="str">
        <f>IF(AND(ScrawID!I5='Gemini 2.5'!I5,ScrawID!I5="SIM"),"TP",
 IF(AND(ScrawID!I5='Gemini 2.5'!I5,ScrawID!I5=""),"TN",
 IF(AND(ScrawID!I5&lt;&gt;'Gemini 2.5'!I5,'Gemini 2.5'!I5=""),"FN",
 IF(AND(ScrawID!I5&lt;&gt;'Gemini 2.5'!I5,'Gemini 2.5'!I5="SIM"),"FP",""))))</f>
        <v>TP</v>
      </c>
      <c r="R5" s="5" t="s">
        <v>68</v>
      </c>
      <c r="S5" s="6">
        <f>(M2+P2)/(M2+N2+O2+P2)</f>
        <v>0.70750000000000002</v>
      </c>
    </row>
    <row r="6" spans="1:19" x14ac:dyDescent="0.25">
      <c r="A6" s="2" t="s">
        <v>14</v>
      </c>
      <c r="B6" s="2" t="str">
        <f>IF(AND(ScrawID!B6='Gemini 2.5'!B6,ScrawID!B6="SIM"),"TP",
 IF(AND(ScrawID!B6='Gemini 2.5'!B6,ScrawID!B6=""),"TN",
 IF(AND(ScrawID!B6&lt;&gt;'Gemini 2.5'!B6,'Gemini 2.5'!B6=""),"FN",
 IF(AND(ScrawID!B6&lt;&gt;'Gemini 2.5'!B6,'Gemini 2.5'!B6="SIM"),"FP",""))))</f>
        <v>TN</v>
      </c>
      <c r="C6" s="2" t="str">
        <f>IF(AND(ScrawID!C6='Gemini 2.5'!C6,ScrawID!C6="SIM"),"TP",
 IF(AND(ScrawID!C6='Gemini 2.5'!C6,ScrawID!C6=""),"TN",
 IF(AND(ScrawID!C6&lt;&gt;'Gemini 2.5'!C6,'Gemini 2.5'!C6=""),"FN",
 IF(AND(ScrawID!C6&lt;&gt;'Gemini 2.5'!C6,'Gemini 2.5'!C6="SIM"),"FP",""))))</f>
        <v>TN</v>
      </c>
      <c r="D6" s="2" t="str">
        <f>IF(AND(ScrawID!D6='Gemini 2.5'!D6,ScrawID!D6="SIM"),"TP",
 IF(AND(ScrawID!D6='Gemini 2.5'!D6,ScrawID!D6=""),"TN",
 IF(AND(ScrawID!D6&lt;&gt;'Gemini 2.5'!D6,'Gemini 2.5'!D6=""),"FN",
 IF(AND(ScrawID!D6&lt;&gt;'Gemini 2.5'!D6,'Gemini 2.5'!D6="SIM"),"FP",""))))</f>
        <v>FN</v>
      </c>
      <c r="E6" s="2" t="str">
        <f>IF(AND(ScrawID!E6='Gemini 2.5'!E6,ScrawID!E6="SIM"),"TP",
 IF(AND(ScrawID!E6='Gemini 2.5'!E6,ScrawID!E6=""),"TN",
 IF(AND(ScrawID!E6&lt;&gt;'Gemini 2.5'!E6,'Gemini 2.5'!E6=""),"FN",
 IF(AND(ScrawID!E6&lt;&gt;'Gemini 2.5'!E6,'Gemini 2.5'!E6="SIM"),"FP",""))))</f>
        <v>TN</v>
      </c>
      <c r="F6" s="2" t="str">
        <f>IF(AND(ScrawID!F6='Gemini 2.5'!F6,ScrawID!F6="SIM"),"TP",
 IF(AND(ScrawID!F6='Gemini 2.5'!F6,ScrawID!F6=""),"TN",
 IF(AND(ScrawID!F6&lt;&gt;'Gemini 2.5'!F6,'Gemini 2.5'!F6=""),"FN",
 IF(AND(ScrawID!F6&lt;&gt;'Gemini 2.5'!F6,'Gemini 2.5'!F6="SIM"),"FP",""))))</f>
        <v>TN</v>
      </c>
      <c r="G6" s="2" t="str">
        <f>IF(AND(ScrawID!G6='Gemini 2.5'!G6,ScrawID!G6="SIM"),"TP",
 IF(AND(ScrawID!G6='Gemini 2.5'!G6,ScrawID!G6=""),"TN",
 IF(AND(ScrawID!G6&lt;&gt;'Gemini 2.5'!G6,'Gemini 2.5'!G6=""),"FN",
 IF(AND(ScrawID!G6&lt;&gt;'Gemini 2.5'!G6,'Gemini 2.5'!G6="SIM"),"FP",""))))</f>
        <v>TN</v>
      </c>
      <c r="H6" s="2" t="str">
        <f>IF(AND(ScrawID!H6='Gemini 2.5'!H6,ScrawID!H6="SIM"),"TP",
 IF(AND(ScrawID!H6='Gemini 2.5'!H6,ScrawID!H6=""),"TN",
 IF(AND(ScrawID!H6&lt;&gt;'Gemini 2.5'!H6,'Gemini 2.5'!H6=""),"FN",
 IF(AND(ScrawID!H6&lt;&gt;'Gemini 2.5'!H6,'Gemini 2.5'!H6="SIM"),"FP",""))))</f>
        <v>TN</v>
      </c>
      <c r="I6" s="2" t="str">
        <f>IF(AND(ScrawID!I6='Gemini 2.5'!I6,ScrawID!I6="SIM"),"TP",
 IF(AND(ScrawID!I6='Gemini 2.5'!I6,ScrawID!I6=""),"TN",
 IF(AND(ScrawID!I6&lt;&gt;'Gemini 2.5'!I6,'Gemini 2.5'!I6=""),"FN",
 IF(AND(ScrawID!I6&lt;&gt;'Gemini 2.5'!I6,'Gemini 2.5'!I6="SIM"),"FP",""))))</f>
        <v>FP</v>
      </c>
    </row>
    <row r="7" spans="1:19" x14ac:dyDescent="0.25">
      <c r="A7" s="2" t="s">
        <v>15</v>
      </c>
      <c r="B7" s="2" t="str">
        <f>IF(AND(ScrawID!B7='Gemini 2.5'!B7,ScrawID!B7="SIM"),"TP",
 IF(AND(ScrawID!B7='Gemini 2.5'!B7,ScrawID!B7=""),"TN",
 IF(AND(ScrawID!B7&lt;&gt;'Gemini 2.5'!B7,'Gemini 2.5'!B7=""),"FN",
 IF(AND(ScrawID!B7&lt;&gt;'Gemini 2.5'!B7,'Gemini 2.5'!B7="SIM"),"FP",""))))</f>
        <v>TN</v>
      </c>
      <c r="C7" s="2" t="str">
        <f>IF(AND(ScrawID!C7='Gemini 2.5'!C7,ScrawID!C7="SIM"),"TP",
 IF(AND(ScrawID!C7='Gemini 2.5'!C7,ScrawID!C7=""),"TN",
 IF(AND(ScrawID!C7&lt;&gt;'Gemini 2.5'!C7,'Gemini 2.5'!C7=""),"FN",
 IF(AND(ScrawID!C7&lt;&gt;'Gemini 2.5'!C7,'Gemini 2.5'!C7="SIM"),"FP",""))))</f>
        <v>TN</v>
      </c>
      <c r="D7" s="2" t="str">
        <f>IF(AND(ScrawID!D7='Gemini 2.5'!D7,ScrawID!D7="SIM"),"TP",
 IF(AND(ScrawID!D7='Gemini 2.5'!D7,ScrawID!D7=""),"TN",
 IF(AND(ScrawID!D7&lt;&gt;'Gemini 2.5'!D7,'Gemini 2.5'!D7=""),"FN",
 IF(AND(ScrawID!D7&lt;&gt;'Gemini 2.5'!D7,'Gemini 2.5'!D7="SIM"),"FP",""))))</f>
        <v>FN</v>
      </c>
      <c r="E7" s="2" t="str">
        <f>IF(AND(ScrawID!E7='Gemini 2.5'!E7,ScrawID!E7="SIM"),"TP",
 IF(AND(ScrawID!E7='Gemini 2.5'!E7,ScrawID!E7=""),"TN",
 IF(AND(ScrawID!E7&lt;&gt;'Gemini 2.5'!E7,'Gemini 2.5'!E7=""),"FN",
 IF(AND(ScrawID!E7&lt;&gt;'Gemini 2.5'!E7,'Gemini 2.5'!E7="SIM"),"FP",""))))</f>
        <v>TN</v>
      </c>
      <c r="F7" s="2" t="str">
        <f>IF(AND(ScrawID!F7='Gemini 2.5'!F7,ScrawID!F7="SIM"),"TP",
 IF(AND(ScrawID!F7='Gemini 2.5'!F7,ScrawID!F7=""),"TN",
 IF(AND(ScrawID!F7&lt;&gt;'Gemini 2.5'!F7,'Gemini 2.5'!F7=""),"FN",
 IF(AND(ScrawID!F7&lt;&gt;'Gemini 2.5'!F7,'Gemini 2.5'!F7="SIM"),"FP",""))))</f>
        <v>TN</v>
      </c>
      <c r="G7" s="2" t="str">
        <f>IF(AND(ScrawID!G7='Gemini 2.5'!G7,ScrawID!G7="SIM"),"TP",
 IF(AND(ScrawID!G7='Gemini 2.5'!G7,ScrawID!G7=""),"TN",
 IF(AND(ScrawID!G7&lt;&gt;'Gemini 2.5'!G7,'Gemini 2.5'!G7=""),"FN",
 IF(AND(ScrawID!G7&lt;&gt;'Gemini 2.5'!G7,'Gemini 2.5'!G7="SIM"),"FP",""))))</f>
        <v>TN</v>
      </c>
      <c r="H7" s="2" t="str">
        <f>IF(AND(ScrawID!H7='Gemini 2.5'!H7,ScrawID!H7="SIM"),"TP",
 IF(AND(ScrawID!H7='Gemini 2.5'!H7,ScrawID!H7=""),"TN",
 IF(AND(ScrawID!H7&lt;&gt;'Gemini 2.5'!H7,'Gemini 2.5'!H7=""),"FN",
 IF(AND(ScrawID!H7&lt;&gt;'Gemini 2.5'!H7,'Gemini 2.5'!H7="SIM"),"FP",""))))</f>
        <v>TN</v>
      </c>
      <c r="I7" s="2" t="str">
        <f>IF(AND(ScrawID!I7='Gemini 2.5'!I7,ScrawID!I7="SIM"),"TP",
 IF(AND(ScrawID!I7='Gemini 2.5'!I7,ScrawID!I7=""),"TN",
 IF(AND(ScrawID!I7&lt;&gt;'Gemini 2.5'!I7,'Gemini 2.5'!I7=""),"FN",
 IF(AND(ScrawID!I7&lt;&gt;'Gemini 2.5'!I7,'Gemini 2.5'!I7="SIM"),"FP",""))))</f>
        <v>FP</v>
      </c>
    </row>
    <row r="8" spans="1:19" x14ac:dyDescent="0.25">
      <c r="A8" s="2" t="s">
        <v>16</v>
      </c>
      <c r="B8" s="2" t="str">
        <f>IF(AND(ScrawID!B8='Gemini 2.5'!B8,ScrawID!B8="SIM"),"TP",
 IF(AND(ScrawID!B8='Gemini 2.5'!B8,ScrawID!B8=""),"TN",
 IF(AND(ScrawID!B8&lt;&gt;'Gemini 2.5'!B8,'Gemini 2.5'!B8=""),"FN",
 IF(AND(ScrawID!B8&lt;&gt;'Gemini 2.5'!B8,'Gemini 2.5'!B8="SIM"),"FP",""))))</f>
        <v>FN</v>
      </c>
      <c r="C8" s="2" t="str">
        <f>IF(AND(ScrawID!C8='Gemini 2.5'!C8,ScrawID!C8="SIM"),"TP",
 IF(AND(ScrawID!C8='Gemini 2.5'!C8,ScrawID!C8=""),"TN",
 IF(AND(ScrawID!C8&lt;&gt;'Gemini 2.5'!C8,'Gemini 2.5'!C8=""),"FN",
 IF(AND(ScrawID!C8&lt;&gt;'Gemini 2.5'!C8,'Gemini 2.5'!C8="SIM"),"FP",""))))</f>
        <v>TN</v>
      </c>
      <c r="D8" s="2" t="str">
        <f>IF(AND(ScrawID!D8='Gemini 2.5'!D8,ScrawID!D8="SIM"),"TP",
 IF(AND(ScrawID!D8='Gemini 2.5'!D8,ScrawID!D8=""),"TN",
 IF(AND(ScrawID!D8&lt;&gt;'Gemini 2.5'!D8,'Gemini 2.5'!D8=""),"FN",
 IF(AND(ScrawID!D8&lt;&gt;'Gemini 2.5'!D8,'Gemini 2.5'!D8="SIM"),"FP",""))))</f>
        <v>TN</v>
      </c>
      <c r="E8" s="2" t="str">
        <f>IF(AND(ScrawID!E8='Gemini 2.5'!E8,ScrawID!E8="SIM"),"TP",
 IF(AND(ScrawID!E8='Gemini 2.5'!E8,ScrawID!E8=""),"TN",
 IF(AND(ScrawID!E8&lt;&gt;'Gemini 2.5'!E8,'Gemini 2.5'!E8=""),"FN",
 IF(AND(ScrawID!E8&lt;&gt;'Gemini 2.5'!E8,'Gemini 2.5'!E8="SIM"),"FP",""))))</f>
        <v>FN</v>
      </c>
      <c r="F8" s="2" t="str">
        <f>IF(AND(ScrawID!F8='Gemini 2.5'!F8,ScrawID!F8="SIM"),"TP",
 IF(AND(ScrawID!F8='Gemini 2.5'!F8,ScrawID!F8=""),"TN",
 IF(AND(ScrawID!F8&lt;&gt;'Gemini 2.5'!F8,'Gemini 2.5'!F8=""),"FN",
 IF(AND(ScrawID!F8&lt;&gt;'Gemini 2.5'!F8,'Gemini 2.5'!F8="SIM"),"FP",""))))</f>
        <v>TN</v>
      </c>
      <c r="G8" s="2" t="str">
        <f>IF(AND(ScrawID!G8='Gemini 2.5'!G8,ScrawID!G8="SIM"),"TP",
 IF(AND(ScrawID!G8='Gemini 2.5'!G8,ScrawID!G8=""),"TN",
 IF(AND(ScrawID!G8&lt;&gt;'Gemini 2.5'!G8,'Gemini 2.5'!G8=""),"FN",
 IF(AND(ScrawID!G8&lt;&gt;'Gemini 2.5'!G8,'Gemini 2.5'!G8="SIM"),"FP",""))))</f>
        <v>TN</v>
      </c>
      <c r="H8" s="2" t="str">
        <f>IF(AND(ScrawID!H8='Gemini 2.5'!H8,ScrawID!H8="SIM"),"TP",
 IF(AND(ScrawID!H8='Gemini 2.5'!H8,ScrawID!H8=""),"TN",
 IF(AND(ScrawID!H8&lt;&gt;'Gemini 2.5'!H8,'Gemini 2.5'!H8=""),"FN",
 IF(AND(ScrawID!H8&lt;&gt;'Gemini 2.5'!H8,'Gemini 2.5'!H8="SIM"),"FP",""))))</f>
        <v>TN</v>
      </c>
      <c r="I8" s="2" t="str">
        <f>IF(AND(ScrawID!I8='Gemini 2.5'!I8,ScrawID!I8="SIM"),"TP",
 IF(AND(ScrawID!I8='Gemini 2.5'!I8,ScrawID!I8=""),"TN",
 IF(AND(ScrawID!I8&lt;&gt;'Gemini 2.5'!I8,'Gemini 2.5'!I8=""),"FN",
 IF(AND(ScrawID!I8&lt;&gt;'Gemini 2.5'!I8,'Gemini 2.5'!I8="SIM"),"FP",""))))</f>
        <v>FP</v>
      </c>
    </row>
    <row r="9" spans="1:19" x14ac:dyDescent="0.25">
      <c r="A9" s="2" t="s">
        <v>17</v>
      </c>
      <c r="B9" s="2" t="str">
        <f>IF(AND(ScrawID!B9='Gemini 2.5'!B9,ScrawID!B9="SIM"),"TP",
 IF(AND(ScrawID!B9='Gemini 2.5'!B9,ScrawID!B9=""),"TN",
 IF(AND(ScrawID!B9&lt;&gt;'Gemini 2.5'!B9,'Gemini 2.5'!B9=""),"FN",
 IF(AND(ScrawID!B9&lt;&gt;'Gemini 2.5'!B9,'Gemini 2.5'!B9="SIM"),"FP",""))))</f>
        <v>FN</v>
      </c>
      <c r="C9" s="2" t="str">
        <f>IF(AND(ScrawID!C9='Gemini 2.5'!C9,ScrawID!C9="SIM"),"TP",
 IF(AND(ScrawID!C9='Gemini 2.5'!C9,ScrawID!C9=""),"TN",
 IF(AND(ScrawID!C9&lt;&gt;'Gemini 2.5'!C9,'Gemini 2.5'!C9=""),"FN",
 IF(AND(ScrawID!C9&lt;&gt;'Gemini 2.5'!C9,'Gemini 2.5'!C9="SIM"),"FP",""))))</f>
        <v>FN</v>
      </c>
      <c r="D9" s="2" t="str">
        <f>IF(AND(ScrawID!D9='Gemini 2.5'!D9,ScrawID!D9="SIM"),"TP",
 IF(AND(ScrawID!D9='Gemini 2.5'!D9,ScrawID!D9=""),"TN",
 IF(AND(ScrawID!D9&lt;&gt;'Gemini 2.5'!D9,'Gemini 2.5'!D9=""),"FN",
 IF(AND(ScrawID!D9&lt;&gt;'Gemini 2.5'!D9,'Gemini 2.5'!D9="SIM"),"FP",""))))</f>
        <v>TN</v>
      </c>
      <c r="E9" s="2" t="str">
        <f>IF(AND(ScrawID!E9='Gemini 2.5'!E9,ScrawID!E9="SIM"),"TP",
 IF(AND(ScrawID!E9='Gemini 2.5'!E9,ScrawID!E9=""),"TN",
 IF(AND(ScrawID!E9&lt;&gt;'Gemini 2.5'!E9,'Gemini 2.5'!E9=""),"FN",
 IF(AND(ScrawID!E9&lt;&gt;'Gemini 2.5'!E9,'Gemini 2.5'!E9="SIM"),"FP",""))))</f>
        <v>FN</v>
      </c>
      <c r="F9" s="2" t="str">
        <f>IF(AND(ScrawID!F9='Gemini 2.5'!F9,ScrawID!F9="SIM"),"TP",
 IF(AND(ScrawID!F9='Gemini 2.5'!F9,ScrawID!F9=""),"TN",
 IF(AND(ScrawID!F9&lt;&gt;'Gemini 2.5'!F9,'Gemini 2.5'!F9=""),"FN",
 IF(AND(ScrawID!F9&lt;&gt;'Gemini 2.5'!F9,'Gemini 2.5'!F9="SIM"),"FP",""))))</f>
        <v>TN</v>
      </c>
      <c r="G9" s="2" t="str">
        <f>IF(AND(ScrawID!G9='Gemini 2.5'!G9,ScrawID!G9="SIM"),"TP",
 IF(AND(ScrawID!G9='Gemini 2.5'!G9,ScrawID!G9=""),"TN",
 IF(AND(ScrawID!G9&lt;&gt;'Gemini 2.5'!G9,'Gemini 2.5'!G9=""),"FN",
 IF(AND(ScrawID!G9&lt;&gt;'Gemini 2.5'!G9,'Gemini 2.5'!G9="SIM"),"FP",""))))</f>
        <v>TN</v>
      </c>
      <c r="H9" s="2" t="str">
        <f>IF(AND(ScrawID!H9='Gemini 2.5'!H9,ScrawID!H9="SIM"),"TP",
 IF(AND(ScrawID!H9='Gemini 2.5'!H9,ScrawID!H9=""),"TN",
 IF(AND(ScrawID!H9&lt;&gt;'Gemini 2.5'!H9,'Gemini 2.5'!H9=""),"FN",
 IF(AND(ScrawID!H9&lt;&gt;'Gemini 2.5'!H9,'Gemini 2.5'!H9="SIM"),"FP",""))))</f>
        <v>TN</v>
      </c>
      <c r="I9" s="2" t="str">
        <f>IF(AND(ScrawID!I9='Gemini 2.5'!I9,ScrawID!I9="SIM"),"TP",
 IF(AND(ScrawID!I9='Gemini 2.5'!I9,ScrawID!I9=""),"TN",
 IF(AND(ScrawID!I9&lt;&gt;'Gemini 2.5'!I9,'Gemini 2.5'!I9=""),"FN",
 IF(AND(ScrawID!I9&lt;&gt;'Gemini 2.5'!I9,'Gemini 2.5'!I9="SIM"),"FP",""))))</f>
        <v>FP</v>
      </c>
    </row>
    <row r="10" spans="1:19" x14ac:dyDescent="0.25">
      <c r="A10" s="2" t="s">
        <v>18</v>
      </c>
      <c r="B10" s="2" t="str">
        <f>IF(AND(ScrawID!B10='Gemini 2.5'!B10,ScrawID!B10="SIM"),"TP",
 IF(AND(ScrawID!B10='Gemini 2.5'!B10,ScrawID!B10=""),"TN",
 IF(AND(ScrawID!B10&lt;&gt;'Gemini 2.5'!B10,'Gemini 2.5'!B10=""),"FN",
 IF(AND(ScrawID!B10&lt;&gt;'Gemini 2.5'!B10,'Gemini 2.5'!B10="SIM"),"FP",""))))</f>
        <v>FN</v>
      </c>
      <c r="C10" s="2" t="str">
        <f>IF(AND(ScrawID!C10='Gemini 2.5'!C10,ScrawID!C10="SIM"),"TP",
 IF(AND(ScrawID!C10='Gemini 2.5'!C10,ScrawID!C10=""),"TN",
 IF(AND(ScrawID!C10&lt;&gt;'Gemini 2.5'!C10,'Gemini 2.5'!C10=""),"FN",
 IF(AND(ScrawID!C10&lt;&gt;'Gemini 2.5'!C10,'Gemini 2.5'!C10="SIM"),"FP",""))))</f>
        <v>FN</v>
      </c>
      <c r="D10" s="2" t="str">
        <f>IF(AND(ScrawID!D10='Gemini 2.5'!D10,ScrawID!D10="SIM"),"TP",
 IF(AND(ScrawID!D10='Gemini 2.5'!D10,ScrawID!D10=""),"TN",
 IF(AND(ScrawID!D10&lt;&gt;'Gemini 2.5'!D10,'Gemini 2.5'!D10=""),"FN",
 IF(AND(ScrawID!D10&lt;&gt;'Gemini 2.5'!D10,'Gemini 2.5'!D10="SIM"),"FP",""))))</f>
        <v>TN</v>
      </c>
      <c r="E10" s="2" t="str">
        <f>IF(AND(ScrawID!E10='Gemini 2.5'!E10,ScrawID!E10="SIM"),"TP",
 IF(AND(ScrawID!E10='Gemini 2.5'!E10,ScrawID!E10=""),"TN",
 IF(AND(ScrawID!E10&lt;&gt;'Gemini 2.5'!E10,'Gemini 2.5'!E10=""),"FN",
 IF(AND(ScrawID!E10&lt;&gt;'Gemini 2.5'!E10,'Gemini 2.5'!E10="SIM"),"FP",""))))</f>
        <v>FN</v>
      </c>
      <c r="F10" s="2" t="str">
        <f>IF(AND(ScrawID!F10='Gemini 2.5'!F10,ScrawID!F10="SIM"),"TP",
 IF(AND(ScrawID!F10='Gemini 2.5'!F10,ScrawID!F10=""),"TN",
 IF(AND(ScrawID!F10&lt;&gt;'Gemini 2.5'!F10,'Gemini 2.5'!F10=""),"FN",
 IF(AND(ScrawID!F10&lt;&gt;'Gemini 2.5'!F10,'Gemini 2.5'!F10="SIM"),"FP",""))))</f>
        <v>TN</v>
      </c>
      <c r="G10" s="2" t="str">
        <f>IF(AND(ScrawID!G10='Gemini 2.5'!G10,ScrawID!G10="SIM"),"TP",
 IF(AND(ScrawID!G10='Gemini 2.5'!G10,ScrawID!G10=""),"TN",
 IF(AND(ScrawID!G10&lt;&gt;'Gemini 2.5'!G10,'Gemini 2.5'!G10=""),"FN",
 IF(AND(ScrawID!G10&lt;&gt;'Gemini 2.5'!G10,'Gemini 2.5'!G10="SIM"),"FP",""))))</f>
        <v>TN</v>
      </c>
      <c r="H10" s="2" t="str">
        <f>IF(AND(ScrawID!H10='Gemini 2.5'!H10,ScrawID!H10="SIM"),"TP",
 IF(AND(ScrawID!H10='Gemini 2.5'!H10,ScrawID!H10=""),"TN",
 IF(AND(ScrawID!H10&lt;&gt;'Gemini 2.5'!H10,'Gemini 2.5'!H10=""),"FN",
 IF(AND(ScrawID!H10&lt;&gt;'Gemini 2.5'!H10,'Gemini 2.5'!H10="SIM"),"FP",""))))</f>
        <v>TN</v>
      </c>
      <c r="I10" s="2" t="str">
        <f>IF(AND(ScrawID!I10='Gemini 2.5'!I10,ScrawID!I10="SIM"),"TP",
 IF(AND(ScrawID!I10='Gemini 2.5'!I10,ScrawID!I10=""),"TN",
 IF(AND(ScrawID!I10&lt;&gt;'Gemini 2.5'!I10,'Gemini 2.5'!I10=""),"FN",
 IF(AND(ScrawID!I10&lt;&gt;'Gemini 2.5'!I10,'Gemini 2.5'!I10="SIM"),"FP",""))))</f>
        <v>FP</v>
      </c>
    </row>
    <row r="11" spans="1:19" x14ac:dyDescent="0.25">
      <c r="A11" s="2" t="s">
        <v>19</v>
      </c>
      <c r="B11" s="2" t="str">
        <f>IF(AND(ScrawID!B11='Gemini 2.5'!B11,ScrawID!B11="SIM"),"TP",
 IF(AND(ScrawID!B11='Gemini 2.5'!B11,ScrawID!B11=""),"TN",
 IF(AND(ScrawID!B11&lt;&gt;'Gemini 2.5'!B11,'Gemini 2.5'!B11=""),"FN",
 IF(AND(ScrawID!B11&lt;&gt;'Gemini 2.5'!B11,'Gemini 2.5'!B11="SIM"),"FP",""))))</f>
        <v>TN</v>
      </c>
      <c r="C11" s="2" t="str">
        <f>IF(AND(ScrawID!C11='Gemini 2.5'!C11,ScrawID!C11="SIM"),"TP",
 IF(AND(ScrawID!C11='Gemini 2.5'!C11,ScrawID!C11=""),"TN",
 IF(AND(ScrawID!C11&lt;&gt;'Gemini 2.5'!C11,'Gemini 2.5'!C11=""),"FN",
 IF(AND(ScrawID!C11&lt;&gt;'Gemini 2.5'!C11,'Gemini 2.5'!C11="SIM"),"FP",""))))</f>
        <v>TN</v>
      </c>
      <c r="D11" s="2" t="str">
        <f>IF(AND(ScrawID!D11='Gemini 2.5'!D11,ScrawID!D11="SIM"),"TP",
 IF(AND(ScrawID!D11='Gemini 2.5'!D11,ScrawID!D11=""),"TN",
 IF(AND(ScrawID!D11&lt;&gt;'Gemini 2.5'!D11,'Gemini 2.5'!D11=""),"FN",
 IF(AND(ScrawID!D11&lt;&gt;'Gemini 2.5'!D11,'Gemini 2.5'!D11="SIM"),"FP",""))))</f>
        <v>FN</v>
      </c>
      <c r="E11" s="2" t="str">
        <f>IF(AND(ScrawID!E11='Gemini 2.5'!E11,ScrawID!E11="SIM"),"TP",
 IF(AND(ScrawID!E11='Gemini 2.5'!E11,ScrawID!E11=""),"TN",
 IF(AND(ScrawID!E11&lt;&gt;'Gemini 2.5'!E11,'Gemini 2.5'!E11=""),"FN",
 IF(AND(ScrawID!E11&lt;&gt;'Gemini 2.5'!E11,'Gemini 2.5'!E11="SIM"),"FP",""))))</f>
        <v>TN</v>
      </c>
      <c r="F11" s="2" t="str">
        <f>IF(AND(ScrawID!F11='Gemini 2.5'!F11,ScrawID!F11="SIM"),"TP",
 IF(AND(ScrawID!F11='Gemini 2.5'!F11,ScrawID!F11=""),"TN",
 IF(AND(ScrawID!F11&lt;&gt;'Gemini 2.5'!F11,'Gemini 2.5'!F11=""),"FN",
 IF(AND(ScrawID!F11&lt;&gt;'Gemini 2.5'!F11,'Gemini 2.5'!F11="SIM"),"FP",""))))</f>
        <v>TN</v>
      </c>
      <c r="G11" s="2" t="str">
        <f>IF(AND(ScrawID!G11='Gemini 2.5'!G11,ScrawID!G11="SIM"),"TP",
 IF(AND(ScrawID!G11='Gemini 2.5'!G11,ScrawID!G11=""),"TN",
 IF(AND(ScrawID!G11&lt;&gt;'Gemini 2.5'!G11,'Gemini 2.5'!G11=""),"FN",
 IF(AND(ScrawID!G11&lt;&gt;'Gemini 2.5'!G11,'Gemini 2.5'!G11="SIM"),"FP",""))))</f>
        <v>TN</v>
      </c>
      <c r="H11" s="2" t="str">
        <f>IF(AND(ScrawID!H11='Gemini 2.5'!H11,ScrawID!H11="SIM"),"TP",
 IF(AND(ScrawID!H11='Gemini 2.5'!H11,ScrawID!H11=""),"TN",
 IF(AND(ScrawID!H11&lt;&gt;'Gemini 2.5'!H11,'Gemini 2.5'!H11=""),"FN",
 IF(AND(ScrawID!H11&lt;&gt;'Gemini 2.5'!H11,'Gemini 2.5'!H11="SIM"),"FP",""))))</f>
        <v>TN</v>
      </c>
      <c r="I11" s="2" t="str">
        <f>IF(AND(ScrawID!I11='Gemini 2.5'!I11,ScrawID!I11="SIM"),"TP",
 IF(AND(ScrawID!I11='Gemini 2.5'!I11,ScrawID!I11=""),"TN",
 IF(AND(ScrawID!I11&lt;&gt;'Gemini 2.5'!I11,'Gemini 2.5'!I11=""),"FN",
 IF(AND(ScrawID!I11&lt;&gt;'Gemini 2.5'!I11,'Gemini 2.5'!I11="SIM"),"FP",""))))</f>
        <v>FP</v>
      </c>
    </row>
    <row r="12" spans="1:19" x14ac:dyDescent="0.25">
      <c r="A12" s="2" t="s">
        <v>20</v>
      </c>
      <c r="B12" s="2" t="str">
        <f>IF(AND(ScrawID!B12='Gemini 2.5'!B12,ScrawID!B12="SIM"),"TP",
 IF(AND(ScrawID!B12='Gemini 2.5'!B12,ScrawID!B12=""),"TN",
 IF(AND(ScrawID!B12&lt;&gt;'Gemini 2.5'!B12,'Gemini 2.5'!B12=""),"FN",
 IF(AND(ScrawID!B12&lt;&gt;'Gemini 2.5'!B12,'Gemini 2.5'!B12="SIM"),"FP",""))))</f>
        <v>TN</v>
      </c>
      <c r="C12" s="2" t="str">
        <f>IF(AND(ScrawID!C12='Gemini 2.5'!C12,ScrawID!C12="SIM"),"TP",
 IF(AND(ScrawID!C12='Gemini 2.5'!C12,ScrawID!C12=""),"TN",
 IF(AND(ScrawID!C12&lt;&gt;'Gemini 2.5'!C12,'Gemini 2.5'!C12=""),"FN",
 IF(AND(ScrawID!C12&lt;&gt;'Gemini 2.5'!C12,'Gemini 2.5'!C12="SIM"),"FP",""))))</f>
        <v>TN</v>
      </c>
      <c r="D12" s="2" t="str">
        <f>IF(AND(ScrawID!D12='Gemini 2.5'!D12,ScrawID!D12="SIM"),"TP",
 IF(AND(ScrawID!D12='Gemini 2.5'!D12,ScrawID!D12=""),"TN",
 IF(AND(ScrawID!D12&lt;&gt;'Gemini 2.5'!D12,'Gemini 2.5'!D12=""),"FN",
 IF(AND(ScrawID!D12&lt;&gt;'Gemini 2.5'!D12,'Gemini 2.5'!D12="SIM"),"FP",""))))</f>
        <v>FN</v>
      </c>
      <c r="E12" s="2" t="str">
        <f>IF(AND(ScrawID!E12='Gemini 2.5'!E12,ScrawID!E12="SIM"),"TP",
 IF(AND(ScrawID!E12='Gemini 2.5'!E12,ScrawID!E12=""),"TN",
 IF(AND(ScrawID!E12&lt;&gt;'Gemini 2.5'!E12,'Gemini 2.5'!E12=""),"FN",
 IF(AND(ScrawID!E12&lt;&gt;'Gemini 2.5'!E12,'Gemini 2.5'!E12="SIM"),"FP",""))))</f>
        <v>TN</v>
      </c>
      <c r="F12" s="2" t="str">
        <f>IF(AND(ScrawID!F12='Gemini 2.5'!F12,ScrawID!F12="SIM"),"TP",
 IF(AND(ScrawID!F12='Gemini 2.5'!F12,ScrawID!F12=""),"TN",
 IF(AND(ScrawID!F12&lt;&gt;'Gemini 2.5'!F12,'Gemini 2.5'!F12=""),"FN",
 IF(AND(ScrawID!F12&lt;&gt;'Gemini 2.5'!F12,'Gemini 2.5'!F12="SIM"),"FP",""))))</f>
        <v>TN</v>
      </c>
      <c r="G12" s="2" t="str">
        <f>IF(AND(ScrawID!G12='Gemini 2.5'!G12,ScrawID!G12="SIM"),"TP",
 IF(AND(ScrawID!G12='Gemini 2.5'!G12,ScrawID!G12=""),"TN",
 IF(AND(ScrawID!G12&lt;&gt;'Gemini 2.5'!G12,'Gemini 2.5'!G12=""),"FN",
 IF(AND(ScrawID!G12&lt;&gt;'Gemini 2.5'!G12,'Gemini 2.5'!G12="SIM"),"FP",""))))</f>
        <v>TN</v>
      </c>
      <c r="H12" s="2" t="str">
        <f>IF(AND(ScrawID!H12='Gemini 2.5'!H12,ScrawID!H12="SIM"),"TP",
 IF(AND(ScrawID!H12='Gemini 2.5'!H12,ScrawID!H12=""),"TN",
 IF(AND(ScrawID!H12&lt;&gt;'Gemini 2.5'!H12,'Gemini 2.5'!H12=""),"FN",
 IF(AND(ScrawID!H12&lt;&gt;'Gemini 2.5'!H12,'Gemini 2.5'!H12="SIM"),"FP",""))))</f>
        <v>TN</v>
      </c>
      <c r="I12" s="2" t="str">
        <f>IF(AND(ScrawID!I12='Gemini 2.5'!I12,ScrawID!I12="SIM"),"TP",
 IF(AND(ScrawID!I12='Gemini 2.5'!I12,ScrawID!I12=""),"TN",
 IF(AND(ScrawID!I12&lt;&gt;'Gemini 2.5'!I12,'Gemini 2.5'!I12=""),"FN",
 IF(AND(ScrawID!I12&lt;&gt;'Gemini 2.5'!I12,'Gemini 2.5'!I12="SIM"),"FP",""))))</f>
        <v>FP</v>
      </c>
    </row>
    <row r="13" spans="1:19" x14ac:dyDescent="0.25">
      <c r="A13" s="2" t="s">
        <v>21</v>
      </c>
      <c r="B13" s="2" t="str">
        <f>IF(AND(ScrawID!B13='Gemini 2.5'!B13,ScrawID!B13="SIM"),"TP",
 IF(AND(ScrawID!B13='Gemini 2.5'!B13,ScrawID!B13=""),"TN",
 IF(AND(ScrawID!B13&lt;&gt;'Gemini 2.5'!B13,'Gemini 2.5'!B13=""),"FN",
 IF(AND(ScrawID!B13&lt;&gt;'Gemini 2.5'!B13,'Gemini 2.5'!B13="SIM"),"FP",""))))</f>
        <v>FN</v>
      </c>
      <c r="C13" s="2" t="str">
        <f>IF(AND(ScrawID!C13='Gemini 2.5'!C13,ScrawID!C13="SIM"),"TP",
 IF(AND(ScrawID!C13='Gemini 2.5'!C13,ScrawID!C13=""),"TN",
 IF(AND(ScrawID!C13&lt;&gt;'Gemini 2.5'!C13,'Gemini 2.5'!C13=""),"FN",
 IF(AND(ScrawID!C13&lt;&gt;'Gemini 2.5'!C13,'Gemini 2.5'!C13="SIM"),"FP",""))))</f>
        <v>TP</v>
      </c>
      <c r="D13" s="2" t="str">
        <f>IF(AND(ScrawID!D13='Gemini 2.5'!D13,ScrawID!D13="SIM"),"TP",
 IF(AND(ScrawID!D13='Gemini 2.5'!D13,ScrawID!D13=""),"TN",
 IF(AND(ScrawID!D13&lt;&gt;'Gemini 2.5'!D13,'Gemini 2.5'!D13=""),"FN",
 IF(AND(ScrawID!D13&lt;&gt;'Gemini 2.5'!D13,'Gemini 2.5'!D13="SIM"),"FP",""))))</f>
        <v>TN</v>
      </c>
      <c r="E13" s="2" t="str">
        <f>IF(AND(ScrawID!E13='Gemini 2.5'!E13,ScrawID!E13="SIM"),"TP",
 IF(AND(ScrawID!E13='Gemini 2.5'!E13,ScrawID!E13=""),"TN",
 IF(AND(ScrawID!E13&lt;&gt;'Gemini 2.5'!E13,'Gemini 2.5'!E13=""),"FN",
 IF(AND(ScrawID!E13&lt;&gt;'Gemini 2.5'!E13,'Gemini 2.5'!E13="SIM"),"FP",""))))</f>
        <v>FN</v>
      </c>
      <c r="F13" s="2" t="str">
        <f>IF(AND(ScrawID!F13='Gemini 2.5'!F13,ScrawID!F13="SIM"),"TP",
 IF(AND(ScrawID!F13='Gemini 2.5'!F13,ScrawID!F13=""),"TN",
 IF(AND(ScrawID!F13&lt;&gt;'Gemini 2.5'!F13,'Gemini 2.5'!F13=""),"FN",
 IF(AND(ScrawID!F13&lt;&gt;'Gemini 2.5'!F13,'Gemini 2.5'!F13="SIM"),"FP",""))))</f>
        <v>FN</v>
      </c>
      <c r="G13" s="2" t="str">
        <f>IF(AND(ScrawID!G13='Gemini 2.5'!G13,ScrawID!G13="SIM"),"TP",
 IF(AND(ScrawID!G13='Gemini 2.5'!G13,ScrawID!G13=""),"TN",
 IF(AND(ScrawID!G13&lt;&gt;'Gemini 2.5'!G13,'Gemini 2.5'!G13=""),"FN",
 IF(AND(ScrawID!G13&lt;&gt;'Gemini 2.5'!G13,'Gemini 2.5'!G13="SIM"),"FP",""))))</f>
        <v>TP</v>
      </c>
      <c r="H13" s="2" t="str">
        <f>IF(AND(ScrawID!H13='Gemini 2.5'!H13,ScrawID!H13="SIM"),"TP",
 IF(AND(ScrawID!H13='Gemini 2.5'!H13,ScrawID!H13=""),"TN",
 IF(AND(ScrawID!H13&lt;&gt;'Gemini 2.5'!H13,'Gemini 2.5'!H13=""),"FN",
 IF(AND(ScrawID!H13&lt;&gt;'Gemini 2.5'!H13,'Gemini 2.5'!H13="SIM"),"FP",""))))</f>
        <v>TN</v>
      </c>
      <c r="I13" s="2" t="str">
        <f>IF(AND(ScrawID!I13='Gemini 2.5'!I13,ScrawID!I13="SIM"),"TP",
 IF(AND(ScrawID!I13='Gemini 2.5'!I13,ScrawID!I13=""),"TN",
 IF(AND(ScrawID!I13&lt;&gt;'Gemini 2.5'!I13,'Gemini 2.5'!I13=""),"FN",
 IF(AND(ScrawID!I13&lt;&gt;'Gemini 2.5'!I13,'Gemini 2.5'!I13="SIM"),"FP",""))))</f>
        <v>FP</v>
      </c>
    </row>
    <row r="14" spans="1:19" x14ac:dyDescent="0.25">
      <c r="A14" s="2" t="s">
        <v>22</v>
      </c>
      <c r="B14" s="2" t="str">
        <f>IF(AND(ScrawID!B14='Gemini 2.5'!B14,ScrawID!B14="SIM"),"TP",
 IF(AND(ScrawID!B14='Gemini 2.5'!B14,ScrawID!B14=""),"TN",
 IF(AND(ScrawID!B14&lt;&gt;'Gemini 2.5'!B14,'Gemini 2.5'!B14=""),"FN",
 IF(AND(ScrawID!B14&lt;&gt;'Gemini 2.5'!B14,'Gemini 2.5'!B14="SIM"),"FP",""))))</f>
        <v>FN</v>
      </c>
      <c r="C14" s="2" t="str">
        <f>IF(AND(ScrawID!C14='Gemini 2.5'!C14,ScrawID!C14="SIM"),"TP",
 IF(AND(ScrawID!C14='Gemini 2.5'!C14,ScrawID!C14=""),"TN",
 IF(AND(ScrawID!C14&lt;&gt;'Gemini 2.5'!C14,'Gemini 2.5'!C14=""),"FN",
 IF(AND(ScrawID!C14&lt;&gt;'Gemini 2.5'!C14,'Gemini 2.5'!C14="SIM"),"FP",""))))</f>
        <v>TN</v>
      </c>
      <c r="D14" s="2" t="str">
        <f>IF(AND(ScrawID!D14='Gemini 2.5'!D14,ScrawID!D14="SIM"),"TP",
 IF(AND(ScrawID!D14='Gemini 2.5'!D14,ScrawID!D14=""),"TN",
 IF(AND(ScrawID!D14&lt;&gt;'Gemini 2.5'!D14,'Gemini 2.5'!D14=""),"FN",
 IF(AND(ScrawID!D14&lt;&gt;'Gemini 2.5'!D14,'Gemini 2.5'!D14="SIM"),"FP",""))))</f>
        <v>TN</v>
      </c>
      <c r="E14" s="2" t="str">
        <f>IF(AND(ScrawID!E14='Gemini 2.5'!E14,ScrawID!E14="SIM"),"TP",
 IF(AND(ScrawID!E14='Gemini 2.5'!E14,ScrawID!E14=""),"TN",
 IF(AND(ScrawID!E14&lt;&gt;'Gemini 2.5'!E14,'Gemini 2.5'!E14=""),"FN",
 IF(AND(ScrawID!E14&lt;&gt;'Gemini 2.5'!E14,'Gemini 2.5'!E14="SIM"),"FP",""))))</f>
        <v>TN</v>
      </c>
      <c r="F14" s="2" t="str">
        <f>IF(AND(ScrawID!F14='Gemini 2.5'!F14,ScrawID!F14="SIM"),"TP",
 IF(AND(ScrawID!F14='Gemini 2.5'!F14,ScrawID!F14=""),"TN",
 IF(AND(ScrawID!F14&lt;&gt;'Gemini 2.5'!F14,'Gemini 2.5'!F14=""),"FN",
 IF(AND(ScrawID!F14&lt;&gt;'Gemini 2.5'!F14,'Gemini 2.5'!F14="SIM"),"FP",""))))</f>
        <v>TN</v>
      </c>
      <c r="G14" s="2" t="str">
        <f>IF(AND(ScrawID!G14='Gemini 2.5'!G14,ScrawID!G14="SIM"),"TP",
 IF(AND(ScrawID!G14='Gemini 2.5'!G14,ScrawID!G14=""),"TN",
 IF(AND(ScrawID!G14&lt;&gt;'Gemini 2.5'!G14,'Gemini 2.5'!G14=""),"FN",
 IF(AND(ScrawID!G14&lt;&gt;'Gemini 2.5'!G14,'Gemini 2.5'!G14="SIM"),"FP",""))))</f>
        <v>TN</v>
      </c>
      <c r="H14" s="2" t="str">
        <f>IF(AND(ScrawID!H14='Gemini 2.5'!H14,ScrawID!H14="SIM"),"TP",
 IF(AND(ScrawID!H14='Gemini 2.5'!H14,ScrawID!H14=""),"TN",
 IF(AND(ScrawID!H14&lt;&gt;'Gemini 2.5'!H14,'Gemini 2.5'!H14=""),"FN",
 IF(AND(ScrawID!H14&lt;&gt;'Gemini 2.5'!H14,'Gemini 2.5'!H14="SIM"),"FP",""))))</f>
        <v>TN</v>
      </c>
      <c r="I14" s="2" t="str">
        <f>IF(AND(ScrawID!I14='Gemini 2.5'!I14,ScrawID!I14="SIM"),"TP",
 IF(AND(ScrawID!I14='Gemini 2.5'!I14,ScrawID!I14=""),"TN",
 IF(AND(ScrawID!I14&lt;&gt;'Gemini 2.5'!I14,'Gemini 2.5'!I14=""),"FN",
 IF(AND(ScrawID!I14&lt;&gt;'Gemini 2.5'!I14,'Gemini 2.5'!I14="SIM"),"FP",""))))</f>
        <v>TN</v>
      </c>
    </row>
    <row r="15" spans="1:19" x14ac:dyDescent="0.25">
      <c r="A15" s="2" t="s">
        <v>23</v>
      </c>
      <c r="B15" s="2" t="str">
        <f>IF(AND(ScrawID!B15='Gemini 2.5'!B15,ScrawID!B15="SIM"),"TP",
 IF(AND(ScrawID!B15='Gemini 2.5'!B15,ScrawID!B15=""),"TN",
 IF(AND(ScrawID!B15&lt;&gt;'Gemini 2.5'!B15,'Gemini 2.5'!B15=""),"FN",
 IF(AND(ScrawID!B15&lt;&gt;'Gemini 2.5'!B15,'Gemini 2.5'!B15="SIM"),"FP",""))))</f>
        <v>FN</v>
      </c>
      <c r="C15" s="2" t="str">
        <f>IF(AND(ScrawID!C15='Gemini 2.5'!C15,ScrawID!C15="SIM"),"TP",
 IF(AND(ScrawID!C15='Gemini 2.5'!C15,ScrawID!C15=""),"TN",
 IF(AND(ScrawID!C15&lt;&gt;'Gemini 2.5'!C15,'Gemini 2.5'!C15=""),"FN",
 IF(AND(ScrawID!C15&lt;&gt;'Gemini 2.5'!C15,'Gemini 2.5'!C15="SIM"),"FP",""))))</f>
        <v>TN</v>
      </c>
      <c r="D15" s="2" t="str">
        <f>IF(AND(ScrawID!D15='Gemini 2.5'!D15,ScrawID!D15="SIM"),"TP",
 IF(AND(ScrawID!D15='Gemini 2.5'!D15,ScrawID!D15=""),"TN",
 IF(AND(ScrawID!D15&lt;&gt;'Gemini 2.5'!D15,'Gemini 2.5'!D15=""),"FN",
 IF(AND(ScrawID!D15&lt;&gt;'Gemini 2.5'!D15,'Gemini 2.5'!D15="SIM"),"FP",""))))</f>
        <v>TN</v>
      </c>
      <c r="E15" s="2" t="str">
        <f>IF(AND(ScrawID!E15='Gemini 2.5'!E15,ScrawID!E15="SIM"),"TP",
 IF(AND(ScrawID!E15='Gemini 2.5'!E15,ScrawID!E15=""),"TN",
 IF(AND(ScrawID!E15&lt;&gt;'Gemini 2.5'!E15,'Gemini 2.5'!E15=""),"FN",
 IF(AND(ScrawID!E15&lt;&gt;'Gemini 2.5'!E15,'Gemini 2.5'!E15="SIM"),"FP",""))))</f>
        <v>TN</v>
      </c>
      <c r="F15" s="2" t="str">
        <f>IF(AND(ScrawID!F15='Gemini 2.5'!F15,ScrawID!F15="SIM"),"TP",
 IF(AND(ScrawID!F15='Gemini 2.5'!F15,ScrawID!F15=""),"TN",
 IF(AND(ScrawID!F15&lt;&gt;'Gemini 2.5'!F15,'Gemini 2.5'!F15=""),"FN",
 IF(AND(ScrawID!F15&lt;&gt;'Gemini 2.5'!F15,'Gemini 2.5'!F15="SIM"),"FP",""))))</f>
        <v>TN</v>
      </c>
      <c r="G15" s="2" t="str">
        <f>IF(AND(ScrawID!G15='Gemini 2.5'!G15,ScrawID!G15="SIM"),"TP",
 IF(AND(ScrawID!G15='Gemini 2.5'!G15,ScrawID!G15=""),"TN",
 IF(AND(ScrawID!G15&lt;&gt;'Gemini 2.5'!G15,'Gemini 2.5'!G15=""),"FN",
 IF(AND(ScrawID!G15&lt;&gt;'Gemini 2.5'!G15,'Gemini 2.5'!G15="SIM"),"FP",""))))</f>
        <v>TN</v>
      </c>
      <c r="H15" s="2" t="str">
        <f>IF(AND(ScrawID!H15='Gemini 2.5'!H15,ScrawID!H15="SIM"),"TP",
 IF(AND(ScrawID!H15='Gemini 2.5'!H15,ScrawID!H15=""),"TN",
 IF(AND(ScrawID!H15&lt;&gt;'Gemini 2.5'!H15,'Gemini 2.5'!H15=""),"FN",
 IF(AND(ScrawID!H15&lt;&gt;'Gemini 2.5'!H15,'Gemini 2.5'!H15="SIM"),"FP",""))))</f>
        <v>TN</v>
      </c>
      <c r="I15" s="2" t="str">
        <f>IF(AND(ScrawID!I15='Gemini 2.5'!I15,ScrawID!I15="SIM"),"TP",
 IF(AND(ScrawID!I15='Gemini 2.5'!I15,ScrawID!I15=""),"TN",
 IF(AND(ScrawID!I15&lt;&gt;'Gemini 2.5'!I15,'Gemini 2.5'!I15=""),"FN",
 IF(AND(ScrawID!I15&lt;&gt;'Gemini 2.5'!I15,'Gemini 2.5'!I15="SIM"),"FP",""))))</f>
        <v>TN</v>
      </c>
    </row>
    <row r="16" spans="1:19" x14ac:dyDescent="0.25">
      <c r="A16" s="2" t="s">
        <v>24</v>
      </c>
      <c r="B16" s="2" t="str">
        <f>IF(AND(ScrawID!B16='Gemini 2.5'!B16,ScrawID!B16="SIM"),"TP",
 IF(AND(ScrawID!B16='Gemini 2.5'!B16,ScrawID!B16=""),"TN",
 IF(AND(ScrawID!B16&lt;&gt;'Gemini 2.5'!B16,'Gemini 2.5'!B16=""),"FN",
 IF(AND(ScrawID!B16&lt;&gt;'Gemini 2.5'!B16,'Gemini 2.5'!B16="SIM"),"FP",""))))</f>
        <v>FN</v>
      </c>
      <c r="C16" s="2" t="str">
        <f>IF(AND(ScrawID!C16='Gemini 2.5'!C16,ScrawID!C16="SIM"),"TP",
 IF(AND(ScrawID!C16='Gemini 2.5'!C16,ScrawID!C16=""),"TN",
 IF(AND(ScrawID!C16&lt;&gt;'Gemini 2.5'!C16,'Gemini 2.5'!C16=""),"FN",
 IF(AND(ScrawID!C16&lt;&gt;'Gemini 2.5'!C16,'Gemini 2.5'!C16="SIM"),"FP",""))))</f>
        <v>FN</v>
      </c>
      <c r="D16" s="2" t="str">
        <f>IF(AND(ScrawID!D16='Gemini 2.5'!D16,ScrawID!D16="SIM"),"TP",
 IF(AND(ScrawID!D16='Gemini 2.5'!D16,ScrawID!D16=""),"TN",
 IF(AND(ScrawID!D16&lt;&gt;'Gemini 2.5'!D16,'Gemini 2.5'!D16=""),"FN",
 IF(AND(ScrawID!D16&lt;&gt;'Gemini 2.5'!D16,'Gemini 2.5'!D16="SIM"),"FP",""))))</f>
        <v>TN</v>
      </c>
      <c r="E16" s="2" t="str">
        <f>IF(AND(ScrawID!E16='Gemini 2.5'!E16,ScrawID!E16="SIM"),"TP",
 IF(AND(ScrawID!E16='Gemini 2.5'!E16,ScrawID!E16=""),"TN",
 IF(AND(ScrawID!E16&lt;&gt;'Gemini 2.5'!E16,'Gemini 2.5'!E16=""),"FN",
 IF(AND(ScrawID!E16&lt;&gt;'Gemini 2.5'!E16,'Gemini 2.5'!E16="SIM"),"FP",""))))</f>
        <v>FN</v>
      </c>
      <c r="F16" s="2" t="str">
        <f>IF(AND(ScrawID!F16='Gemini 2.5'!F16,ScrawID!F16="SIM"),"TP",
 IF(AND(ScrawID!F16='Gemini 2.5'!F16,ScrawID!F16=""),"TN",
 IF(AND(ScrawID!F16&lt;&gt;'Gemini 2.5'!F16,'Gemini 2.5'!F16=""),"FN",
 IF(AND(ScrawID!F16&lt;&gt;'Gemini 2.5'!F16,'Gemini 2.5'!F16="SIM"),"FP",""))))</f>
        <v>TN</v>
      </c>
      <c r="G16" s="2" t="str">
        <f>IF(AND(ScrawID!G16='Gemini 2.5'!G16,ScrawID!G16="SIM"),"TP",
 IF(AND(ScrawID!G16='Gemini 2.5'!G16,ScrawID!G16=""),"TN",
 IF(AND(ScrawID!G16&lt;&gt;'Gemini 2.5'!G16,'Gemini 2.5'!G16=""),"FN",
 IF(AND(ScrawID!G16&lt;&gt;'Gemini 2.5'!G16,'Gemini 2.5'!G16="SIM"),"FP",""))))</f>
        <v>FN</v>
      </c>
      <c r="H16" s="2" t="str">
        <f>IF(AND(ScrawID!H16='Gemini 2.5'!H16,ScrawID!H16="SIM"),"TP",
 IF(AND(ScrawID!H16='Gemini 2.5'!H16,ScrawID!H16=""),"TN",
 IF(AND(ScrawID!H16&lt;&gt;'Gemini 2.5'!H16,'Gemini 2.5'!H16=""),"FN",
 IF(AND(ScrawID!H16&lt;&gt;'Gemini 2.5'!H16,'Gemini 2.5'!H16="SIM"),"FP",""))))</f>
        <v>TN</v>
      </c>
      <c r="I16" s="2" t="str">
        <f>IF(AND(ScrawID!I16='Gemini 2.5'!I16,ScrawID!I16="SIM"),"TP",
 IF(AND(ScrawID!I16='Gemini 2.5'!I16,ScrawID!I16=""),"TN",
 IF(AND(ScrawID!I16&lt;&gt;'Gemini 2.5'!I16,'Gemini 2.5'!I16=""),"FN",
 IF(AND(ScrawID!I16&lt;&gt;'Gemini 2.5'!I16,'Gemini 2.5'!I16="SIM"),"FP",""))))</f>
        <v>FN</v>
      </c>
    </row>
    <row r="17" spans="1:9" x14ac:dyDescent="0.25">
      <c r="A17" s="2" t="s">
        <v>25</v>
      </c>
      <c r="B17" s="2" t="str">
        <f>IF(AND(ScrawID!B17='Gemini 2.5'!B17,ScrawID!B17="SIM"),"TP",
 IF(AND(ScrawID!B17='Gemini 2.5'!B17,ScrawID!B17=""),"TN",
 IF(AND(ScrawID!B17&lt;&gt;'Gemini 2.5'!B17,'Gemini 2.5'!B17=""),"FN",
 IF(AND(ScrawID!B17&lt;&gt;'Gemini 2.5'!B17,'Gemini 2.5'!B17="SIM"),"FP",""))))</f>
        <v>FN</v>
      </c>
      <c r="C17" s="2" t="str">
        <f>IF(AND(ScrawID!C17='Gemini 2.5'!C17,ScrawID!C17="SIM"),"TP",
 IF(AND(ScrawID!C17='Gemini 2.5'!C17,ScrawID!C17=""),"TN",
 IF(AND(ScrawID!C17&lt;&gt;'Gemini 2.5'!C17,'Gemini 2.5'!C17=""),"FN",
 IF(AND(ScrawID!C17&lt;&gt;'Gemini 2.5'!C17,'Gemini 2.5'!C17="SIM"),"FP",""))))</f>
        <v>TP</v>
      </c>
      <c r="D17" s="2" t="str">
        <f>IF(AND(ScrawID!D17='Gemini 2.5'!D17,ScrawID!D17="SIM"),"TP",
 IF(AND(ScrawID!D17='Gemini 2.5'!D17,ScrawID!D17=""),"TN",
 IF(AND(ScrawID!D17&lt;&gt;'Gemini 2.5'!D17,'Gemini 2.5'!D17=""),"FN",
 IF(AND(ScrawID!D17&lt;&gt;'Gemini 2.5'!D17,'Gemini 2.5'!D17="SIM"),"FP",""))))</f>
        <v>TN</v>
      </c>
      <c r="E17" s="2" t="str">
        <f>IF(AND(ScrawID!E17='Gemini 2.5'!E17,ScrawID!E17="SIM"),"TP",
 IF(AND(ScrawID!E17='Gemini 2.5'!E17,ScrawID!E17=""),"TN",
 IF(AND(ScrawID!E17&lt;&gt;'Gemini 2.5'!E17,'Gemini 2.5'!E17=""),"FN",
 IF(AND(ScrawID!E17&lt;&gt;'Gemini 2.5'!E17,'Gemini 2.5'!E17="SIM"),"FP",""))))</f>
        <v>TN</v>
      </c>
      <c r="F17" s="2" t="str">
        <f>IF(AND(ScrawID!F17='Gemini 2.5'!F17,ScrawID!F17="SIM"),"TP",
 IF(AND(ScrawID!F17='Gemini 2.5'!F17,ScrawID!F17=""),"TN",
 IF(AND(ScrawID!F17&lt;&gt;'Gemini 2.5'!F17,'Gemini 2.5'!F17=""),"FN",
 IF(AND(ScrawID!F17&lt;&gt;'Gemini 2.5'!F17,'Gemini 2.5'!F17="SIM"),"FP",""))))</f>
        <v>TN</v>
      </c>
      <c r="G17" s="2" t="str">
        <f>IF(AND(ScrawID!G17='Gemini 2.5'!G17,ScrawID!G17="SIM"),"TP",
 IF(AND(ScrawID!G17='Gemini 2.5'!G17,ScrawID!G17=""),"TN",
 IF(AND(ScrawID!G17&lt;&gt;'Gemini 2.5'!G17,'Gemini 2.5'!G17=""),"FN",
 IF(AND(ScrawID!G17&lt;&gt;'Gemini 2.5'!G17,'Gemini 2.5'!G17="SIM"),"FP",""))))</f>
        <v>TN</v>
      </c>
      <c r="H17" s="2" t="str">
        <f>IF(AND(ScrawID!H17='Gemini 2.5'!H17,ScrawID!H17="SIM"),"TP",
 IF(AND(ScrawID!H17='Gemini 2.5'!H17,ScrawID!H17=""),"TN",
 IF(AND(ScrawID!H17&lt;&gt;'Gemini 2.5'!H17,'Gemini 2.5'!H17=""),"FN",
 IF(AND(ScrawID!H17&lt;&gt;'Gemini 2.5'!H17,'Gemini 2.5'!H17="SIM"),"FP",""))))</f>
        <v>TN</v>
      </c>
      <c r="I17" s="2" t="str">
        <f>IF(AND(ScrawID!I17='Gemini 2.5'!I17,ScrawID!I17="SIM"),"TP",
 IF(AND(ScrawID!I17='Gemini 2.5'!I17,ScrawID!I17=""),"TN",
 IF(AND(ScrawID!I17&lt;&gt;'Gemini 2.5'!I17,'Gemini 2.5'!I17=""),"FN",
 IF(AND(ScrawID!I17&lt;&gt;'Gemini 2.5'!I17,'Gemini 2.5'!I17="SIM"),"FP",""))))</f>
        <v>FP</v>
      </c>
    </row>
    <row r="18" spans="1:9" x14ac:dyDescent="0.25">
      <c r="A18" s="2" t="s">
        <v>26</v>
      </c>
      <c r="B18" s="2" t="str">
        <f>IF(AND(ScrawID!B18='Gemini 2.5'!B18,ScrawID!B18="SIM"),"TP",
 IF(AND(ScrawID!B18='Gemini 2.5'!B18,ScrawID!B18=""),"TN",
 IF(AND(ScrawID!B18&lt;&gt;'Gemini 2.5'!B18,'Gemini 2.5'!B18=""),"FN",
 IF(AND(ScrawID!B18&lt;&gt;'Gemini 2.5'!B18,'Gemini 2.5'!B18="SIM"),"FP",""))))</f>
        <v>FN</v>
      </c>
      <c r="C18" s="2" t="str">
        <f>IF(AND(ScrawID!C18='Gemini 2.5'!C18,ScrawID!C18="SIM"),"TP",
 IF(AND(ScrawID!C18='Gemini 2.5'!C18,ScrawID!C18=""),"TN",
 IF(AND(ScrawID!C18&lt;&gt;'Gemini 2.5'!C18,'Gemini 2.5'!C18=""),"FN",
 IF(AND(ScrawID!C18&lt;&gt;'Gemini 2.5'!C18,'Gemini 2.5'!C18="SIM"),"FP",""))))</f>
        <v>FN</v>
      </c>
      <c r="D18" s="2" t="str">
        <f>IF(AND(ScrawID!D18='Gemini 2.5'!D18,ScrawID!D18="SIM"),"TP",
 IF(AND(ScrawID!D18='Gemini 2.5'!D18,ScrawID!D18=""),"TN",
 IF(AND(ScrawID!D18&lt;&gt;'Gemini 2.5'!D18,'Gemini 2.5'!D18=""),"FN",
 IF(AND(ScrawID!D18&lt;&gt;'Gemini 2.5'!D18,'Gemini 2.5'!D18="SIM"),"FP",""))))</f>
        <v>TN</v>
      </c>
      <c r="E18" s="2" t="str">
        <f>IF(AND(ScrawID!E18='Gemini 2.5'!E18,ScrawID!E18="SIM"),"TP",
 IF(AND(ScrawID!E18='Gemini 2.5'!E18,ScrawID!E18=""),"TN",
 IF(AND(ScrawID!E18&lt;&gt;'Gemini 2.5'!E18,'Gemini 2.5'!E18=""),"FN",
 IF(AND(ScrawID!E18&lt;&gt;'Gemini 2.5'!E18,'Gemini 2.5'!E18="SIM"),"FP",""))))</f>
        <v>FN</v>
      </c>
      <c r="F18" s="2" t="str">
        <f>IF(AND(ScrawID!F18='Gemini 2.5'!F18,ScrawID!F18="SIM"),"TP",
 IF(AND(ScrawID!F18='Gemini 2.5'!F18,ScrawID!F18=""),"TN",
 IF(AND(ScrawID!F18&lt;&gt;'Gemini 2.5'!F18,'Gemini 2.5'!F18=""),"FN",
 IF(AND(ScrawID!F18&lt;&gt;'Gemini 2.5'!F18,'Gemini 2.5'!F18="SIM"),"FP",""))))</f>
        <v>TP</v>
      </c>
      <c r="G18" s="2" t="str">
        <f>IF(AND(ScrawID!G18='Gemini 2.5'!G18,ScrawID!G18="SIM"),"TP",
 IF(AND(ScrawID!G18='Gemini 2.5'!G18,ScrawID!G18=""),"TN",
 IF(AND(ScrawID!G18&lt;&gt;'Gemini 2.5'!G18,'Gemini 2.5'!G18=""),"FN",
 IF(AND(ScrawID!G18&lt;&gt;'Gemini 2.5'!G18,'Gemini 2.5'!G18="SIM"),"FP",""))))</f>
        <v>TN</v>
      </c>
      <c r="H18" s="2" t="str">
        <f>IF(AND(ScrawID!H18='Gemini 2.5'!H18,ScrawID!H18="SIM"),"TP",
 IF(AND(ScrawID!H18='Gemini 2.5'!H18,ScrawID!H18=""),"TN",
 IF(AND(ScrawID!H18&lt;&gt;'Gemini 2.5'!H18,'Gemini 2.5'!H18=""),"FN",
 IF(AND(ScrawID!H18&lt;&gt;'Gemini 2.5'!H18,'Gemini 2.5'!H18="SIM"),"FP",""))))</f>
        <v>TN</v>
      </c>
      <c r="I18" s="2" t="str">
        <f>IF(AND(ScrawID!I18='Gemini 2.5'!I18,ScrawID!I18="SIM"),"TP",
 IF(AND(ScrawID!I18='Gemini 2.5'!I18,ScrawID!I18=""),"TN",
 IF(AND(ScrawID!I18&lt;&gt;'Gemini 2.5'!I18,'Gemini 2.5'!I18=""),"FN",
 IF(AND(ScrawID!I18&lt;&gt;'Gemini 2.5'!I18,'Gemini 2.5'!I18="SIM"),"FP",""))))</f>
        <v>TP</v>
      </c>
    </row>
    <row r="19" spans="1:9" x14ac:dyDescent="0.25">
      <c r="A19" s="2" t="s">
        <v>27</v>
      </c>
      <c r="B19" s="2" t="str">
        <f>IF(AND(ScrawID!B19='Gemini 2.5'!B19,ScrawID!B19="SIM"),"TP",
 IF(AND(ScrawID!B19='Gemini 2.5'!B19,ScrawID!B19=""),"TN",
 IF(AND(ScrawID!B19&lt;&gt;'Gemini 2.5'!B19,'Gemini 2.5'!B19=""),"FN",
 IF(AND(ScrawID!B19&lt;&gt;'Gemini 2.5'!B19,'Gemini 2.5'!B19="SIM"),"FP",""))))</f>
        <v>TN</v>
      </c>
      <c r="C19" s="2" t="str">
        <f>IF(AND(ScrawID!C19='Gemini 2.5'!C19,ScrawID!C19="SIM"),"TP",
 IF(AND(ScrawID!C19='Gemini 2.5'!C19,ScrawID!C19=""),"TN",
 IF(AND(ScrawID!C19&lt;&gt;'Gemini 2.5'!C19,'Gemini 2.5'!C19=""),"FN",
 IF(AND(ScrawID!C19&lt;&gt;'Gemini 2.5'!C19,'Gemini 2.5'!C19="SIM"),"FP",""))))</f>
        <v>TN</v>
      </c>
      <c r="D19" s="2" t="str">
        <f>IF(AND(ScrawID!D19='Gemini 2.5'!D19,ScrawID!D19="SIM"),"TP",
 IF(AND(ScrawID!D19='Gemini 2.5'!D19,ScrawID!D19=""),"TN",
 IF(AND(ScrawID!D19&lt;&gt;'Gemini 2.5'!D19,'Gemini 2.5'!D19=""),"FN",
 IF(AND(ScrawID!D19&lt;&gt;'Gemini 2.5'!D19,'Gemini 2.5'!D19="SIM"),"FP",""))))</f>
        <v>TN</v>
      </c>
      <c r="E19" s="2" t="str">
        <f>IF(AND(ScrawID!E19='Gemini 2.5'!E19,ScrawID!E19="SIM"),"TP",
 IF(AND(ScrawID!E19='Gemini 2.5'!E19,ScrawID!E19=""),"TN",
 IF(AND(ScrawID!E19&lt;&gt;'Gemini 2.5'!E19,'Gemini 2.5'!E19=""),"FN",
 IF(AND(ScrawID!E19&lt;&gt;'Gemini 2.5'!E19,'Gemini 2.5'!E19="SIM"),"FP",""))))</f>
        <v>FN</v>
      </c>
      <c r="F19" s="2" t="str">
        <f>IF(AND(ScrawID!F19='Gemini 2.5'!F19,ScrawID!F19="SIM"),"TP",
 IF(AND(ScrawID!F19='Gemini 2.5'!F19,ScrawID!F19=""),"TN",
 IF(AND(ScrawID!F19&lt;&gt;'Gemini 2.5'!F19,'Gemini 2.5'!F19=""),"FN",
 IF(AND(ScrawID!F19&lt;&gt;'Gemini 2.5'!F19,'Gemini 2.5'!F19="SIM"),"FP",""))))</f>
        <v>FN</v>
      </c>
      <c r="G19" s="2" t="str">
        <f>IF(AND(ScrawID!G19='Gemini 2.5'!G19,ScrawID!G19="SIM"),"TP",
 IF(AND(ScrawID!G19='Gemini 2.5'!G19,ScrawID!G19=""),"TN",
 IF(AND(ScrawID!G19&lt;&gt;'Gemini 2.5'!G19,'Gemini 2.5'!G19=""),"FN",
 IF(AND(ScrawID!G19&lt;&gt;'Gemini 2.5'!G19,'Gemini 2.5'!G19="SIM"),"FP",""))))</f>
        <v>TN</v>
      </c>
      <c r="H19" s="2" t="str">
        <f>IF(AND(ScrawID!H19='Gemini 2.5'!H19,ScrawID!H19="SIM"),"TP",
 IF(AND(ScrawID!H19='Gemini 2.5'!H19,ScrawID!H19=""),"TN",
 IF(AND(ScrawID!H19&lt;&gt;'Gemini 2.5'!H19,'Gemini 2.5'!H19=""),"FN",
 IF(AND(ScrawID!H19&lt;&gt;'Gemini 2.5'!H19,'Gemini 2.5'!H19="SIM"),"FP",""))))</f>
        <v>TN</v>
      </c>
      <c r="I19" s="2" t="str">
        <f>IF(AND(ScrawID!I19='Gemini 2.5'!I19,ScrawID!I19="SIM"),"TP",
 IF(AND(ScrawID!I19='Gemini 2.5'!I19,ScrawID!I19=""),"TN",
 IF(AND(ScrawID!I19&lt;&gt;'Gemini 2.5'!I19,'Gemini 2.5'!I19=""),"FN",
 IF(AND(ScrawID!I19&lt;&gt;'Gemini 2.5'!I19,'Gemini 2.5'!I19="SIM"),"FP",""))))</f>
        <v>TN</v>
      </c>
    </row>
    <row r="20" spans="1:9" x14ac:dyDescent="0.25">
      <c r="A20" s="2" t="s">
        <v>28</v>
      </c>
      <c r="B20" s="2" t="str">
        <f>IF(AND(ScrawID!B20='Gemini 2.5'!B20,ScrawID!B20="SIM"),"TP",
 IF(AND(ScrawID!B20='Gemini 2.5'!B20,ScrawID!B20=""),"TN",
 IF(AND(ScrawID!B20&lt;&gt;'Gemini 2.5'!B20,'Gemini 2.5'!B20=""),"FN",
 IF(AND(ScrawID!B20&lt;&gt;'Gemini 2.5'!B20,'Gemini 2.5'!B20="SIM"),"FP",""))))</f>
        <v>FN</v>
      </c>
      <c r="C20" s="2" t="str">
        <f>IF(AND(ScrawID!C20='Gemini 2.5'!C20,ScrawID!C20="SIM"),"TP",
 IF(AND(ScrawID!C20='Gemini 2.5'!C20,ScrawID!C20=""),"TN",
 IF(AND(ScrawID!C20&lt;&gt;'Gemini 2.5'!C20,'Gemini 2.5'!C20=""),"FN",
 IF(AND(ScrawID!C20&lt;&gt;'Gemini 2.5'!C20,'Gemini 2.5'!C20="SIM"),"FP",""))))</f>
        <v>TN</v>
      </c>
      <c r="D20" s="2" t="str">
        <f>IF(AND(ScrawID!D20='Gemini 2.5'!D20,ScrawID!D20="SIM"),"TP",
 IF(AND(ScrawID!D20='Gemini 2.5'!D20,ScrawID!D20=""),"TN",
 IF(AND(ScrawID!D20&lt;&gt;'Gemini 2.5'!D20,'Gemini 2.5'!D20=""),"FN",
 IF(AND(ScrawID!D20&lt;&gt;'Gemini 2.5'!D20,'Gemini 2.5'!D20="SIM"),"FP",""))))</f>
        <v>TN</v>
      </c>
      <c r="E20" s="2" t="str">
        <f>IF(AND(ScrawID!E20='Gemini 2.5'!E20,ScrawID!E20="SIM"),"TP",
 IF(AND(ScrawID!E20='Gemini 2.5'!E20,ScrawID!E20=""),"TN",
 IF(AND(ScrawID!E20&lt;&gt;'Gemini 2.5'!E20,'Gemini 2.5'!E20=""),"FN",
 IF(AND(ScrawID!E20&lt;&gt;'Gemini 2.5'!E20,'Gemini 2.5'!E20="SIM"),"FP",""))))</f>
        <v>TN</v>
      </c>
      <c r="F20" s="2" t="str">
        <f>IF(AND(ScrawID!F20='Gemini 2.5'!F20,ScrawID!F20="SIM"),"TP",
 IF(AND(ScrawID!F20='Gemini 2.5'!F20,ScrawID!F20=""),"TN",
 IF(AND(ScrawID!F20&lt;&gt;'Gemini 2.5'!F20,'Gemini 2.5'!F20=""),"FN",
 IF(AND(ScrawID!F20&lt;&gt;'Gemini 2.5'!F20,'Gemini 2.5'!F20="SIM"),"FP",""))))</f>
        <v>TN</v>
      </c>
      <c r="G20" s="2" t="str">
        <f>IF(AND(ScrawID!G20='Gemini 2.5'!G20,ScrawID!G20="SIM"),"TP",
 IF(AND(ScrawID!G20='Gemini 2.5'!G20,ScrawID!G20=""),"TN",
 IF(AND(ScrawID!G20&lt;&gt;'Gemini 2.5'!G20,'Gemini 2.5'!G20=""),"FN",
 IF(AND(ScrawID!G20&lt;&gt;'Gemini 2.5'!G20,'Gemini 2.5'!G20="SIM"),"FP",""))))</f>
        <v>TN</v>
      </c>
      <c r="H20" s="2" t="str">
        <f>IF(AND(ScrawID!H20='Gemini 2.5'!H20,ScrawID!H20="SIM"),"TP",
 IF(AND(ScrawID!H20='Gemini 2.5'!H20,ScrawID!H20=""),"TN",
 IF(AND(ScrawID!H20&lt;&gt;'Gemini 2.5'!H20,'Gemini 2.5'!H20=""),"FN",
 IF(AND(ScrawID!H20&lt;&gt;'Gemini 2.5'!H20,'Gemini 2.5'!H20="SIM"),"FP",""))))</f>
        <v>TN</v>
      </c>
      <c r="I20" s="2" t="str">
        <f>IF(AND(ScrawID!I20='Gemini 2.5'!I20,ScrawID!I20="SIM"),"TP",
 IF(AND(ScrawID!I20='Gemini 2.5'!I20,ScrawID!I20=""),"TN",
 IF(AND(ScrawID!I20&lt;&gt;'Gemini 2.5'!I20,'Gemini 2.5'!I20=""),"FN",
 IF(AND(ScrawID!I20&lt;&gt;'Gemini 2.5'!I20,'Gemini 2.5'!I20="SIM"),"FP",""))))</f>
        <v>TN</v>
      </c>
    </row>
    <row r="21" spans="1:9" x14ac:dyDescent="0.25">
      <c r="A21" s="2" t="s">
        <v>29</v>
      </c>
      <c r="B21" s="2" t="str">
        <f>IF(AND(ScrawID!B21='Gemini 2.5'!B21,ScrawID!B21="SIM"),"TP",
 IF(AND(ScrawID!B21='Gemini 2.5'!B21,ScrawID!B21=""),"TN",
 IF(AND(ScrawID!B21&lt;&gt;'Gemini 2.5'!B21,'Gemini 2.5'!B21=""),"FN",
 IF(AND(ScrawID!B21&lt;&gt;'Gemini 2.5'!B21,'Gemini 2.5'!B21="SIM"),"FP",""))))</f>
        <v>FN</v>
      </c>
      <c r="C21" s="2" t="str">
        <f>IF(AND(ScrawID!C21='Gemini 2.5'!C21,ScrawID!C21="SIM"),"TP",
 IF(AND(ScrawID!C21='Gemini 2.5'!C21,ScrawID!C21=""),"TN",
 IF(AND(ScrawID!C21&lt;&gt;'Gemini 2.5'!C21,'Gemini 2.5'!C21=""),"FN",
 IF(AND(ScrawID!C21&lt;&gt;'Gemini 2.5'!C21,'Gemini 2.5'!C21="SIM"),"FP",""))))</f>
        <v>TN</v>
      </c>
      <c r="D21" s="2" t="str">
        <f>IF(AND(ScrawID!D21='Gemini 2.5'!D21,ScrawID!D21="SIM"),"TP",
 IF(AND(ScrawID!D21='Gemini 2.5'!D21,ScrawID!D21=""),"TN",
 IF(AND(ScrawID!D21&lt;&gt;'Gemini 2.5'!D21,'Gemini 2.5'!D21=""),"FN",
 IF(AND(ScrawID!D21&lt;&gt;'Gemini 2.5'!D21,'Gemini 2.5'!D21="SIM"),"FP",""))))</f>
        <v>TN</v>
      </c>
      <c r="E21" s="2" t="str">
        <f>IF(AND(ScrawID!E21='Gemini 2.5'!E21,ScrawID!E21="SIM"),"TP",
 IF(AND(ScrawID!E21='Gemini 2.5'!E21,ScrawID!E21=""),"TN",
 IF(AND(ScrawID!E21&lt;&gt;'Gemini 2.5'!E21,'Gemini 2.5'!E21=""),"FN",
 IF(AND(ScrawID!E21&lt;&gt;'Gemini 2.5'!E21,'Gemini 2.5'!E21="SIM"),"FP",""))))</f>
        <v>TN</v>
      </c>
      <c r="F21" s="2" t="str">
        <f>IF(AND(ScrawID!F21='Gemini 2.5'!F21,ScrawID!F21="SIM"),"TP",
 IF(AND(ScrawID!F21='Gemini 2.5'!F21,ScrawID!F21=""),"TN",
 IF(AND(ScrawID!F21&lt;&gt;'Gemini 2.5'!F21,'Gemini 2.5'!F21=""),"FN",
 IF(AND(ScrawID!F21&lt;&gt;'Gemini 2.5'!F21,'Gemini 2.5'!F21="SIM"),"FP",""))))</f>
        <v>TN</v>
      </c>
      <c r="G21" s="2" t="str">
        <f>IF(AND(ScrawID!G21='Gemini 2.5'!G21,ScrawID!G21="SIM"),"TP",
 IF(AND(ScrawID!G21='Gemini 2.5'!G21,ScrawID!G21=""),"TN",
 IF(AND(ScrawID!G21&lt;&gt;'Gemini 2.5'!G21,'Gemini 2.5'!G21=""),"FN",
 IF(AND(ScrawID!G21&lt;&gt;'Gemini 2.5'!G21,'Gemini 2.5'!G21="SIM"),"FP",""))))</f>
        <v>TN</v>
      </c>
      <c r="H21" s="2" t="str">
        <f>IF(AND(ScrawID!H21='Gemini 2.5'!H21,ScrawID!H21="SIM"),"TP",
 IF(AND(ScrawID!H21='Gemini 2.5'!H21,ScrawID!H21=""),"TN",
 IF(AND(ScrawID!H21&lt;&gt;'Gemini 2.5'!H21,'Gemini 2.5'!H21=""),"FN",
 IF(AND(ScrawID!H21&lt;&gt;'Gemini 2.5'!H21,'Gemini 2.5'!H21="SIM"),"FP",""))))</f>
        <v>TN</v>
      </c>
      <c r="I21" s="2" t="str">
        <f>IF(AND(ScrawID!I21='Gemini 2.5'!I21,ScrawID!I21="SIM"),"TP",
 IF(AND(ScrawID!I21='Gemini 2.5'!I21,ScrawID!I21=""),"TN",
 IF(AND(ScrawID!I21&lt;&gt;'Gemini 2.5'!I21,'Gemini 2.5'!I21=""),"FN",
 IF(AND(ScrawID!I21&lt;&gt;'Gemini 2.5'!I21,'Gemini 2.5'!I21="SIM"),"FP",""))))</f>
        <v>TN</v>
      </c>
    </row>
    <row r="22" spans="1:9" x14ac:dyDescent="0.25">
      <c r="A22" s="2" t="s">
        <v>30</v>
      </c>
      <c r="B22" s="2" t="str">
        <f>IF(AND(ScrawID!B22='Gemini 2.5'!B22,ScrawID!B22="SIM"),"TP",
 IF(AND(ScrawID!B22='Gemini 2.5'!B22,ScrawID!B22=""),"TN",
 IF(AND(ScrawID!B22&lt;&gt;'Gemini 2.5'!B22,'Gemini 2.5'!B22=""),"FN",
 IF(AND(ScrawID!B22&lt;&gt;'Gemini 2.5'!B22,'Gemini 2.5'!B22="SIM"),"FP",""))))</f>
        <v>FN</v>
      </c>
      <c r="C22" s="2" t="str">
        <f>IF(AND(ScrawID!C22='Gemini 2.5'!C22,ScrawID!C22="SIM"),"TP",
 IF(AND(ScrawID!C22='Gemini 2.5'!C22,ScrawID!C22=""),"TN",
 IF(AND(ScrawID!C22&lt;&gt;'Gemini 2.5'!C22,'Gemini 2.5'!C22=""),"FN",
 IF(AND(ScrawID!C22&lt;&gt;'Gemini 2.5'!C22,'Gemini 2.5'!C22="SIM"),"FP",""))))</f>
        <v>TN</v>
      </c>
      <c r="D22" s="2" t="str">
        <f>IF(AND(ScrawID!D22='Gemini 2.5'!D22,ScrawID!D22="SIM"),"TP",
 IF(AND(ScrawID!D22='Gemini 2.5'!D22,ScrawID!D22=""),"TN",
 IF(AND(ScrawID!D22&lt;&gt;'Gemini 2.5'!D22,'Gemini 2.5'!D22=""),"FN",
 IF(AND(ScrawID!D22&lt;&gt;'Gemini 2.5'!D22,'Gemini 2.5'!D22="SIM"),"FP",""))))</f>
        <v>FP</v>
      </c>
      <c r="E22" s="2" t="str">
        <f>IF(AND(ScrawID!E22='Gemini 2.5'!E22,ScrawID!E22="SIM"),"TP",
 IF(AND(ScrawID!E22='Gemini 2.5'!E22,ScrawID!E22=""),"TN",
 IF(AND(ScrawID!E22&lt;&gt;'Gemini 2.5'!E22,'Gemini 2.5'!E22=""),"FN",
 IF(AND(ScrawID!E22&lt;&gt;'Gemini 2.5'!E22,'Gemini 2.5'!E22="SIM"),"FP",""))))</f>
        <v>TP</v>
      </c>
      <c r="F22" s="2" t="str">
        <f>IF(AND(ScrawID!F22='Gemini 2.5'!F22,ScrawID!F22="SIM"),"TP",
 IF(AND(ScrawID!F22='Gemini 2.5'!F22,ScrawID!F22=""),"TN",
 IF(AND(ScrawID!F22&lt;&gt;'Gemini 2.5'!F22,'Gemini 2.5'!F22=""),"FN",
 IF(AND(ScrawID!F22&lt;&gt;'Gemini 2.5'!F22,'Gemini 2.5'!F22="SIM"),"FP",""))))</f>
        <v>TN</v>
      </c>
      <c r="G22" s="2" t="str">
        <f>IF(AND(ScrawID!G22='Gemini 2.5'!G22,ScrawID!G22="SIM"),"TP",
 IF(AND(ScrawID!G22='Gemini 2.5'!G22,ScrawID!G22=""),"TN",
 IF(AND(ScrawID!G22&lt;&gt;'Gemini 2.5'!G22,'Gemini 2.5'!G22=""),"FN",
 IF(AND(ScrawID!G22&lt;&gt;'Gemini 2.5'!G22,'Gemini 2.5'!G22="SIM"),"FP",""))))</f>
        <v>TN</v>
      </c>
      <c r="H22" s="2" t="str">
        <f>IF(AND(ScrawID!H22='Gemini 2.5'!H22,ScrawID!H22="SIM"),"TP",
 IF(AND(ScrawID!H22='Gemini 2.5'!H22,ScrawID!H22=""),"TN",
 IF(AND(ScrawID!H22&lt;&gt;'Gemini 2.5'!H22,'Gemini 2.5'!H22=""),"FN",
 IF(AND(ScrawID!H22&lt;&gt;'Gemini 2.5'!H22,'Gemini 2.5'!H22="SIM"),"FP",""))))</f>
        <v>TN</v>
      </c>
      <c r="I22" s="2" t="str">
        <f>IF(AND(ScrawID!I22='Gemini 2.5'!I22,ScrawID!I22="SIM"),"TP",
 IF(AND(ScrawID!I22='Gemini 2.5'!I22,ScrawID!I22=""),"TN",
 IF(AND(ScrawID!I22&lt;&gt;'Gemini 2.5'!I22,'Gemini 2.5'!I22=""),"FN",
 IF(AND(ScrawID!I22&lt;&gt;'Gemini 2.5'!I22,'Gemini 2.5'!I22="SIM"),"FP",""))))</f>
        <v>TN</v>
      </c>
    </row>
    <row r="23" spans="1:9" x14ac:dyDescent="0.25">
      <c r="A23" s="2" t="s">
        <v>31</v>
      </c>
      <c r="B23" s="2" t="str">
        <f>IF(AND(ScrawID!B23='Gemini 2.5'!B23,ScrawID!B23="SIM"),"TP",
 IF(AND(ScrawID!B23='Gemini 2.5'!B23,ScrawID!B23=""),"TN",
 IF(AND(ScrawID!B23&lt;&gt;'Gemini 2.5'!B23,'Gemini 2.5'!B23=""),"FN",
 IF(AND(ScrawID!B23&lt;&gt;'Gemini 2.5'!B23,'Gemini 2.5'!B23="SIM"),"FP",""))))</f>
        <v>FN</v>
      </c>
      <c r="C23" s="2" t="str">
        <f>IF(AND(ScrawID!C23='Gemini 2.5'!C23,ScrawID!C23="SIM"),"TP",
 IF(AND(ScrawID!C23='Gemini 2.5'!C23,ScrawID!C23=""),"TN",
 IF(AND(ScrawID!C23&lt;&gt;'Gemini 2.5'!C23,'Gemini 2.5'!C23=""),"FN",
 IF(AND(ScrawID!C23&lt;&gt;'Gemini 2.5'!C23,'Gemini 2.5'!C23="SIM"),"FP",""))))</f>
        <v>TN</v>
      </c>
      <c r="D23" s="2" t="str">
        <f>IF(AND(ScrawID!D23='Gemini 2.5'!D23,ScrawID!D23="SIM"),"TP",
 IF(AND(ScrawID!D23='Gemini 2.5'!D23,ScrawID!D23=""),"TN",
 IF(AND(ScrawID!D23&lt;&gt;'Gemini 2.5'!D23,'Gemini 2.5'!D23=""),"FN",
 IF(AND(ScrawID!D23&lt;&gt;'Gemini 2.5'!D23,'Gemini 2.5'!D23="SIM"),"FP",""))))</f>
        <v>FN</v>
      </c>
      <c r="E23" s="2" t="str">
        <f>IF(AND(ScrawID!E23='Gemini 2.5'!E23,ScrawID!E23="SIM"),"TP",
 IF(AND(ScrawID!E23='Gemini 2.5'!E23,ScrawID!E23=""),"TN",
 IF(AND(ScrawID!E23&lt;&gt;'Gemini 2.5'!E23,'Gemini 2.5'!E23=""),"FN",
 IF(AND(ScrawID!E23&lt;&gt;'Gemini 2.5'!E23,'Gemini 2.5'!E23="SIM"),"FP",""))))</f>
        <v>FN</v>
      </c>
      <c r="F23" s="2" t="str">
        <f>IF(AND(ScrawID!F23='Gemini 2.5'!F23,ScrawID!F23="SIM"),"TP",
 IF(AND(ScrawID!F23='Gemini 2.5'!F23,ScrawID!F23=""),"TN",
 IF(AND(ScrawID!F23&lt;&gt;'Gemini 2.5'!F23,'Gemini 2.5'!F23=""),"FN",
 IF(AND(ScrawID!F23&lt;&gt;'Gemini 2.5'!F23,'Gemini 2.5'!F23="SIM"),"FP",""))))</f>
        <v>TN</v>
      </c>
      <c r="G23" s="2" t="str">
        <f>IF(AND(ScrawID!G23='Gemini 2.5'!G23,ScrawID!G23="SIM"),"TP",
 IF(AND(ScrawID!G23='Gemini 2.5'!G23,ScrawID!G23=""),"TN",
 IF(AND(ScrawID!G23&lt;&gt;'Gemini 2.5'!G23,'Gemini 2.5'!G23=""),"FN",
 IF(AND(ScrawID!G23&lt;&gt;'Gemini 2.5'!G23,'Gemini 2.5'!G23="SIM"),"FP",""))))</f>
        <v>TN</v>
      </c>
      <c r="H23" s="2" t="str">
        <f>IF(AND(ScrawID!H23='Gemini 2.5'!H23,ScrawID!H23="SIM"),"TP",
 IF(AND(ScrawID!H23='Gemini 2.5'!H23,ScrawID!H23=""),"TN",
 IF(AND(ScrawID!H23&lt;&gt;'Gemini 2.5'!H23,'Gemini 2.5'!H23=""),"FN",
 IF(AND(ScrawID!H23&lt;&gt;'Gemini 2.5'!H23,'Gemini 2.5'!H23="SIM"),"FP",""))))</f>
        <v>TN</v>
      </c>
      <c r="I23" s="2" t="str">
        <f>IF(AND(ScrawID!I23='Gemini 2.5'!I23,ScrawID!I23="SIM"),"TP",
 IF(AND(ScrawID!I23='Gemini 2.5'!I23,ScrawID!I23=""),"TN",
 IF(AND(ScrawID!I23&lt;&gt;'Gemini 2.5'!I23,'Gemini 2.5'!I23=""),"FN",
 IF(AND(ScrawID!I23&lt;&gt;'Gemini 2.5'!I23,'Gemini 2.5'!I23="SIM"),"FP",""))))</f>
        <v>FP</v>
      </c>
    </row>
    <row r="24" spans="1:9" x14ac:dyDescent="0.25">
      <c r="A24" s="2" t="s">
        <v>32</v>
      </c>
      <c r="B24" s="2" t="str">
        <f>IF(AND(ScrawID!B24='Gemini 2.5'!B24,ScrawID!B24="SIM"),"TP",
 IF(AND(ScrawID!B24='Gemini 2.5'!B24,ScrawID!B24=""),"TN",
 IF(AND(ScrawID!B24&lt;&gt;'Gemini 2.5'!B24,'Gemini 2.5'!B24=""),"FN",
 IF(AND(ScrawID!B24&lt;&gt;'Gemini 2.5'!B24,'Gemini 2.5'!B24="SIM"),"FP",""))))</f>
        <v>TP</v>
      </c>
      <c r="C24" s="2" t="str">
        <f>IF(AND(ScrawID!C24='Gemini 2.5'!C24,ScrawID!C24="SIM"),"TP",
 IF(AND(ScrawID!C24='Gemini 2.5'!C24,ScrawID!C24=""),"TN",
 IF(AND(ScrawID!C24&lt;&gt;'Gemini 2.5'!C24,'Gemini 2.5'!C24=""),"FN",
 IF(AND(ScrawID!C24&lt;&gt;'Gemini 2.5'!C24,'Gemini 2.5'!C24="SIM"),"FP",""))))</f>
        <v>TN</v>
      </c>
      <c r="D24" s="2" t="str">
        <f>IF(AND(ScrawID!D24='Gemini 2.5'!D24,ScrawID!D24="SIM"),"TP",
 IF(AND(ScrawID!D24='Gemini 2.5'!D24,ScrawID!D24=""),"TN",
 IF(AND(ScrawID!D24&lt;&gt;'Gemini 2.5'!D24,'Gemini 2.5'!D24=""),"FN",
 IF(AND(ScrawID!D24&lt;&gt;'Gemini 2.5'!D24,'Gemini 2.5'!D24="SIM"),"FP",""))))</f>
        <v>TN</v>
      </c>
      <c r="E24" s="2" t="str">
        <f>IF(AND(ScrawID!E24='Gemini 2.5'!E24,ScrawID!E24="SIM"),"TP",
 IF(AND(ScrawID!E24='Gemini 2.5'!E24,ScrawID!E24=""),"TN",
 IF(AND(ScrawID!E24&lt;&gt;'Gemini 2.5'!E24,'Gemini 2.5'!E24=""),"FN",
 IF(AND(ScrawID!E24&lt;&gt;'Gemini 2.5'!E24,'Gemini 2.5'!E24="SIM"),"FP",""))))</f>
        <v>FN</v>
      </c>
      <c r="F24" s="2" t="str">
        <f>IF(AND(ScrawID!F24='Gemini 2.5'!F24,ScrawID!F24="SIM"),"TP",
 IF(AND(ScrawID!F24='Gemini 2.5'!F24,ScrawID!F24=""),"TN",
 IF(AND(ScrawID!F24&lt;&gt;'Gemini 2.5'!F24,'Gemini 2.5'!F24=""),"FN",
 IF(AND(ScrawID!F24&lt;&gt;'Gemini 2.5'!F24,'Gemini 2.5'!F24="SIM"),"FP",""))))</f>
        <v>TN</v>
      </c>
      <c r="G24" s="2" t="str">
        <f>IF(AND(ScrawID!G24='Gemini 2.5'!G24,ScrawID!G24="SIM"),"TP",
 IF(AND(ScrawID!G24='Gemini 2.5'!G24,ScrawID!G24=""),"TN",
 IF(AND(ScrawID!G24&lt;&gt;'Gemini 2.5'!G24,'Gemini 2.5'!G24=""),"FN",
 IF(AND(ScrawID!G24&lt;&gt;'Gemini 2.5'!G24,'Gemini 2.5'!G24="SIM"),"FP",""))))</f>
        <v>TN</v>
      </c>
      <c r="H24" s="2" t="str">
        <f>IF(AND(ScrawID!H24='Gemini 2.5'!H24,ScrawID!H24="SIM"),"TP",
 IF(AND(ScrawID!H24='Gemini 2.5'!H24,ScrawID!H24=""),"TN",
 IF(AND(ScrawID!H24&lt;&gt;'Gemini 2.5'!H24,'Gemini 2.5'!H24=""),"FN",
 IF(AND(ScrawID!H24&lt;&gt;'Gemini 2.5'!H24,'Gemini 2.5'!H24="SIM"),"FP",""))))</f>
        <v>TN</v>
      </c>
      <c r="I24" s="2" t="str">
        <f>IF(AND(ScrawID!I24='Gemini 2.5'!I24,ScrawID!I24="SIM"),"TP",
 IF(AND(ScrawID!I24='Gemini 2.5'!I24,ScrawID!I24=""),"TN",
 IF(AND(ScrawID!I24&lt;&gt;'Gemini 2.5'!I24,'Gemini 2.5'!I24=""),"FN",
 IF(AND(ScrawID!I24&lt;&gt;'Gemini 2.5'!I24,'Gemini 2.5'!I24="SIM"),"FP",""))))</f>
        <v>FP</v>
      </c>
    </row>
    <row r="25" spans="1:9" x14ac:dyDescent="0.25">
      <c r="A25" s="2" t="s">
        <v>33</v>
      </c>
      <c r="B25" s="2" t="str">
        <f>IF(AND(ScrawID!B25='Gemini 2.5'!B25,ScrawID!B25="SIM"),"TP",
 IF(AND(ScrawID!B25='Gemini 2.5'!B25,ScrawID!B25=""),"TN",
 IF(AND(ScrawID!B25&lt;&gt;'Gemini 2.5'!B25,'Gemini 2.5'!B25=""),"FN",
 IF(AND(ScrawID!B25&lt;&gt;'Gemini 2.5'!B25,'Gemini 2.5'!B25="SIM"),"FP",""))))</f>
        <v>FN</v>
      </c>
      <c r="C25" s="2" t="str">
        <f>IF(AND(ScrawID!C25='Gemini 2.5'!C25,ScrawID!C25="SIM"),"TP",
 IF(AND(ScrawID!C25='Gemini 2.5'!C25,ScrawID!C25=""),"TN",
 IF(AND(ScrawID!C25&lt;&gt;'Gemini 2.5'!C25,'Gemini 2.5'!C25=""),"FN",
 IF(AND(ScrawID!C25&lt;&gt;'Gemini 2.5'!C25,'Gemini 2.5'!C25="SIM"),"FP",""))))</f>
        <v>FN</v>
      </c>
      <c r="D25" s="2" t="str">
        <f>IF(AND(ScrawID!D25='Gemini 2.5'!D25,ScrawID!D25="SIM"),"TP",
 IF(AND(ScrawID!D25='Gemini 2.5'!D25,ScrawID!D25=""),"TN",
 IF(AND(ScrawID!D25&lt;&gt;'Gemini 2.5'!D25,'Gemini 2.5'!D25=""),"FN",
 IF(AND(ScrawID!D25&lt;&gt;'Gemini 2.5'!D25,'Gemini 2.5'!D25="SIM"),"FP",""))))</f>
        <v>TN</v>
      </c>
      <c r="E25" s="2" t="str">
        <f>IF(AND(ScrawID!E25='Gemini 2.5'!E25,ScrawID!E25="SIM"),"TP",
 IF(AND(ScrawID!E25='Gemini 2.5'!E25,ScrawID!E25=""),"TN",
 IF(AND(ScrawID!E25&lt;&gt;'Gemini 2.5'!E25,'Gemini 2.5'!E25=""),"FN",
 IF(AND(ScrawID!E25&lt;&gt;'Gemini 2.5'!E25,'Gemini 2.5'!E25="SIM"),"FP",""))))</f>
        <v>FN</v>
      </c>
      <c r="F25" s="2" t="str">
        <f>IF(AND(ScrawID!F25='Gemini 2.5'!F25,ScrawID!F25="SIM"),"TP",
 IF(AND(ScrawID!F25='Gemini 2.5'!F25,ScrawID!F25=""),"TN",
 IF(AND(ScrawID!F25&lt;&gt;'Gemini 2.5'!F25,'Gemini 2.5'!F25=""),"FN",
 IF(AND(ScrawID!F25&lt;&gt;'Gemini 2.5'!F25,'Gemini 2.5'!F25="SIM"),"FP",""))))</f>
        <v>TN</v>
      </c>
      <c r="G25" s="2" t="str">
        <f>IF(AND(ScrawID!G25='Gemini 2.5'!G25,ScrawID!G25="SIM"),"TP",
 IF(AND(ScrawID!G25='Gemini 2.5'!G25,ScrawID!G25=""),"TN",
 IF(AND(ScrawID!G25&lt;&gt;'Gemini 2.5'!G25,'Gemini 2.5'!G25=""),"FN",
 IF(AND(ScrawID!G25&lt;&gt;'Gemini 2.5'!G25,'Gemini 2.5'!G25="SIM"),"FP",""))))</f>
        <v>TN</v>
      </c>
      <c r="H25" s="2" t="str">
        <f>IF(AND(ScrawID!H25='Gemini 2.5'!H25,ScrawID!H25="SIM"),"TP",
 IF(AND(ScrawID!H25='Gemini 2.5'!H25,ScrawID!H25=""),"TN",
 IF(AND(ScrawID!H25&lt;&gt;'Gemini 2.5'!H25,'Gemini 2.5'!H25=""),"FN",
 IF(AND(ScrawID!H25&lt;&gt;'Gemini 2.5'!H25,'Gemini 2.5'!H25="SIM"),"FP",""))))</f>
        <v>TN</v>
      </c>
      <c r="I25" s="2" t="str">
        <f>IF(AND(ScrawID!I25='Gemini 2.5'!I25,ScrawID!I25="SIM"),"TP",
 IF(AND(ScrawID!I25='Gemini 2.5'!I25,ScrawID!I25=""),"TN",
 IF(AND(ScrawID!I25&lt;&gt;'Gemini 2.5'!I25,'Gemini 2.5'!I25=""),"FN",
 IF(AND(ScrawID!I25&lt;&gt;'Gemini 2.5'!I25,'Gemini 2.5'!I25="SIM"),"FP",""))))</f>
        <v>FP</v>
      </c>
    </row>
    <row r="26" spans="1:9" x14ac:dyDescent="0.25">
      <c r="A26" s="2" t="s">
        <v>34</v>
      </c>
      <c r="B26" s="2" t="str">
        <f>IF(AND(ScrawID!B26='Gemini 2.5'!B26,ScrawID!B26="SIM"),"TP",
 IF(AND(ScrawID!B26='Gemini 2.5'!B26,ScrawID!B26=""),"TN",
 IF(AND(ScrawID!B26&lt;&gt;'Gemini 2.5'!B26,'Gemini 2.5'!B26=""),"FN",
 IF(AND(ScrawID!B26&lt;&gt;'Gemini 2.5'!B26,'Gemini 2.5'!B26="SIM"),"FP",""))))</f>
        <v>TP</v>
      </c>
      <c r="C26" s="2" t="str">
        <f>IF(AND(ScrawID!C26='Gemini 2.5'!C26,ScrawID!C26="SIM"),"TP",
 IF(AND(ScrawID!C26='Gemini 2.5'!C26,ScrawID!C26=""),"TN",
 IF(AND(ScrawID!C26&lt;&gt;'Gemini 2.5'!C26,'Gemini 2.5'!C26=""),"FN",
 IF(AND(ScrawID!C26&lt;&gt;'Gemini 2.5'!C26,'Gemini 2.5'!C26="SIM"),"FP",""))))</f>
        <v>TN</v>
      </c>
      <c r="D26" s="2" t="str">
        <f>IF(AND(ScrawID!D26='Gemini 2.5'!D26,ScrawID!D26="SIM"),"TP",
 IF(AND(ScrawID!D26='Gemini 2.5'!D26,ScrawID!D26=""),"TN",
 IF(AND(ScrawID!D26&lt;&gt;'Gemini 2.5'!D26,'Gemini 2.5'!D26=""),"FN",
 IF(AND(ScrawID!D26&lt;&gt;'Gemini 2.5'!D26,'Gemini 2.5'!D26="SIM"),"FP",""))))</f>
        <v>TN</v>
      </c>
      <c r="E26" s="2" t="str">
        <f>IF(AND(ScrawID!E26='Gemini 2.5'!E26,ScrawID!E26="SIM"),"TP",
 IF(AND(ScrawID!E26='Gemini 2.5'!E26,ScrawID!E26=""),"TN",
 IF(AND(ScrawID!E26&lt;&gt;'Gemini 2.5'!E26,'Gemini 2.5'!E26=""),"FN",
 IF(AND(ScrawID!E26&lt;&gt;'Gemini 2.5'!E26,'Gemini 2.5'!E26="SIM"),"FP",""))))</f>
        <v>TN</v>
      </c>
      <c r="F26" s="2" t="str">
        <f>IF(AND(ScrawID!F26='Gemini 2.5'!F26,ScrawID!F26="SIM"),"TP",
 IF(AND(ScrawID!F26='Gemini 2.5'!F26,ScrawID!F26=""),"TN",
 IF(AND(ScrawID!F26&lt;&gt;'Gemini 2.5'!F26,'Gemini 2.5'!F26=""),"FN",
 IF(AND(ScrawID!F26&lt;&gt;'Gemini 2.5'!F26,'Gemini 2.5'!F26="SIM"),"FP",""))))</f>
        <v>TN</v>
      </c>
      <c r="G26" s="2" t="str">
        <f>IF(AND(ScrawID!G26='Gemini 2.5'!G26,ScrawID!G26="SIM"),"TP",
 IF(AND(ScrawID!G26='Gemini 2.5'!G26,ScrawID!G26=""),"TN",
 IF(AND(ScrawID!G26&lt;&gt;'Gemini 2.5'!G26,'Gemini 2.5'!G26=""),"FN",
 IF(AND(ScrawID!G26&lt;&gt;'Gemini 2.5'!G26,'Gemini 2.5'!G26="SIM"),"FP",""))))</f>
        <v>TN</v>
      </c>
      <c r="H26" s="2" t="str">
        <f>IF(AND(ScrawID!H26='Gemini 2.5'!H26,ScrawID!H26="SIM"),"TP",
 IF(AND(ScrawID!H26='Gemini 2.5'!H26,ScrawID!H26=""),"TN",
 IF(AND(ScrawID!H26&lt;&gt;'Gemini 2.5'!H26,'Gemini 2.5'!H26=""),"FN",
 IF(AND(ScrawID!H26&lt;&gt;'Gemini 2.5'!H26,'Gemini 2.5'!H26="SIM"),"FP",""))))</f>
        <v>TN</v>
      </c>
      <c r="I26" s="2" t="str">
        <f>IF(AND(ScrawID!I26='Gemini 2.5'!I26,ScrawID!I26="SIM"),"TP",
 IF(AND(ScrawID!I26='Gemini 2.5'!I26,ScrawID!I26=""),"TN",
 IF(AND(ScrawID!I26&lt;&gt;'Gemini 2.5'!I26,'Gemini 2.5'!I26=""),"FN",
 IF(AND(ScrawID!I26&lt;&gt;'Gemini 2.5'!I26,'Gemini 2.5'!I26="SIM"),"FP",""))))</f>
        <v>TN</v>
      </c>
    </row>
    <row r="27" spans="1:9" x14ac:dyDescent="0.25">
      <c r="A27" s="2" t="s">
        <v>35</v>
      </c>
      <c r="B27" s="2" t="str">
        <f>IF(AND(ScrawID!B27='Gemini 2.5'!B27,ScrawID!B27="SIM"),"TP",
 IF(AND(ScrawID!B27='Gemini 2.5'!B27,ScrawID!B27=""),"TN",
 IF(AND(ScrawID!B27&lt;&gt;'Gemini 2.5'!B27,'Gemini 2.5'!B27=""),"FN",
 IF(AND(ScrawID!B27&lt;&gt;'Gemini 2.5'!B27,'Gemini 2.5'!B27="SIM"),"FP",""))))</f>
        <v>TP</v>
      </c>
      <c r="C27" s="2" t="str">
        <f>IF(AND(ScrawID!C27='Gemini 2.5'!C27,ScrawID!C27="SIM"),"TP",
 IF(AND(ScrawID!C27='Gemini 2.5'!C27,ScrawID!C27=""),"TN",
 IF(AND(ScrawID!C27&lt;&gt;'Gemini 2.5'!C27,'Gemini 2.5'!C27=""),"FN",
 IF(AND(ScrawID!C27&lt;&gt;'Gemini 2.5'!C27,'Gemini 2.5'!C27="SIM"),"FP",""))))</f>
        <v>TN</v>
      </c>
      <c r="D27" s="2" t="str">
        <f>IF(AND(ScrawID!D27='Gemini 2.5'!D27,ScrawID!D27="SIM"),"TP",
 IF(AND(ScrawID!D27='Gemini 2.5'!D27,ScrawID!D27=""),"TN",
 IF(AND(ScrawID!D27&lt;&gt;'Gemini 2.5'!D27,'Gemini 2.5'!D27=""),"FN",
 IF(AND(ScrawID!D27&lt;&gt;'Gemini 2.5'!D27,'Gemini 2.5'!D27="SIM"),"FP",""))))</f>
        <v>FP</v>
      </c>
      <c r="E27" s="2" t="str">
        <f>IF(AND(ScrawID!E27='Gemini 2.5'!E27,ScrawID!E27="SIM"),"TP",
 IF(AND(ScrawID!E27='Gemini 2.5'!E27,ScrawID!E27=""),"TN",
 IF(AND(ScrawID!E27&lt;&gt;'Gemini 2.5'!E27,'Gemini 2.5'!E27=""),"FN",
 IF(AND(ScrawID!E27&lt;&gt;'Gemini 2.5'!E27,'Gemini 2.5'!E27="SIM"),"FP",""))))</f>
        <v>TN</v>
      </c>
      <c r="F27" s="2" t="str">
        <f>IF(AND(ScrawID!F27='Gemini 2.5'!F27,ScrawID!F27="SIM"),"TP",
 IF(AND(ScrawID!F27='Gemini 2.5'!F27,ScrawID!F27=""),"TN",
 IF(AND(ScrawID!F27&lt;&gt;'Gemini 2.5'!F27,'Gemini 2.5'!F27=""),"FN",
 IF(AND(ScrawID!F27&lt;&gt;'Gemini 2.5'!F27,'Gemini 2.5'!F27="SIM"),"FP",""))))</f>
        <v>TN</v>
      </c>
      <c r="G27" s="2" t="str">
        <f>IF(AND(ScrawID!G27='Gemini 2.5'!G27,ScrawID!G27="SIM"),"TP",
 IF(AND(ScrawID!G27='Gemini 2.5'!G27,ScrawID!G27=""),"TN",
 IF(AND(ScrawID!G27&lt;&gt;'Gemini 2.5'!G27,'Gemini 2.5'!G27=""),"FN",
 IF(AND(ScrawID!G27&lt;&gt;'Gemini 2.5'!G27,'Gemini 2.5'!G27="SIM"),"FP",""))))</f>
        <v>TN</v>
      </c>
      <c r="H27" s="2" t="str">
        <f>IF(AND(ScrawID!H27='Gemini 2.5'!H27,ScrawID!H27="SIM"),"TP",
 IF(AND(ScrawID!H27='Gemini 2.5'!H27,ScrawID!H27=""),"TN",
 IF(AND(ScrawID!H27&lt;&gt;'Gemini 2.5'!H27,'Gemini 2.5'!H27=""),"FN",
 IF(AND(ScrawID!H27&lt;&gt;'Gemini 2.5'!H27,'Gemini 2.5'!H27="SIM"),"FP",""))))</f>
        <v>TN</v>
      </c>
      <c r="I27" s="2" t="str">
        <f>IF(AND(ScrawID!I27='Gemini 2.5'!I27,ScrawID!I27="SIM"),"TP",
 IF(AND(ScrawID!I27='Gemini 2.5'!I27,ScrawID!I27=""),"TN",
 IF(AND(ScrawID!I27&lt;&gt;'Gemini 2.5'!I27,'Gemini 2.5'!I27=""),"FN",
 IF(AND(ScrawID!I27&lt;&gt;'Gemini 2.5'!I27,'Gemini 2.5'!I27="SIM"),"FP",""))))</f>
        <v>TN</v>
      </c>
    </row>
    <row r="28" spans="1:9" x14ac:dyDescent="0.25">
      <c r="A28" s="2" t="s">
        <v>36</v>
      </c>
      <c r="B28" s="2" t="str">
        <f>IF(AND(ScrawID!B28='Gemini 2.5'!B28,ScrawID!B28="SIM"),"TP",
 IF(AND(ScrawID!B28='Gemini 2.5'!B28,ScrawID!B28=""),"TN",
 IF(AND(ScrawID!B28&lt;&gt;'Gemini 2.5'!B28,'Gemini 2.5'!B28=""),"FN",
 IF(AND(ScrawID!B28&lt;&gt;'Gemini 2.5'!B28,'Gemini 2.5'!B28="SIM"),"FP",""))))</f>
        <v>TN</v>
      </c>
      <c r="C28" s="2" t="str">
        <f>IF(AND(ScrawID!C28='Gemini 2.5'!C28,ScrawID!C28="SIM"),"TP",
 IF(AND(ScrawID!C28='Gemini 2.5'!C28,ScrawID!C28=""),"TN",
 IF(AND(ScrawID!C28&lt;&gt;'Gemini 2.5'!C28,'Gemini 2.5'!C28=""),"FN",
 IF(AND(ScrawID!C28&lt;&gt;'Gemini 2.5'!C28,'Gemini 2.5'!C28="SIM"),"FP",""))))</f>
        <v>TN</v>
      </c>
      <c r="D28" s="2" t="str">
        <f>IF(AND(ScrawID!D28='Gemini 2.5'!D28,ScrawID!D28="SIM"),"TP",
 IF(AND(ScrawID!D28='Gemini 2.5'!D28,ScrawID!D28=""),"TN",
 IF(AND(ScrawID!D28&lt;&gt;'Gemini 2.5'!D28,'Gemini 2.5'!D28=""),"FN",
 IF(AND(ScrawID!D28&lt;&gt;'Gemini 2.5'!D28,'Gemini 2.5'!D28="SIM"),"FP",""))))</f>
        <v>TN</v>
      </c>
      <c r="E28" s="2" t="str">
        <f>IF(AND(ScrawID!E28='Gemini 2.5'!E28,ScrawID!E28="SIM"),"TP",
 IF(AND(ScrawID!E28='Gemini 2.5'!E28,ScrawID!E28=""),"TN",
 IF(AND(ScrawID!E28&lt;&gt;'Gemini 2.5'!E28,'Gemini 2.5'!E28=""),"FN",
 IF(AND(ScrawID!E28&lt;&gt;'Gemini 2.5'!E28,'Gemini 2.5'!E28="SIM"),"FP",""))))</f>
        <v>FN</v>
      </c>
      <c r="F28" s="2" t="str">
        <f>IF(AND(ScrawID!F28='Gemini 2.5'!F28,ScrawID!F28="SIM"),"TP",
 IF(AND(ScrawID!F28='Gemini 2.5'!F28,ScrawID!F28=""),"TN",
 IF(AND(ScrawID!F28&lt;&gt;'Gemini 2.5'!F28,'Gemini 2.5'!F28=""),"FN",
 IF(AND(ScrawID!F28&lt;&gt;'Gemini 2.5'!F28,'Gemini 2.5'!F28="SIM"),"FP",""))))</f>
        <v>FN</v>
      </c>
      <c r="G28" s="2" t="str">
        <f>IF(AND(ScrawID!G28='Gemini 2.5'!G28,ScrawID!G28="SIM"),"TP",
 IF(AND(ScrawID!G28='Gemini 2.5'!G28,ScrawID!G28=""),"TN",
 IF(AND(ScrawID!G28&lt;&gt;'Gemini 2.5'!G28,'Gemini 2.5'!G28=""),"FN",
 IF(AND(ScrawID!G28&lt;&gt;'Gemini 2.5'!G28,'Gemini 2.5'!G28="SIM"),"FP",""))))</f>
        <v>FP</v>
      </c>
      <c r="H28" s="2" t="str">
        <f>IF(AND(ScrawID!H28='Gemini 2.5'!H28,ScrawID!H28="SIM"),"TP",
 IF(AND(ScrawID!H28='Gemini 2.5'!H28,ScrawID!H28=""),"TN",
 IF(AND(ScrawID!H28&lt;&gt;'Gemini 2.5'!H28,'Gemini 2.5'!H28=""),"FN",
 IF(AND(ScrawID!H28&lt;&gt;'Gemini 2.5'!H28,'Gemini 2.5'!H28="SIM"),"FP",""))))</f>
        <v>TN</v>
      </c>
      <c r="I28" s="2" t="str">
        <f>IF(AND(ScrawID!I28='Gemini 2.5'!I28,ScrawID!I28="SIM"),"TP",
 IF(AND(ScrawID!I28='Gemini 2.5'!I28,ScrawID!I28=""),"TN",
 IF(AND(ScrawID!I28&lt;&gt;'Gemini 2.5'!I28,'Gemini 2.5'!I28=""),"FN",
 IF(AND(ScrawID!I28&lt;&gt;'Gemini 2.5'!I28,'Gemini 2.5'!I28="SIM"),"FP",""))))</f>
        <v>FP</v>
      </c>
    </row>
    <row r="29" spans="1:9" x14ac:dyDescent="0.25">
      <c r="A29" s="2" t="s">
        <v>37</v>
      </c>
      <c r="B29" s="2" t="str">
        <f>IF(AND(ScrawID!B29='Gemini 2.5'!B29,ScrawID!B29="SIM"),"TP",
 IF(AND(ScrawID!B29='Gemini 2.5'!B29,ScrawID!B29=""),"TN",
 IF(AND(ScrawID!B29&lt;&gt;'Gemini 2.5'!B29,'Gemini 2.5'!B29=""),"FN",
 IF(AND(ScrawID!B29&lt;&gt;'Gemini 2.5'!B29,'Gemini 2.5'!B29="SIM"),"FP",""))))</f>
        <v>TP</v>
      </c>
      <c r="C29" s="2" t="str">
        <f>IF(AND(ScrawID!C29='Gemini 2.5'!C29,ScrawID!C29="SIM"),"TP",
 IF(AND(ScrawID!C29='Gemini 2.5'!C29,ScrawID!C29=""),"TN",
 IF(AND(ScrawID!C29&lt;&gt;'Gemini 2.5'!C29,'Gemini 2.5'!C29=""),"FN",
 IF(AND(ScrawID!C29&lt;&gt;'Gemini 2.5'!C29,'Gemini 2.5'!C29="SIM"),"FP",""))))</f>
        <v>TN</v>
      </c>
      <c r="D29" s="2" t="str">
        <f>IF(AND(ScrawID!D29='Gemini 2.5'!D29,ScrawID!D29="SIM"),"TP",
 IF(AND(ScrawID!D29='Gemini 2.5'!D29,ScrawID!D29=""),"TN",
 IF(AND(ScrawID!D29&lt;&gt;'Gemini 2.5'!D29,'Gemini 2.5'!D29=""),"FN",
 IF(AND(ScrawID!D29&lt;&gt;'Gemini 2.5'!D29,'Gemini 2.5'!D29="SIM"),"FP",""))))</f>
        <v>TN</v>
      </c>
      <c r="E29" s="2" t="str">
        <f>IF(AND(ScrawID!E29='Gemini 2.5'!E29,ScrawID!E29="SIM"),"TP",
 IF(AND(ScrawID!E29='Gemini 2.5'!E29,ScrawID!E29=""),"TN",
 IF(AND(ScrawID!E29&lt;&gt;'Gemini 2.5'!E29,'Gemini 2.5'!E29=""),"FN",
 IF(AND(ScrawID!E29&lt;&gt;'Gemini 2.5'!E29,'Gemini 2.5'!E29="SIM"),"FP",""))))</f>
        <v>FN</v>
      </c>
      <c r="F29" s="2" t="str">
        <f>IF(AND(ScrawID!F29='Gemini 2.5'!F29,ScrawID!F29="SIM"),"TP",
 IF(AND(ScrawID!F29='Gemini 2.5'!F29,ScrawID!F29=""),"TN",
 IF(AND(ScrawID!F29&lt;&gt;'Gemini 2.5'!F29,'Gemini 2.5'!F29=""),"FN",
 IF(AND(ScrawID!F29&lt;&gt;'Gemini 2.5'!F29,'Gemini 2.5'!F29="SIM"),"FP",""))))</f>
        <v>TN</v>
      </c>
      <c r="G29" s="2" t="str">
        <f>IF(AND(ScrawID!G29='Gemini 2.5'!G29,ScrawID!G29="SIM"),"TP",
 IF(AND(ScrawID!G29='Gemini 2.5'!G29,ScrawID!G29=""),"TN",
 IF(AND(ScrawID!G29&lt;&gt;'Gemini 2.5'!G29,'Gemini 2.5'!G29=""),"FN",
 IF(AND(ScrawID!G29&lt;&gt;'Gemini 2.5'!G29,'Gemini 2.5'!G29="SIM"),"FP",""))))</f>
        <v>TN</v>
      </c>
      <c r="H29" s="2" t="str">
        <f>IF(AND(ScrawID!H29='Gemini 2.5'!H29,ScrawID!H29="SIM"),"TP",
 IF(AND(ScrawID!H29='Gemini 2.5'!H29,ScrawID!H29=""),"TN",
 IF(AND(ScrawID!H29&lt;&gt;'Gemini 2.5'!H29,'Gemini 2.5'!H29=""),"FN",
 IF(AND(ScrawID!H29&lt;&gt;'Gemini 2.5'!H29,'Gemini 2.5'!H29="SIM"),"FP",""))))</f>
        <v>TN</v>
      </c>
      <c r="I29" s="2" t="str">
        <f>IF(AND(ScrawID!I29='Gemini 2.5'!I29,ScrawID!I29="SIM"),"TP",
 IF(AND(ScrawID!I29='Gemini 2.5'!I29,ScrawID!I29=""),"TN",
 IF(AND(ScrawID!I29&lt;&gt;'Gemini 2.5'!I29,'Gemini 2.5'!I29=""),"FN",
 IF(AND(ScrawID!I29&lt;&gt;'Gemini 2.5'!I29,'Gemini 2.5'!I29="SIM"),"FP",""))))</f>
        <v>FP</v>
      </c>
    </row>
    <row r="30" spans="1:9" x14ac:dyDescent="0.25">
      <c r="A30" s="2" t="s">
        <v>38</v>
      </c>
      <c r="B30" s="2" t="str">
        <f>IF(AND(ScrawID!B30='Gemini 2.5'!B30,ScrawID!B30="SIM"),"TP",
 IF(AND(ScrawID!B30='Gemini 2.5'!B30,ScrawID!B30=""),"TN",
 IF(AND(ScrawID!B30&lt;&gt;'Gemini 2.5'!B30,'Gemini 2.5'!B30=""),"FN",
 IF(AND(ScrawID!B30&lt;&gt;'Gemini 2.5'!B30,'Gemini 2.5'!B30="SIM"),"FP",""))))</f>
        <v>FN</v>
      </c>
      <c r="C30" s="2" t="str">
        <f>IF(AND(ScrawID!C30='Gemini 2.5'!C30,ScrawID!C30="SIM"),"TP",
 IF(AND(ScrawID!C30='Gemini 2.5'!C30,ScrawID!C30=""),"TN",
 IF(AND(ScrawID!C30&lt;&gt;'Gemini 2.5'!C30,'Gemini 2.5'!C30=""),"FN",
 IF(AND(ScrawID!C30&lt;&gt;'Gemini 2.5'!C30,'Gemini 2.5'!C30="SIM"),"FP",""))))</f>
        <v>TN</v>
      </c>
      <c r="D30" s="2" t="str">
        <f>IF(AND(ScrawID!D30='Gemini 2.5'!D30,ScrawID!D30="SIM"),"TP",
 IF(AND(ScrawID!D30='Gemini 2.5'!D30,ScrawID!D30=""),"TN",
 IF(AND(ScrawID!D30&lt;&gt;'Gemini 2.5'!D30,'Gemini 2.5'!D30=""),"FN",
 IF(AND(ScrawID!D30&lt;&gt;'Gemini 2.5'!D30,'Gemini 2.5'!D30="SIM"),"FP",""))))</f>
        <v>TN</v>
      </c>
      <c r="E30" s="2" t="str">
        <f>IF(AND(ScrawID!E30='Gemini 2.5'!E30,ScrawID!E30="SIM"),"TP",
 IF(AND(ScrawID!E30='Gemini 2.5'!E30,ScrawID!E30=""),"TN",
 IF(AND(ScrawID!E30&lt;&gt;'Gemini 2.5'!E30,'Gemini 2.5'!E30=""),"FN",
 IF(AND(ScrawID!E30&lt;&gt;'Gemini 2.5'!E30,'Gemini 2.5'!E30="SIM"),"FP",""))))</f>
        <v>TN</v>
      </c>
      <c r="F30" s="2" t="str">
        <f>IF(AND(ScrawID!F30='Gemini 2.5'!F30,ScrawID!F30="SIM"),"TP",
 IF(AND(ScrawID!F30='Gemini 2.5'!F30,ScrawID!F30=""),"TN",
 IF(AND(ScrawID!F30&lt;&gt;'Gemini 2.5'!F30,'Gemini 2.5'!F30=""),"FN",
 IF(AND(ScrawID!F30&lt;&gt;'Gemini 2.5'!F30,'Gemini 2.5'!F30="SIM"),"FP",""))))</f>
        <v>TN</v>
      </c>
      <c r="G30" s="2" t="str">
        <f>IF(AND(ScrawID!G30='Gemini 2.5'!G30,ScrawID!G30="SIM"),"TP",
 IF(AND(ScrawID!G30='Gemini 2.5'!G30,ScrawID!G30=""),"TN",
 IF(AND(ScrawID!G30&lt;&gt;'Gemini 2.5'!G30,'Gemini 2.5'!G30=""),"FN",
 IF(AND(ScrawID!G30&lt;&gt;'Gemini 2.5'!G30,'Gemini 2.5'!G30="SIM"),"FP",""))))</f>
        <v>TN</v>
      </c>
      <c r="H30" s="2" t="str">
        <f>IF(AND(ScrawID!H30='Gemini 2.5'!H30,ScrawID!H30="SIM"),"TP",
 IF(AND(ScrawID!H30='Gemini 2.5'!H30,ScrawID!H30=""),"TN",
 IF(AND(ScrawID!H30&lt;&gt;'Gemini 2.5'!H30,'Gemini 2.5'!H30=""),"FN",
 IF(AND(ScrawID!H30&lt;&gt;'Gemini 2.5'!H30,'Gemini 2.5'!H30="SIM"),"FP",""))))</f>
        <v>TN</v>
      </c>
      <c r="I30" s="2" t="str">
        <f>IF(AND(ScrawID!I30='Gemini 2.5'!I30,ScrawID!I30="SIM"),"TP",
 IF(AND(ScrawID!I30='Gemini 2.5'!I30,ScrawID!I30=""),"TN",
 IF(AND(ScrawID!I30&lt;&gt;'Gemini 2.5'!I30,'Gemini 2.5'!I30=""),"FN",
 IF(AND(ScrawID!I30&lt;&gt;'Gemini 2.5'!I30,'Gemini 2.5'!I30="SIM"),"FP",""))))</f>
        <v>TN</v>
      </c>
    </row>
    <row r="31" spans="1:9" x14ac:dyDescent="0.25">
      <c r="A31" s="2" t="s">
        <v>39</v>
      </c>
      <c r="B31" s="2" t="str">
        <f>IF(AND(ScrawID!B31='Gemini 2.5'!B31,ScrawID!B31="SIM"),"TP",
 IF(AND(ScrawID!B31='Gemini 2.5'!B31,ScrawID!B31=""),"TN",
 IF(AND(ScrawID!B31&lt;&gt;'Gemini 2.5'!B31,'Gemini 2.5'!B31=""),"FN",
 IF(AND(ScrawID!B31&lt;&gt;'Gemini 2.5'!B31,'Gemini 2.5'!B31="SIM"),"FP",""))))</f>
        <v>FN</v>
      </c>
      <c r="C31" s="2" t="str">
        <f>IF(AND(ScrawID!C31='Gemini 2.5'!C31,ScrawID!C31="SIM"),"TP",
 IF(AND(ScrawID!C31='Gemini 2.5'!C31,ScrawID!C31=""),"TN",
 IF(AND(ScrawID!C31&lt;&gt;'Gemini 2.5'!C31,'Gemini 2.5'!C31=""),"FN",
 IF(AND(ScrawID!C31&lt;&gt;'Gemini 2.5'!C31,'Gemini 2.5'!C31="SIM"),"FP",""))))</f>
        <v>TN</v>
      </c>
      <c r="D31" s="2" t="str">
        <f>IF(AND(ScrawID!D31='Gemini 2.5'!D31,ScrawID!D31="SIM"),"TP",
 IF(AND(ScrawID!D31='Gemini 2.5'!D31,ScrawID!D31=""),"TN",
 IF(AND(ScrawID!D31&lt;&gt;'Gemini 2.5'!D31,'Gemini 2.5'!D31=""),"FN",
 IF(AND(ScrawID!D31&lt;&gt;'Gemini 2.5'!D31,'Gemini 2.5'!D31="SIM"),"FP",""))))</f>
        <v>TN</v>
      </c>
      <c r="E31" s="2" t="str">
        <f>IF(AND(ScrawID!E31='Gemini 2.5'!E31,ScrawID!E31="SIM"),"TP",
 IF(AND(ScrawID!E31='Gemini 2.5'!E31,ScrawID!E31=""),"TN",
 IF(AND(ScrawID!E31&lt;&gt;'Gemini 2.5'!E31,'Gemini 2.5'!E31=""),"FN",
 IF(AND(ScrawID!E31&lt;&gt;'Gemini 2.5'!E31,'Gemini 2.5'!E31="SIM"),"FP",""))))</f>
        <v>TN</v>
      </c>
      <c r="F31" s="2" t="str">
        <f>IF(AND(ScrawID!F31='Gemini 2.5'!F31,ScrawID!F31="SIM"),"TP",
 IF(AND(ScrawID!F31='Gemini 2.5'!F31,ScrawID!F31=""),"TN",
 IF(AND(ScrawID!F31&lt;&gt;'Gemini 2.5'!F31,'Gemini 2.5'!F31=""),"FN",
 IF(AND(ScrawID!F31&lt;&gt;'Gemini 2.5'!F31,'Gemini 2.5'!F31="SIM"),"FP",""))))</f>
        <v>TN</v>
      </c>
      <c r="G31" s="2" t="str">
        <f>IF(AND(ScrawID!G31='Gemini 2.5'!G31,ScrawID!G31="SIM"),"TP",
 IF(AND(ScrawID!G31='Gemini 2.5'!G31,ScrawID!G31=""),"TN",
 IF(AND(ScrawID!G31&lt;&gt;'Gemini 2.5'!G31,'Gemini 2.5'!G31=""),"FN",
 IF(AND(ScrawID!G31&lt;&gt;'Gemini 2.5'!G31,'Gemini 2.5'!G31="SIM"),"FP",""))))</f>
        <v>TN</v>
      </c>
      <c r="H31" s="2" t="str">
        <f>IF(AND(ScrawID!H31='Gemini 2.5'!H31,ScrawID!H31="SIM"),"TP",
 IF(AND(ScrawID!H31='Gemini 2.5'!H31,ScrawID!H31=""),"TN",
 IF(AND(ScrawID!H31&lt;&gt;'Gemini 2.5'!H31,'Gemini 2.5'!H31=""),"FN",
 IF(AND(ScrawID!H31&lt;&gt;'Gemini 2.5'!H31,'Gemini 2.5'!H31="SIM"),"FP",""))))</f>
        <v>TN</v>
      </c>
      <c r="I31" s="2" t="str">
        <f>IF(AND(ScrawID!I31='Gemini 2.5'!I31,ScrawID!I31="SIM"),"TP",
 IF(AND(ScrawID!I31='Gemini 2.5'!I31,ScrawID!I31=""),"TN",
 IF(AND(ScrawID!I31&lt;&gt;'Gemini 2.5'!I31,'Gemini 2.5'!I31=""),"FN",
 IF(AND(ScrawID!I31&lt;&gt;'Gemini 2.5'!I31,'Gemini 2.5'!I31="SIM"),"FP",""))))</f>
        <v>FP</v>
      </c>
    </row>
    <row r="32" spans="1:9" x14ac:dyDescent="0.25">
      <c r="A32" s="2" t="s">
        <v>40</v>
      </c>
      <c r="B32" s="2" t="str">
        <f>IF(AND(ScrawID!B32='Gemini 2.5'!B32,ScrawID!B32="SIM"),"TP",
 IF(AND(ScrawID!B32='Gemini 2.5'!B32,ScrawID!B32=""),"TN",
 IF(AND(ScrawID!B32&lt;&gt;'Gemini 2.5'!B32,'Gemini 2.5'!B32=""),"FN",
 IF(AND(ScrawID!B32&lt;&gt;'Gemini 2.5'!B32,'Gemini 2.5'!B32="SIM"),"FP",""))))</f>
        <v>TP</v>
      </c>
      <c r="C32" s="2" t="str">
        <f>IF(AND(ScrawID!C32='Gemini 2.5'!C32,ScrawID!C32="SIM"),"TP",
 IF(AND(ScrawID!C32='Gemini 2.5'!C32,ScrawID!C32=""),"TN",
 IF(AND(ScrawID!C32&lt;&gt;'Gemini 2.5'!C32,'Gemini 2.5'!C32=""),"FN",
 IF(AND(ScrawID!C32&lt;&gt;'Gemini 2.5'!C32,'Gemini 2.5'!C32="SIM"),"FP",""))))</f>
        <v>TN</v>
      </c>
      <c r="D32" s="2" t="str">
        <f>IF(AND(ScrawID!D32='Gemini 2.5'!D32,ScrawID!D32="SIM"),"TP",
 IF(AND(ScrawID!D32='Gemini 2.5'!D32,ScrawID!D32=""),"TN",
 IF(AND(ScrawID!D32&lt;&gt;'Gemini 2.5'!D32,'Gemini 2.5'!D32=""),"FN",
 IF(AND(ScrawID!D32&lt;&gt;'Gemini 2.5'!D32,'Gemini 2.5'!D32="SIM"),"FP",""))))</f>
        <v>FP</v>
      </c>
      <c r="E32" s="2" t="str">
        <f>IF(AND(ScrawID!E32='Gemini 2.5'!E32,ScrawID!E32="SIM"),"TP",
 IF(AND(ScrawID!E32='Gemini 2.5'!E32,ScrawID!E32=""),"TN",
 IF(AND(ScrawID!E32&lt;&gt;'Gemini 2.5'!E32,'Gemini 2.5'!E32=""),"FN",
 IF(AND(ScrawID!E32&lt;&gt;'Gemini 2.5'!E32,'Gemini 2.5'!E32="SIM"),"FP",""))))</f>
        <v>FN</v>
      </c>
      <c r="F32" s="2" t="str">
        <f>IF(AND(ScrawID!F32='Gemini 2.5'!F32,ScrawID!F32="SIM"),"TP",
 IF(AND(ScrawID!F32='Gemini 2.5'!F32,ScrawID!F32=""),"TN",
 IF(AND(ScrawID!F32&lt;&gt;'Gemini 2.5'!F32,'Gemini 2.5'!F32=""),"FN",
 IF(AND(ScrawID!F32&lt;&gt;'Gemini 2.5'!F32,'Gemini 2.5'!F32="SIM"),"FP",""))))</f>
        <v>TN</v>
      </c>
      <c r="G32" s="2" t="str">
        <f>IF(AND(ScrawID!G32='Gemini 2.5'!G32,ScrawID!G32="SIM"),"TP",
 IF(AND(ScrawID!G32='Gemini 2.5'!G32,ScrawID!G32=""),"TN",
 IF(AND(ScrawID!G32&lt;&gt;'Gemini 2.5'!G32,'Gemini 2.5'!G32=""),"FN",
 IF(AND(ScrawID!G32&lt;&gt;'Gemini 2.5'!G32,'Gemini 2.5'!G32="SIM"),"FP",""))))</f>
        <v>FN</v>
      </c>
      <c r="H32" s="2" t="str">
        <f>IF(AND(ScrawID!H32='Gemini 2.5'!H32,ScrawID!H32="SIM"),"TP",
 IF(AND(ScrawID!H32='Gemini 2.5'!H32,ScrawID!H32=""),"TN",
 IF(AND(ScrawID!H32&lt;&gt;'Gemini 2.5'!H32,'Gemini 2.5'!H32=""),"FN",
 IF(AND(ScrawID!H32&lt;&gt;'Gemini 2.5'!H32,'Gemini 2.5'!H32="SIM"),"FP",""))))</f>
        <v>TN</v>
      </c>
      <c r="I32" s="2" t="str">
        <f>IF(AND(ScrawID!I32='Gemini 2.5'!I32,ScrawID!I32="SIM"),"TP",
 IF(AND(ScrawID!I32='Gemini 2.5'!I32,ScrawID!I32=""),"TN",
 IF(AND(ScrawID!I32&lt;&gt;'Gemini 2.5'!I32,'Gemini 2.5'!I32=""),"FN",
 IF(AND(ScrawID!I32&lt;&gt;'Gemini 2.5'!I32,'Gemini 2.5'!I32="SIM"),"FP",""))))</f>
        <v>TP</v>
      </c>
    </row>
    <row r="33" spans="1:9" x14ac:dyDescent="0.25">
      <c r="A33" s="2" t="s">
        <v>41</v>
      </c>
      <c r="B33" s="2" t="str">
        <f>IF(AND(ScrawID!B33='Gemini 2.5'!B33,ScrawID!B33="SIM"),"TP",
 IF(AND(ScrawID!B33='Gemini 2.5'!B33,ScrawID!B33=""),"TN",
 IF(AND(ScrawID!B33&lt;&gt;'Gemini 2.5'!B33,'Gemini 2.5'!B33=""),"FN",
 IF(AND(ScrawID!B33&lt;&gt;'Gemini 2.5'!B33,'Gemini 2.5'!B33="SIM"),"FP",""))))</f>
        <v>FN</v>
      </c>
      <c r="C33" s="2" t="str">
        <f>IF(AND(ScrawID!C33='Gemini 2.5'!C33,ScrawID!C33="SIM"),"TP",
 IF(AND(ScrawID!C33='Gemini 2.5'!C33,ScrawID!C33=""),"TN",
 IF(AND(ScrawID!C33&lt;&gt;'Gemini 2.5'!C33,'Gemini 2.5'!C33=""),"FN",
 IF(AND(ScrawID!C33&lt;&gt;'Gemini 2.5'!C33,'Gemini 2.5'!C33="SIM"),"FP",""))))</f>
        <v>TN</v>
      </c>
      <c r="D33" s="2" t="str">
        <f>IF(AND(ScrawID!D33='Gemini 2.5'!D33,ScrawID!D33="SIM"),"TP",
 IF(AND(ScrawID!D33='Gemini 2.5'!D33,ScrawID!D33=""),"TN",
 IF(AND(ScrawID!D33&lt;&gt;'Gemini 2.5'!D33,'Gemini 2.5'!D33=""),"FN",
 IF(AND(ScrawID!D33&lt;&gt;'Gemini 2.5'!D33,'Gemini 2.5'!D33="SIM"),"FP",""))))</f>
        <v>TN</v>
      </c>
      <c r="E33" s="2" t="str">
        <f>IF(AND(ScrawID!E33='Gemini 2.5'!E33,ScrawID!E33="SIM"),"TP",
 IF(AND(ScrawID!E33='Gemini 2.5'!E33,ScrawID!E33=""),"TN",
 IF(AND(ScrawID!E33&lt;&gt;'Gemini 2.5'!E33,'Gemini 2.5'!E33=""),"FN",
 IF(AND(ScrawID!E33&lt;&gt;'Gemini 2.5'!E33,'Gemini 2.5'!E33="SIM"),"FP",""))))</f>
        <v>FN</v>
      </c>
      <c r="F33" s="2" t="str">
        <f>IF(AND(ScrawID!F33='Gemini 2.5'!F33,ScrawID!F33="SIM"),"TP",
 IF(AND(ScrawID!F33='Gemini 2.5'!F33,ScrawID!F33=""),"TN",
 IF(AND(ScrawID!F33&lt;&gt;'Gemini 2.5'!F33,'Gemini 2.5'!F33=""),"FN",
 IF(AND(ScrawID!F33&lt;&gt;'Gemini 2.5'!F33,'Gemini 2.5'!F33="SIM"),"FP",""))))</f>
        <v>FN</v>
      </c>
      <c r="G33" s="2" t="str">
        <f>IF(AND(ScrawID!G33='Gemini 2.5'!G33,ScrawID!G33="SIM"),"TP",
 IF(AND(ScrawID!G33='Gemini 2.5'!G33,ScrawID!G33=""),"TN",
 IF(AND(ScrawID!G33&lt;&gt;'Gemini 2.5'!G33,'Gemini 2.5'!G33=""),"FN",
 IF(AND(ScrawID!G33&lt;&gt;'Gemini 2.5'!G33,'Gemini 2.5'!G33="SIM"),"FP",""))))</f>
        <v>TP</v>
      </c>
      <c r="H33" s="2" t="str">
        <f>IF(AND(ScrawID!H33='Gemini 2.5'!H33,ScrawID!H33="SIM"),"TP",
 IF(AND(ScrawID!H33='Gemini 2.5'!H33,ScrawID!H33=""),"TN",
 IF(AND(ScrawID!H33&lt;&gt;'Gemini 2.5'!H33,'Gemini 2.5'!H33=""),"FN",
 IF(AND(ScrawID!H33&lt;&gt;'Gemini 2.5'!H33,'Gemini 2.5'!H33="SIM"),"FP",""))))</f>
        <v>TN</v>
      </c>
      <c r="I33" s="2" t="str">
        <f>IF(AND(ScrawID!I33='Gemini 2.5'!I33,ScrawID!I33="SIM"),"TP",
 IF(AND(ScrawID!I33='Gemini 2.5'!I33,ScrawID!I33=""),"TN",
 IF(AND(ScrawID!I33&lt;&gt;'Gemini 2.5'!I33,'Gemini 2.5'!I33=""),"FN",
 IF(AND(ScrawID!I33&lt;&gt;'Gemini 2.5'!I33,'Gemini 2.5'!I33="SIM"),"FP",""))))</f>
        <v>FP</v>
      </c>
    </row>
    <row r="34" spans="1:9" x14ac:dyDescent="0.25">
      <c r="A34" s="2" t="s">
        <v>42</v>
      </c>
      <c r="B34" s="2" t="str">
        <f>IF(AND(ScrawID!B34='Gemini 2.5'!B34,ScrawID!B34="SIM"),"TP",
 IF(AND(ScrawID!B34='Gemini 2.5'!B34,ScrawID!B34=""),"TN",
 IF(AND(ScrawID!B34&lt;&gt;'Gemini 2.5'!B34,'Gemini 2.5'!B34=""),"FN",
 IF(AND(ScrawID!B34&lt;&gt;'Gemini 2.5'!B34,'Gemini 2.5'!B34="SIM"),"FP",""))))</f>
        <v>FN</v>
      </c>
      <c r="C34" s="2" t="str">
        <f>IF(AND(ScrawID!C34='Gemini 2.5'!C34,ScrawID!C34="SIM"),"TP",
 IF(AND(ScrawID!C34='Gemini 2.5'!C34,ScrawID!C34=""),"TN",
 IF(AND(ScrawID!C34&lt;&gt;'Gemini 2.5'!C34,'Gemini 2.5'!C34=""),"FN",
 IF(AND(ScrawID!C34&lt;&gt;'Gemini 2.5'!C34,'Gemini 2.5'!C34="SIM"),"FP",""))))</f>
        <v>TN</v>
      </c>
      <c r="D34" s="2" t="str">
        <f>IF(AND(ScrawID!D34='Gemini 2.5'!D34,ScrawID!D34="SIM"),"TP",
 IF(AND(ScrawID!D34='Gemini 2.5'!D34,ScrawID!D34=""),"TN",
 IF(AND(ScrawID!D34&lt;&gt;'Gemini 2.5'!D34,'Gemini 2.5'!D34=""),"FN",
 IF(AND(ScrawID!D34&lt;&gt;'Gemini 2.5'!D34,'Gemini 2.5'!D34="SIM"),"FP",""))))</f>
        <v>TN</v>
      </c>
      <c r="E34" s="2" t="str">
        <f>IF(AND(ScrawID!E34='Gemini 2.5'!E34,ScrawID!E34="SIM"),"TP",
 IF(AND(ScrawID!E34='Gemini 2.5'!E34,ScrawID!E34=""),"TN",
 IF(AND(ScrawID!E34&lt;&gt;'Gemini 2.5'!E34,'Gemini 2.5'!E34=""),"FN",
 IF(AND(ScrawID!E34&lt;&gt;'Gemini 2.5'!E34,'Gemini 2.5'!E34="SIM"),"FP",""))))</f>
        <v>TN</v>
      </c>
      <c r="F34" s="2" t="str">
        <f>IF(AND(ScrawID!F34='Gemini 2.5'!F34,ScrawID!F34="SIM"),"TP",
 IF(AND(ScrawID!F34='Gemini 2.5'!F34,ScrawID!F34=""),"TN",
 IF(AND(ScrawID!F34&lt;&gt;'Gemini 2.5'!F34,'Gemini 2.5'!F34=""),"FN",
 IF(AND(ScrawID!F34&lt;&gt;'Gemini 2.5'!F34,'Gemini 2.5'!F34="SIM"),"FP",""))))</f>
        <v>TN</v>
      </c>
      <c r="G34" s="2" t="str">
        <f>IF(AND(ScrawID!G34='Gemini 2.5'!G34,ScrawID!G34="SIM"),"TP",
 IF(AND(ScrawID!G34='Gemini 2.5'!G34,ScrawID!G34=""),"TN",
 IF(AND(ScrawID!G34&lt;&gt;'Gemini 2.5'!G34,'Gemini 2.5'!G34=""),"FN",
 IF(AND(ScrawID!G34&lt;&gt;'Gemini 2.5'!G34,'Gemini 2.5'!G34="SIM"),"FP",""))))</f>
        <v>TN</v>
      </c>
      <c r="H34" s="2" t="str">
        <f>IF(AND(ScrawID!H34='Gemini 2.5'!H34,ScrawID!H34="SIM"),"TP",
 IF(AND(ScrawID!H34='Gemini 2.5'!H34,ScrawID!H34=""),"TN",
 IF(AND(ScrawID!H34&lt;&gt;'Gemini 2.5'!H34,'Gemini 2.5'!H34=""),"FN",
 IF(AND(ScrawID!H34&lt;&gt;'Gemini 2.5'!H34,'Gemini 2.5'!H34="SIM"),"FP",""))))</f>
        <v>TN</v>
      </c>
      <c r="I34" s="2" t="str">
        <f>IF(AND(ScrawID!I34='Gemini 2.5'!I34,ScrawID!I34="SIM"),"TP",
 IF(AND(ScrawID!I34='Gemini 2.5'!I34,ScrawID!I34=""),"TN",
 IF(AND(ScrawID!I34&lt;&gt;'Gemini 2.5'!I34,'Gemini 2.5'!I34=""),"FN",
 IF(AND(ScrawID!I34&lt;&gt;'Gemini 2.5'!I34,'Gemini 2.5'!I34="SIM"),"FP",""))))</f>
        <v>TN</v>
      </c>
    </row>
    <row r="35" spans="1:9" x14ac:dyDescent="0.25">
      <c r="A35" s="2" t="s">
        <v>43</v>
      </c>
      <c r="B35" s="2" t="str">
        <f>IF(AND(ScrawID!B35='Gemini 2.5'!B35,ScrawID!B35="SIM"),"TP",
 IF(AND(ScrawID!B35='Gemini 2.5'!B35,ScrawID!B35=""),"TN",
 IF(AND(ScrawID!B35&lt;&gt;'Gemini 2.5'!B35,'Gemini 2.5'!B35=""),"FN",
 IF(AND(ScrawID!B35&lt;&gt;'Gemini 2.5'!B35,'Gemini 2.5'!B35="SIM"),"FP",""))))</f>
        <v>FN</v>
      </c>
      <c r="C35" s="2" t="str">
        <f>IF(AND(ScrawID!C35='Gemini 2.5'!C35,ScrawID!C35="SIM"),"TP",
 IF(AND(ScrawID!C35='Gemini 2.5'!C35,ScrawID!C35=""),"TN",
 IF(AND(ScrawID!C35&lt;&gt;'Gemini 2.5'!C35,'Gemini 2.5'!C35=""),"FN",
 IF(AND(ScrawID!C35&lt;&gt;'Gemini 2.5'!C35,'Gemini 2.5'!C35="SIM"),"FP",""))))</f>
        <v>TN</v>
      </c>
      <c r="D35" s="2" t="str">
        <f>IF(AND(ScrawID!D35='Gemini 2.5'!D35,ScrawID!D35="SIM"),"TP",
 IF(AND(ScrawID!D35='Gemini 2.5'!D35,ScrawID!D35=""),"TN",
 IF(AND(ScrawID!D35&lt;&gt;'Gemini 2.5'!D35,'Gemini 2.5'!D35=""),"FN",
 IF(AND(ScrawID!D35&lt;&gt;'Gemini 2.5'!D35,'Gemini 2.5'!D35="SIM"),"FP",""))))</f>
        <v>TN</v>
      </c>
      <c r="E35" s="2" t="str">
        <f>IF(AND(ScrawID!E35='Gemini 2.5'!E35,ScrawID!E35="SIM"),"TP",
 IF(AND(ScrawID!E35='Gemini 2.5'!E35,ScrawID!E35=""),"TN",
 IF(AND(ScrawID!E35&lt;&gt;'Gemini 2.5'!E35,'Gemini 2.5'!E35=""),"FN",
 IF(AND(ScrawID!E35&lt;&gt;'Gemini 2.5'!E35,'Gemini 2.5'!E35="SIM"),"FP",""))))</f>
        <v>FN</v>
      </c>
      <c r="F35" s="2" t="str">
        <f>IF(AND(ScrawID!F35='Gemini 2.5'!F35,ScrawID!F35="SIM"),"TP",
 IF(AND(ScrawID!F35='Gemini 2.5'!F35,ScrawID!F35=""),"TN",
 IF(AND(ScrawID!F35&lt;&gt;'Gemini 2.5'!F35,'Gemini 2.5'!F35=""),"FN",
 IF(AND(ScrawID!F35&lt;&gt;'Gemini 2.5'!F35,'Gemini 2.5'!F35="SIM"),"FP",""))))</f>
        <v>TN</v>
      </c>
      <c r="G35" s="2" t="str">
        <f>IF(AND(ScrawID!G35='Gemini 2.5'!G35,ScrawID!G35="SIM"),"TP",
 IF(AND(ScrawID!G35='Gemini 2.5'!G35,ScrawID!G35=""),"TN",
 IF(AND(ScrawID!G35&lt;&gt;'Gemini 2.5'!G35,'Gemini 2.5'!G35=""),"FN",
 IF(AND(ScrawID!G35&lt;&gt;'Gemini 2.5'!G35,'Gemini 2.5'!G35="SIM"),"FP",""))))</f>
        <v>TN</v>
      </c>
      <c r="H35" s="2" t="str">
        <f>IF(AND(ScrawID!H35='Gemini 2.5'!H35,ScrawID!H35="SIM"),"TP",
 IF(AND(ScrawID!H35='Gemini 2.5'!H35,ScrawID!H35=""),"TN",
 IF(AND(ScrawID!H35&lt;&gt;'Gemini 2.5'!H35,'Gemini 2.5'!H35=""),"FN",
 IF(AND(ScrawID!H35&lt;&gt;'Gemini 2.5'!H35,'Gemini 2.5'!H35="SIM"),"FP",""))))</f>
        <v>TN</v>
      </c>
      <c r="I35" s="2" t="str">
        <f>IF(AND(ScrawID!I35='Gemini 2.5'!I35,ScrawID!I35="SIM"),"TP",
 IF(AND(ScrawID!I35='Gemini 2.5'!I35,ScrawID!I35=""),"TN",
 IF(AND(ScrawID!I35&lt;&gt;'Gemini 2.5'!I35,'Gemini 2.5'!I35=""),"FN",
 IF(AND(ScrawID!I35&lt;&gt;'Gemini 2.5'!I35,'Gemini 2.5'!I35="SIM"),"FP",""))))</f>
        <v>TP</v>
      </c>
    </row>
    <row r="36" spans="1:9" x14ac:dyDescent="0.25">
      <c r="A36" s="2" t="s">
        <v>44</v>
      </c>
      <c r="B36" s="2" t="str">
        <f>IF(AND(ScrawID!B36='Gemini 2.5'!B36,ScrawID!B36="SIM"),"TP",
 IF(AND(ScrawID!B36='Gemini 2.5'!B36,ScrawID!B36=""),"TN",
 IF(AND(ScrawID!B36&lt;&gt;'Gemini 2.5'!B36,'Gemini 2.5'!B36=""),"FN",
 IF(AND(ScrawID!B36&lt;&gt;'Gemini 2.5'!B36,'Gemini 2.5'!B36="SIM"),"FP",""))))</f>
        <v>TP</v>
      </c>
      <c r="C36" s="2" t="str">
        <f>IF(AND(ScrawID!C36='Gemini 2.5'!C36,ScrawID!C36="SIM"),"TP",
 IF(AND(ScrawID!C36='Gemini 2.5'!C36,ScrawID!C36=""),"TN",
 IF(AND(ScrawID!C36&lt;&gt;'Gemini 2.5'!C36,'Gemini 2.5'!C36=""),"FN",
 IF(AND(ScrawID!C36&lt;&gt;'Gemini 2.5'!C36,'Gemini 2.5'!C36="SIM"),"FP",""))))</f>
        <v>TN</v>
      </c>
      <c r="D36" s="2" t="str">
        <f>IF(AND(ScrawID!D36='Gemini 2.5'!D36,ScrawID!D36="SIM"),"TP",
 IF(AND(ScrawID!D36='Gemini 2.5'!D36,ScrawID!D36=""),"TN",
 IF(AND(ScrawID!D36&lt;&gt;'Gemini 2.5'!D36,'Gemini 2.5'!D36=""),"FN",
 IF(AND(ScrawID!D36&lt;&gt;'Gemini 2.5'!D36,'Gemini 2.5'!D36="SIM"),"FP",""))))</f>
        <v>TN</v>
      </c>
      <c r="E36" s="2" t="str">
        <f>IF(AND(ScrawID!E36='Gemini 2.5'!E36,ScrawID!E36="SIM"),"TP",
 IF(AND(ScrawID!E36='Gemini 2.5'!E36,ScrawID!E36=""),"TN",
 IF(AND(ScrawID!E36&lt;&gt;'Gemini 2.5'!E36,'Gemini 2.5'!E36=""),"FN",
 IF(AND(ScrawID!E36&lt;&gt;'Gemini 2.5'!E36,'Gemini 2.5'!E36="SIM"),"FP",""))))</f>
        <v>TN</v>
      </c>
      <c r="F36" s="2" t="str">
        <f>IF(AND(ScrawID!F36='Gemini 2.5'!F36,ScrawID!F36="SIM"),"TP",
 IF(AND(ScrawID!F36='Gemini 2.5'!F36,ScrawID!F36=""),"TN",
 IF(AND(ScrawID!F36&lt;&gt;'Gemini 2.5'!F36,'Gemini 2.5'!F36=""),"FN",
 IF(AND(ScrawID!F36&lt;&gt;'Gemini 2.5'!F36,'Gemini 2.5'!F36="SIM"),"FP",""))))</f>
        <v>TN</v>
      </c>
      <c r="G36" s="2" t="str">
        <f>IF(AND(ScrawID!G36='Gemini 2.5'!G36,ScrawID!G36="SIM"),"TP",
 IF(AND(ScrawID!G36='Gemini 2.5'!G36,ScrawID!G36=""),"TN",
 IF(AND(ScrawID!G36&lt;&gt;'Gemini 2.5'!G36,'Gemini 2.5'!G36=""),"FN",
 IF(AND(ScrawID!G36&lt;&gt;'Gemini 2.5'!G36,'Gemini 2.5'!G36="SIM"),"FP",""))))</f>
        <v>TN</v>
      </c>
      <c r="H36" s="2" t="str">
        <f>IF(AND(ScrawID!H36='Gemini 2.5'!H36,ScrawID!H36="SIM"),"TP",
 IF(AND(ScrawID!H36='Gemini 2.5'!H36,ScrawID!H36=""),"TN",
 IF(AND(ScrawID!H36&lt;&gt;'Gemini 2.5'!H36,'Gemini 2.5'!H36=""),"FN",
 IF(AND(ScrawID!H36&lt;&gt;'Gemini 2.5'!H36,'Gemini 2.5'!H36="SIM"),"FP",""))))</f>
        <v>TN</v>
      </c>
      <c r="I36" s="2" t="str">
        <f>IF(AND(ScrawID!I36='Gemini 2.5'!I36,ScrawID!I36="SIM"),"TP",
 IF(AND(ScrawID!I36='Gemini 2.5'!I36,ScrawID!I36=""),"TN",
 IF(AND(ScrawID!I36&lt;&gt;'Gemini 2.5'!I36,'Gemini 2.5'!I36=""),"FN",
 IF(AND(ScrawID!I36&lt;&gt;'Gemini 2.5'!I36,'Gemini 2.5'!I36="SIM"),"FP",""))))</f>
        <v>TN</v>
      </c>
    </row>
    <row r="37" spans="1:9" x14ac:dyDescent="0.25">
      <c r="A37" s="2" t="s">
        <v>45</v>
      </c>
      <c r="B37" s="2" t="str">
        <f>IF(AND(ScrawID!B37='Gemini 2.5'!B37,ScrawID!B37="SIM"),"TP",
 IF(AND(ScrawID!B37='Gemini 2.5'!B37,ScrawID!B37=""),"TN",
 IF(AND(ScrawID!B37&lt;&gt;'Gemini 2.5'!B37,'Gemini 2.5'!B37=""),"FN",
 IF(AND(ScrawID!B37&lt;&gt;'Gemini 2.5'!B37,'Gemini 2.5'!B37="SIM"),"FP",""))))</f>
        <v>TP</v>
      </c>
      <c r="C37" s="2" t="str">
        <f>IF(AND(ScrawID!C37='Gemini 2.5'!C37,ScrawID!C37="SIM"),"TP",
 IF(AND(ScrawID!C37='Gemini 2.5'!C37,ScrawID!C37=""),"TN",
 IF(AND(ScrawID!C37&lt;&gt;'Gemini 2.5'!C37,'Gemini 2.5'!C37=""),"FN",
 IF(AND(ScrawID!C37&lt;&gt;'Gemini 2.5'!C37,'Gemini 2.5'!C37="SIM"),"FP",""))))</f>
        <v>TP</v>
      </c>
      <c r="D37" s="2" t="str">
        <f>IF(AND(ScrawID!D37='Gemini 2.5'!D37,ScrawID!D37="SIM"),"TP",
 IF(AND(ScrawID!D37='Gemini 2.5'!D37,ScrawID!D37=""),"TN",
 IF(AND(ScrawID!D37&lt;&gt;'Gemini 2.5'!D37,'Gemini 2.5'!D37=""),"FN",
 IF(AND(ScrawID!D37&lt;&gt;'Gemini 2.5'!D37,'Gemini 2.5'!D37="SIM"),"FP",""))))</f>
        <v>FP</v>
      </c>
      <c r="E37" s="2" t="str">
        <f>IF(AND(ScrawID!E37='Gemini 2.5'!E37,ScrawID!E37="SIM"),"TP",
 IF(AND(ScrawID!E37='Gemini 2.5'!E37,ScrawID!E37=""),"TN",
 IF(AND(ScrawID!E37&lt;&gt;'Gemini 2.5'!E37,'Gemini 2.5'!E37=""),"FN",
 IF(AND(ScrawID!E37&lt;&gt;'Gemini 2.5'!E37,'Gemini 2.5'!E37="SIM"),"FP",""))))</f>
        <v>FN</v>
      </c>
      <c r="F37" s="2" t="str">
        <f>IF(AND(ScrawID!F37='Gemini 2.5'!F37,ScrawID!F37="SIM"),"TP",
 IF(AND(ScrawID!F37='Gemini 2.5'!F37,ScrawID!F37=""),"TN",
 IF(AND(ScrawID!F37&lt;&gt;'Gemini 2.5'!F37,'Gemini 2.5'!F37=""),"FN",
 IF(AND(ScrawID!F37&lt;&gt;'Gemini 2.5'!F37,'Gemini 2.5'!F37="SIM"),"FP",""))))</f>
        <v>TN</v>
      </c>
      <c r="G37" s="2" t="str">
        <f>IF(AND(ScrawID!G37='Gemini 2.5'!G37,ScrawID!G37="SIM"),"TP",
 IF(AND(ScrawID!G37='Gemini 2.5'!G37,ScrawID!G37=""),"TN",
 IF(AND(ScrawID!G37&lt;&gt;'Gemini 2.5'!G37,'Gemini 2.5'!G37=""),"FN",
 IF(AND(ScrawID!G37&lt;&gt;'Gemini 2.5'!G37,'Gemini 2.5'!G37="SIM"),"FP",""))))</f>
        <v>TN</v>
      </c>
      <c r="H37" s="2" t="str">
        <f>IF(AND(ScrawID!H37='Gemini 2.5'!H37,ScrawID!H37="SIM"),"TP",
 IF(AND(ScrawID!H37='Gemini 2.5'!H37,ScrawID!H37=""),"TN",
 IF(AND(ScrawID!H37&lt;&gt;'Gemini 2.5'!H37,'Gemini 2.5'!H37=""),"FN",
 IF(AND(ScrawID!H37&lt;&gt;'Gemini 2.5'!H37,'Gemini 2.5'!H37="SIM"),"FP",""))))</f>
        <v>TN</v>
      </c>
      <c r="I37" s="2" t="str">
        <f>IF(AND(ScrawID!I37='Gemini 2.5'!I37,ScrawID!I37="SIM"),"TP",
 IF(AND(ScrawID!I37='Gemini 2.5'!I37,ScrawID!I37=""),"TN",
 IF(AND(ScrawID!I37&lt;&gt;'Gemini 2.5'!I37,'Gemini 2.5'!I37=""),"FN",
 IF(AND(ScrawID!I37&lt;&gt;'Gemini 2.5'!I37,'Gemini 2.5'!I37="SIM"),"FP",""))))</f>
        <v>FP</v>
      </c>
    </row>
    <row r="38" spans="1:9" x14ac:dyDescent="0.25">
      <c r="A38" s="2" t="s">
        <v>46</v>
      </c>
      <c r="B38" s="2" t="str">
        <f>IF(AND(ScrawID!B38='Gemini 2.5'!B38,ScrawID!B38="SIM"),"TP",
 IF(AND(ScrawID!B38='Gemini 2.5'!B38,ScrawID!B38=""),"TN",
 IF(AND(ScrawID!B38&lt;&gt;'Gemini 2.5'!B38,'Gemini 2.5'!B38=""),"FN",
 IF(AND(ScrawID!B38&lt;&gt;'Gemini 2.5'!B38,'Gemini 2.5'!B38="SIM"),"FP",""))))</f>
        <v>FN</v>
      </c>
      <c r="C38" s="2" t="str">
        <f>IF(AND(ScrawID!C38='Gemini 2.5'!C38,ScrawID!C38="SIM"),"TP",
 IF(AND(ScrawID!C38='Gemini 2.5'!C38,ScrawID!C38=""),"TN",
 IF(AND(ScrawID!C38&lt;&gt;'Gemini 2.5'!C38,'Gemini 2.5'!C38=""),"FN",
 IF(AND(ScrawID!C38&lt;&gt;'Gemini 2.5'!C38,'Gemini 2.5'!C38="SIM"),"FP",""))))</f>
        <v>FN</v>
      </c>
      <c r="D38" s="2" t="str">
        <f>IF(AND(ScrawID!D38='Gemini 2.5'!D38,ScrawID!D38="SIM"),"TP",
 IF(AND(ScrawID!D38='Gemini 2.5'!D38,ScrawID!D38=""),"TN",
 IF(AND(ScrawID!D38&lt;&gt;'Gemini 2.5'!D38,'Gemini 2.5'!D38=""),"FN",
 IF(AND(ScrawID!D38&lt;&gt;'Gemini 2.5'!D38,'Gemini 2.5'!D38="SIM"),"FP",""))))</f>
        <v>TN</v>
      </c>
      <c r="E38" s="2" t="str">
        <f>IF(AND(ScrawID!E38='Gemini 2.5'!E38,ScrawID!E38="SIM"),"TP",
 IF(AND(ScrawID!E38='Gemini 2.5'!E38,ScrawID!E38=""),"TN",
 IF(AND(ScrawID!E38&lt;&gt;'Gemini 2.5'!E38,'Gemini 2.5'!E38=""),"FN",
 IF(AND(ScrawID!E38&lt;&gt;'Gemini 2.5'!E38,'Gemini 2.5'!E38="SIM"),"FP",""))))</f>
        <v>FN</v>
      </c>
      <c r="F38" s="2" t="str">
        <f>IF(AND(ScrawID!F38='Gemini 2.5'!F38,ScrawID!F38="SIM"),"TP",
 IF(AND(ScrawID!F38='Gemini 2.5'!F38,ScrawID!F38=""),"TN",
 IF(AND(ScrawID!F38&lt;&gt;'Gemini 2.5'!F38,'Gemini 2.5'!F38=""),"FN",
 IF(AND(ScrawID!F38&lt;&gt;'Gemini 2.5'!F38,'Gemini 2.5'!F38="SIM"),"FP",""))))</f>
        <v>TP</v>
      </c>
      <c r="G38" s="2" t="str">
        <f>IF(AND(ScrawID!G38='Gemini 2.5'!G38,ScrawID!G38="SIM"),"TP",
 IF(AND(ScrawID!G38='Gemini 2.5'!G38,ScrawID!G38=""),"TN",
 IF(AND(ScrawID!G38&lt;&gt;'Gemini 2.5'!G38,'Gemini 2.5'!G38=""),"FN",
 IF(AND(ScrawID!G38&lt;&gt;'Gemini 2.5'!G38,'Gemini 2.5'!G38="SIM"),"FP",""))))</f>
        <v>FN</v>
      </c>
      <c r="H38" s="2" t="str">
        <f>IF(AND(ScrawID!H38='Gemini 2.5'!H38,ScrawID!H38="SIM"),"TP",
 IF(AND(ScrawID!H38='Gemini 2.5'!H38,ScrawID!H38=""),"TN",
 IF(AND(ScrawID!H38&lt;&gt;'Gemini 2.5'!H38,'Gemini 2.5'!H38=""),"FN",
 IF(AND(ScrawID!H38&lt;&gt;'Gemini 2.5'!H38,'Gemini 2.5'!H38="SIM"),"FP",""))))</f>
        <v>TN</v>
      </c>
      <c r="I38" s="2" t="str">
        <f>IF(AND(ScrawID!I38='Gemini 2.5'!I38,ScrawID!I38="SIM"),"TP",
 IF(AND(ScrawID!I38='Gemini 2.5'!I38,ScrawID!I38=""),"TN",
 IF(AND(ScrawID!I38&lt;&gt;'Gemini 2.5'!I38,'Gemini 2.5'!I38=""),"FN",
 IF(AND(ScrawID!I38&lt;&gt;'Gemini 2.5'!I38,'Gemini 2.5'!I38="SIM"),"FP",""))))</f>
        <v>TP</v>
      </c>
    </row>
    <row r="39" spans="1:9" x14ac:dyDescent="0.25">
      <c r="A39" s="2" t="s">
        <v>47</v>
      </c>
      <c r="B39" s="2" t="str">
        <f>IF(AND(ScrawID!B39='Gemini 2.5'!B39,ScrawID!B39="SIM"),"TP",
 IF(AND(ScrawID!B39='Gemini 2.5'!B39,ScrawID!B39=""),"TN",
 IF(AND(ScrawID!B39&lt;&gt;'Gemini 2.5'!B39,'Gemini 2.5'!B39=""),"FN",
 IF(AND(ScrawID!B39&lt;&gt;'Gemini 2.5'!B39,'Gemini 2.5'!B39="SIM"),"FP",""))))</f>
        <v>TP</v>
      </c>
      <c r="C39" s="2" t="str">
        <f>IF(AND(ScrawID!C39='Gemini 2.5'!C39,ScrawID!C39="SIM"),"TP",
 IF(AND(ScrawID!C39='Gemini 2.5'!C39,ScrawID!C39=""),"TN",
 IF(AND(ScrawID!C39&lt;&gt;'Gemini 2.5'!C39,'Gemini 2.5'!C39=""),"FN",
 IF(AND(ScrawID!C39&lt;&gt;'Gemini 2.5'!C39,'Gemini 2.5'!C39="SIM"),"FP",""))))</f>
        <v>TN</v>
      </c>
      <c r="D39" s="2" t="str">
        <f>IF(AND(ScrawID!D39='Gemini 2.5'!D39,ScrawID!D39="SIM"),"TP",
 IF(AND(ScrawID!D39='Gemini 2.5'!D39,ScrawID!D39=""),"TN",
 IF(AND(ScrawID!D39&lt;&gt;'Gemini 2.5'!D39,'Gemini 2.5'!D39=""),"FN",
 IF(AND(ScrawID!D39&lt;&gt;'Gemini 2.5'!D39,'Gemini 2.5'!D39="SIM"),"FP",""))))</f>
        <v>TN</v>
      </c>
      <c r="E39" s="2" t="str">
        <f>IF(AND(ScrawID!E39='Gemini 2.5'!E39,ScrawID!E39="SIM"),"TP",
 IF(AND(ScrawID!E39='Gemini 2.5'!E39,ScrawID!E39=""),"TN",
 IF(AND(ScrawID!E39&lt;&gt;'Gemini 2.5'!E39,'Gemini 2.5'!E39=""),"FN",
 IF(AND(ScrawID!E39&lt;&gt;'Gemini 2.5'!E39,'Gemini 2.5'!E39="SIM"),"FP",""))))</f>
        <v>TN</v>
      </c>
      <c r="F39" s="2" t="str">
        <f>IF(AND(ScrawID!F39='Gemini 2.5'!F39,ScrawID!F39="SIM"),"TP",
 IF(AND(ScrawID!F39='Gemini 2.5'!F39,ScrawID!F39=""),"TN",
 IF(AND(ScrawID!F39&lt;&gt;'Gemini 2.5'!F39,'Gemini 2.5'!F39=""),"FN",
 IF(AND(ScrawID!F39&lt;&gt;'Gemini 2.5'!F39,'Gemini 2.5'!F39="SIM"),"FP",""))))</f>
        <v>TN</v>
      </c>
      <c r="G39" s="2" t="str">
        <f>IF(AND(ScrawID!G39='Gemini 2.5'!G39,ScrawID!G39="SIM"),"TP",
 IF(AND(ScrawID!G39='Gemini 2.5'!G39,ScrawID!G39=""),"TN",
 IF(AND(ScrawID!G39&lt;&gt;'Gemini 2.5'!G39,'Gemini 2.5'!G39=""),"FN",
 IF(AND(ScrawID!G39&lt;&gt;'Gemini 2.5'!G39,'Gemini 2.5'!G39="SIM"),"FP",""))))</f>
        <v>TN</v>
      </c>
      <c r="H39" s="2" t="str">
        <f>IF(AND(ScrawID!H39='Gemini 2.5'!H39,ScrawID!H39="SIM"),"TP",
 IF(AND(ScrawID!H39='Gemini 2.5'!H39,ScrawID!H39=""),"TN",
 IF(AND(ScrawID!H39&lt;&gt;'Gemini 2.5'!H39,'Gemini 2.5'!H39=""),"FN",
 IF(AND(ScrawID!H39&lt;&gt;'Gemini 2.5'!H39,'Gemini 2.5'!H39="SIM"),"FP",""))))</f>
        <v>TN</v>
      </c>
      <c r="I39" s="2" t="str">
        <f>IF(AND(ScrawID!I39='Gemini 2.5'!I39,ScrawID!I39="SIM"),"TP",
 IF(AND(ScrawID!I39='Gemini 2.5'!I39,ScrawID!I39=""),"TN",
 IF(AND(ScrawID!I39&lt;&gt;'Gemini 2.5'!I39,'Gemini 2.5'!I39=""),"FN",
 IF(AND(ScrawID!I39&lt;&gt;'Gemini 2.5'!I39,'Gemini 2.5'!I39="SIM"),"FP",""))))</f>
        <v>TN</v>
      </c>
    </row>
    <row r="40" spans="1:9" x14ac:dyDescent="0.25">
      <c r="A40" s="2" t="s">
        <v>48</v>
      </c>
      <c r="B40" s="2" t="str">
        <f>IF(AND(ScrawID!B40='Gemini 2.5'!B40,ScrawID!B40="SIM"),"TP",
 IF(AND(ScrawID!B40='Gemini 2.5'!B40,ScrawID!B40=""),"TN",
 IF(AND(ScrawID!B40&lt;&gt;'Gemini 2.5'!B40,'Gemini 2.5'!B40=""),"FN",
 IF(AND(ScrawID!B40&lt;&gt;'Gemini 2.5'!B40,'Gemini 2.5'!B40="SIM"),"FP",""))))</f>
        <v>TP</v>
      </c>
      <c r="C40" s="2" t="str">
        <f>IF(AND(ScrawID!C40='Gemini 2.5'!C40,ScrawID!C40="SIM"),"TP",
 IF(AND(ScrawID!C40='Gemini 2.5'!C40,ScrawID!C40=""),"TN",
 IF(AND(ScrawID!C40&lt;&gt;'Gemini 2.5'!C40,'Gemini 2.5'!C40=""),"FN",
 IF(AND(ScrawID!C40&lt;&gt;'Gemini 2.5'!C40,'Gemini 2.5'!C40="SIM"),"FP",""))))</f>
        <v>TN</v>
      </c>
      <c r="D40" s="2" t="str">
        <f>IF(AND(ScrawID!D40='Gemini 2.5'!D40,ScrawID!D40="SIM"),"TP",
 IF(AND(ScrawID!D40='Gemini 2.5'!D40,ScrawID!D40=""),"TN",
 IF(AND(ScrawID!D40&lt;&gt;'Gemini 2.5'!D40,'Gemini 2.5'!D40=""),"FN",
 IF(AND(ScrawID!D40&lt;&gt;'Gemini 2.5'!D40,'Gemini 2.5'!D40="SIM"),"FP",""))))</f>
        <v>TN</v>
      </c>
      <c r="E40" s="2" t="str">
        <f>IF(AND(ScrawID!E40='Gemini 2.5'!E40,ScrawID!E40="SIM"),"TP",
 IF(AND(ScrawID!E40='Gemini 2.5'!E40,ScrawID!E40=""),"TN",
 IF(AND(ScrawID!E40&lt;&gt;'Gemini 2.5'!E40,'Gemini 2.5'!E40=""),"FN",
 IF(AND(ScrawID!E40&lt;&gt;'Gemini 2.5'!E40,'Gemini 2.5'!E40="SIM"),"FP",""))))</f>
        <v>FN</v>
      </c>
      <c r="F40" s="2" t="str">
        <f>IF(AND(ScrawID!F40='Gemini 2.5'!F40,ScrawID!F40="SIM"),"TP",
 IF(AND(ScrawID!F40='Gemini 2.5'!F40,ScrawID!F40=""),"TN",
 IF(AND(ScrawID!F40&lt;&gt;'Gemini 2.5'!F40,'Gemini 2.5'!F40=""),"FN",
 IF(AND(ScrawID!F40&lt;&gt;'Gemini 2.5'!F40,'Gemini 2.5'!F40="SIM"),"FP",""))))</f>
        <v>TN</v>
      </c>
      <c r="G40" s="2" t="str">
        <f>IF(AND(ScrawID!G40='Gemini 2.5'!G40,ScrawID!G40="SIM"),"TP",
 IF(AND(ScrawID!G40='Gemini 2.5'!G40,ScrawID!G40=""),"TN",
 IF(AND(ScrawID!G40&lt;&gt;'Gemini 2.5'!G40,'Gemini 2.5'!G40=""),"FN",
 IF(AND(ScrawID!G40&lt;&gt;'Gemini 2.5'!G40,'Gemini 2.5'!G40="SIM"),"FP",""))))</f>
        <v>TN</v>
      </c>
      <c r="H40" s="2" t="str">
        <f>IF(AND(ScrawID!H40='Gemini 2.5'!H40,ScrawID!H40="SIM"),"TP",
 IF(AND(ScrawID!H40='Gemini 2.5'!H40,ScrawID!H40=""),"TN",
 IF(AND(ScrawID!H40&lt;&gt;'Gemini 2.5'!H40,'Gemini 2.5'!H40=""),"FN",
 IF(AND(ScrawID!H40&lt;&gt;'Gemini 2.5'!H40,'Gemini 2.5'!H40="SIM"),"FP",""))))</f>
        <v>TN</v>
      </c>
      <c r="I40" s="2" t="str">
        <f>IF(AND(ScrawID!I40='Gemini 2.5'!I40,ScrawID!I40="SIM"),"TP",
 IF(AND(ScrawID!I40='Gemini 2.5'!I40,ScrawID!I40=""),"TN",
 IF(AND(ScrawID!I40&lt;&gt;'Gemini 2.5'!I40,'Gemini 2.5'!I40=""),"FN",
 IF(AND(ScrawID!I40&lt;&gt;'Gemini 2.5'!I40,'Gemini 2.5'!I40="SIM"),"FP",""))))</f>
        <v>FP</v>
      </c>
    </row>
    <row r="41" spans="1:9" x14ac:dyDescent="0.25">
      <c r="A41" s="2" t="s">
        <v>49</v>
      </c>
      <c r="B41" s="2" t="str">
        <f>IF(AND(ScrawID!B41='Gemini 2.5'!B41,ScrawID!B41="SIM"),"TP",
 IF(AND(ScrawID!B41='Gemini 2.5'!B41,ScrawID!B41=""),"TN",
 IF(AND(ScrawID!B41&lt;&gt;'Gemini 2.5'!B41,'Gemini 2.5'!B41=""),"FN",
 IF(AND(ScrawID!B41&lt;&gt;'Gemini 2.5'!B41,'Gemini 2.5'!B41="SIM"),"FP",""))))</f>
        <v>TP</v>
      </c>
      <c r="C41" s="2" t="str">
        <f>IF(AND(ScrawID!C41='Gemini 2.5'!C41,ScrawID!C41="SIM"),"TP",
 IF(AND(ScrawID!C41='Gemini 2.5'!C41,ScrawID!C41=""),"TN",
 IF(AND(ScrawID!C41&lt;&gt;'Gemini 2.5'!C41,'Gemini 2.5'!C41=""),"FN",
 IF(AND(ScrawID!C41&lt;&gt;'Gemini 2.5'!C41,'Gemini 2.5'!C41="SIM"),"FP",""))))</f>
        <v>TN</v>
      </c>
      <c r="D41" s="2" t="str">
        <f>IF(AND(ScrawID!D41='Gemini 2.5'!D41,ScrawID!D41="SIM"),"TP",
 IF(AND(ScrawID!D41='Gemini 2.5'!D41,ScrawID!D41=""),"TN",
 IF(AND(ScrawID!D41&lt;&gt;'Gemini 2.5'!D41,'Gemini 2.5'!D41=""),"FN",
 IF(AND(ScrawID!D41&lt;&gt;'Gemini 2.5'!D41,'Gemini 2.5'!D41="SIM"),"FP",""))))</f>
        <v>TN</v>
      </c>
      <c r="E41" s="2" t="str">
        <f>IF(AND(ScrawID!E41='Gemini 2.5'!E41,ScrawID!E41="SIM"),"TP",
 IF(AND(ScrawID!E41='Gemini 2.5'!E41,ScrawID!E41=""),"TN",
 IF(AND(ScrawID!E41&lt;&gt;'Gemini 2.5'!E41,'Gemini 2.5'!E41=""),"FN",
 IF(AND(ScrawID!E41&lt;&gt;'Gemini 2.5'!E41,'Gemini 2.5'!E41="SIM"),"FP",""))))</f>
        <v>TN</v>
      </c>
      <c r="F41" s="2" t="str">
        <f>IF(AND(ScrawID!F41='Gemini 2.5'!F41,ScrawID!F41="SIM"),"TP",
 IF(AND(ScrawID!F41='Gemini 2.5'!F41,ScrawID!F41=""),"TN",
 IF(AND(ScrawID!F41&lt;&gt;'Gemini 2.5'!F41,'Gemini 2.5'!F41=""),"FN",
 IF(AND(ScrawID!F41&lt;&gt;'Gemini 2.5'!F41,'Gemini 2.5'!F41="SIM"),"FP",""))))</f>
        <v>TN</v>
      </c>
      <c r="G41" s="2" t="str">
        <f>IF(AND(ScrawID!G41='Gemini 2.5'!G41,ScrawID!G41="SIM"),"TP",
 IF(AND(ScrawID!G41='Gemini 2.5'!G41,ScrawID!G41=""),"TN",
 IF(AND(ScrawID!G41&lt;&gt;'Gemini 2.5'!G41,'Gemini 2.5'!G41=""),"FN",
 IF(AND(ScrawID!G41&lt;&gt;'Gemini 2.5'!G41,'Gemini 2.5'!G41="SIM"),"FP",""))))</f>
        <v>TN</v>
      </c>
      <c r="H41" s="2" t="str">
        <f>IF(AND(ScrawID!H41='Gemini 2.5'!H41,ScrawID!H41="SIM"),"TP",
 IF(AND(ScrawID!H41='Gemini 2.5'!H41,ScrawID!H41=""),"TN",
 IF(AND(ScrawID!H41&lt;&gt;'Gemini 2.5'!H41,'Gemini 2.5'!H41=""),"FN",
 IF(AND(ScrawID!H41&lt;&gt;'Gemini 2.5'!H41,'Gemini 2.5'!H41="SIM"),"FP",""))))</f>
        <v>TN</v>
      </c>
      <c r="I41" s="2" t="str">
        <f>IF(AND(ScrawID!I41='Gemini 2.5'!I41,ScrawID!I41="SIM"),"TP",
 IF(AND(ScrawID!I41='Gemini 2.5'!I41,ScrawID!I41=""),"TN",
 IF(AND(ScrawID!I41&lt;&gt;'Gemini 2.5'!I41,'Gemini 2.5'!I41=""),"FN",
 IF(AND(ScrawID!I41&lt;&gt;'Gemini 2.5'!I41,'Gemini 2.5'!I41="SIM"),"FP",""))))</f>
        <v>TN</v>
      </c>
    </row>
    <row r="42" spans="1:9" x14ac:dyDescent="0.25">
      <c r="A42" s="2" t="s">
        <v>50</v>
      </c>
      <c r="B42" s="2" t="str">
        <f>IF(AND(ScrawID!B42='Gemini 2.5'!B42,ScrawID!B42="SIM"),"TP",
 IF(AND(ScrawID!B42='Gemini 2.5'!B42,ScrawID!B42=""),"TN",
 IF(AND(ScrawID!B42&lt;&gt;'Gemini 2.5'!B42,'Gemini 2.5'!B42=""),"FN",
 IF(AND(ScrawID!B42&lt;&gt;'Gemini 2.5'!B42,'Gemini 2.5'!B42="SIM"),"FP",""))))</f>
        <v>FN</v>
      </c>
      <c r="C42" s="2" t="str">
        <f>IF(AND(ScrawID!C42='Gemini 2.5'!C42,ScrawID!C42="SIM"),"TP",
 IF(AND(ScrawID!C42='Gemini 2.5'!C42,ScrawID!C42=""),"TN",
 IF(AND(ScrawID!C42&lt;&gt;'Gemini 2.5'!C42,'Gemini 2.5'!C42=""),"FN",
 IF(AND(ScrawID!C42&lt;&gt;'Gemini 2.5'!C42,'Gemini 2.5'!C42="SIM"),"FP",""))))</f>
        <v>TP</v>
      </c>
      <c r="D42" s="2" t="str">
        <f>IF(AND(ScrawID!D42='Gemini 2.5'!D42,ScrawID!D42="SIM"),"TP",
 IF(AND(ScrawID!D42='Gemini 2.5'!D42,ScrawID!D42=""),"TN",
 IF(AND(ScrawID!D42&lt;&gt;'Gemini 2.5'!D42,'Gemini 2.5'!D42=""),"FN",
 IF(AND(ScrawID!D42&lt;&gt;'Gemini 2.5'!D42,'Gemini 2.5'!D42="SIM"),"FP",""))))</f>
        <v>TN</v>
      </c>
      <c r="E42" s="2" t="str">
        <f>IF(AND(ScrawID!E42='Gemini 2.5'!E42,ScrawID!E42="SIM"),"TP",
 IF(AND(ScrawID!E42='Gemini 2.5'!E42,ScrawID!E42=""),"TN",
 IF(AND(ScrawID!E42&lt;&gt;'Gemini 2.5'!E42,'Gemini 2.5'!E42=""),"FN",
 IF(AND(ScrawID!E42&lt;&gt;'Gemini 2.5'!E42,'Gemini 2.5'!E42="SIM"),"FP",""))))</f>
        <v>FN</v>
      </c>
      <c r="F42" s="2" t="str">
        <f>IF(AND(ScrawID!F42='Gemini 2.5'!F42,ScrawID!F42="SIM"),"TP",
 IF(AND(ScrawID!F42='Gemini 2.5'!F42,ScrawID!F42=""),"TN",
 IF(AND(ScrawID!F42&lt;&gt;'Gemini 2.5'!F42,'Gemini 2.5'!F42=""),"FN",
 IF(AND(ScrawID!F42&lt;&gt;'Gemini 2.5'!F42,'Gemini 2.5'!F42="SIM"),"FP",""))))</f>
        <v>FN</v>
      </c>
      <c r="G42" s="2" t="str">
        <f>IF(AND(ScrawID!G42='Gemini 2.5'!G42,ScrawID!G42="SIM"),"TP",
 IF(AND(ScrawID!G42='Gemini 2.5'!G42,ScrawID!G42=""),"TN",
 IF(AND(ScrawID!G42&lt;&gt;'Gemini 2.5'!G42,'Gemini 2.5'!G42=""),"FN",
 IF(AND(ScrawID!G42&lt;&gt;'Gemini 2.5'!G42,'Gemini 2.5'!G42="SIM"),"FP",""))))</f>
        <v>TN</v>
      </c>
      <c r="H42" s="2" t="str">
        <f>IF(AND(ScrawID!H42='Gemini 2.5'!H42,ScrawID!H42="SIM"),"TP",
 IF(AND(ScrawID!H42='Gemini 2.5'!H42,ScrawID!H42=""),"TN",
 IF(AND(ScrawID!H42&lt;&gt;'Gemini 2.5'!H42,'Gemini 2.5'!H42=""),"FN",
 IF(AND(ScrawID!H42&lt;&gt;'Gemini 2.5'!H42,'Gemini 2.5'!H42="SIM"),"FP",""))))</f>
        <v>TN</v>
      </c>
      <c r="I42" s="2" t="str">
        <f>IF(AND(ScrawID!I42='Gemini 2.5'!I42,ScrawID!I42="SIM"),"TP",
 IF(AND(ScrawID!I42='Gemini 2.5'!I42,ScrawID!I42=""),"TN",
 IF(AND(ScrawID!I42&lt;&gt;'Gemini 2.5'!I42,'Gemini 2.5'!I42=""),"FN",
 IF(AND(ScrawID!I42&lt;&gt;'Gemini 2.5'!I42,'Gemini 2.5'!I42="SIM"),"FP",""))))</f>
        <v>TP</v>
      </c>
    </row>
    <row r="43" spans="1:9" x14ac:dyDescent="0.25">
      <c r="A43" s="2" t="s">
        <v>51</v>
      </c>
      <c r="B43" s="2" t="str">
        <f>IF(AND(ScrawID!B43='Gemini 2.5'!B43,ScrawID!B43="SIM"),"TP",
 IF(AND(ScrawID!B43='Gemini 2.5'!B43,ScrawID!B43=""),"TN",
 IF(AND(ScrawID!B43&lt;&gt;'Gemini 2.5'!B43,'Gemini 2.5'!B43=""),"FN",
 IF(AND(ScrawID!B43&lt;&gt;'Gemini 2.5'!B43,'Gemini 2.5'!B43="SIM"),"FP",""))))</f>
        <v>TP</v>
      </c>
      <c r="C43" s="2" t="str">
        <f>IF(AND(ScrawID!C43='Gemini 2.5'!C43,ScrawID!C43="SIM"),"TP",
 IF(AND(ScrawID!C43='Gemini 2.5'!C43,ScrawID!C43=""),"TN",
 IF(AND(ScrawID!C43&lt;&gt;'Gemini 2.5'!C43,'Gemini 2.5'!C43=""),"FN",
 IF(AND(ScrawID!C43&lt;&gt;'Gemini 2.5'!C43,'Gemini 2.5'!C43="SIM"),"FP",""))))</f>
        <v>TN</v>
      </c>
      <c r="D43" s="2" t="str">
        <f>IF(AND(ScrawID!D43='Gemini 2.5'!D43,ScrawID!D43="SIM"),"TP",
 IF(AND(ScrawID!D43='Gemini 2.5'!D43,ScrawID!D43=""),"TN",
 IF(AND(ScrawID!D43&lt;&gt;'Gemini 2.5'!D43,'Gemini 2.5'!D43=""),"FN",
 IF(AND(ScrawID!D43&lt;&gt;'Gemini 2.5'!D43,'Gemini 2.5'!D43="SIM"),"FP",""))))</f>
        <v>FN</v>
      </c>
      <c r="E43" s="2" t="str">
        <f>IF(AND(ScrawID!E43='Gemini 2.5'!E43,ScrawID!E43="SIM"),"TP",
 IF(AND(ScrawID!E43='Gemini 2.5'!E43,ScrawID!E43=""),"TN",
 IF(AND(ScrawID!E43&lt;&gt;'Gemini 2.5'!E43,'Gemini 2.5'!E43=""),"FN",
 IF(AND(ScrawID!E43&lt;&gt;'Gemini 2.5'!E43,'Gemini 2.5'!E43="SIM"),"FP",""))))</f>
        <v>FN</v>
      </c>
      <c r="F43" s="2" t="str">
        <f>IF(AND(ScrawID!F43='Gemini 2.5'!F43,ScrawID!F43="SIM"),"TP",
 IF(AND(ScrawID!F43='Gemini 2.5'!F43,ScrawID!F43=""),"TN",
 IF(AND(ScrawID!F43&lt;&gt;'Gemini 2.5'!F43,'Gemini 2.5'!F43=""),"FN",
 IF(AND(ScrawID!F43&lt;&gt;'Gemini 2.5'!F43,'Gemini 2.5'!F43="SIM"),"FP",""))))</f>
        <v>FN</v>
      </c>
      <c r="G43" s="2" t="str">
        <f>IF(AND(ScrawID!G43='Gemini 2.5'!G43,ScrawID!G43="SIM"),"TP",
 IF(AND(ScrawID!G43='Gemini 2.5'!G43,ScrawID!G43=""),"TN",
 IF(AND(ScrawID!G43&lt;&gt;'Gemini 2.5'!G43,'Gemini 2.5'!G43=""),"FN",
 IF(AND(ScrawID!G43&lt;&gt;'Gemini 2.5'!G43,'Gemini 2.5'!G43="SIM"),"FP",""))))</f>
        <v>FP</v>
      </c>
      <c r="H43" s="2" t="str">
        <f>IF(AND(ScrawID!H43='Gemini 2.5'!H43,ScrawID!H43="SIM"),"TP",
 IF(AND(ScrawID!H43='Gemini 2.5'!H43,ScrawID!H43=""),"TN",
 IF(AND(ScrawID!H43&lt;&gt;'Gemini 2.5'!H43,'Gemini 2.5'!H43=""),"FN",
 IF(AND(ScrawID!H43&lt;&gt;'Gemini 2.5'!H43,'Gemini 2.5'!H43="SIM"),"FP",""))))</f>
        <v>TN</v>
      </c>
      <c r="I43" s="2" t="str">
        <f>IF(AND(ScrawID!I43='Gemini 2.5'!I43,ScrawID!I43="SIM"),"TP",
 IF(AND(ScrawID!I43='Gemini 2.5'!I43,ScrawID!I43=""),"TN",
 IF(AND(ScrawID!I43&lt;&gt;'Gemini 2.5'!I43,'Gemini 2.5'!I43=""),"FN",
 IF(AND(ScrawID!I43&lt;&gt;'Gemini 2.5'!I43,'Gemini 2.5'!I43="SIM"),"FP",""))))</f>
        <v>FP</v>
      </c>
    </row>
    <row r="44" spans="1:9" x14ac:dyDescent="0.25">
      <c r="A44" s="2" t="s">
        <v>52</v>
      </c>
      <c r="B44" s="2" t="str">
        <f>IF(AND(ScrawID!B44='Gemini 2.5'!B44,ScrawID!B44="SIM"),"TP",
 IF(AND(ScrawID!B44='Gemini 2.5'!B44,ScrawID!B44=""),"TN",
 IF(AND(ScrawID!B44&lt;&gt;'Gemini 2.5'!B44,'Gemini 2.5'!B44=""),"FN",
 IF(AND(ScrawID!B44&lt;&gt;'Gemini 2.5'!B44,'Gemini 2.5'!B44="SIM"),"FP",""))))</f>
        <v>FN</v>
      </c>
      <c r="C44" s="2" t="str">
        <f>IF(AND(ScrawID!C44='Gemini 2.5'!C44,ScrawID!C44="SIM"),"TP",
 IF(AND(ScrawID!C44='Gemini 2.5'!C44,ScrawID!C44=""),"TN",
 IF(AND(ScrawID!C44&lt;&gt;'Gemini 2.5'!C44,'Gemini 2.5'!C44=""),"FN",
 IF(AND(ScrawID!C44&lt;&gt;'Gemini 2.5'!C44,'Gemini 2.5'!C44="SIM"),"FP",""))))</f>
        <v>FP</v>
      </c>
      <c r="D44" s="2" t="str">
        <f>IF(AND(ScrawID!D44='Gemini 2.5'!D44,ScrawID!D44="SIM"),"TP",
 IF(AND(ScrawID!D44='Gemini 2.5'!D44,ScrawID!D44=""),"TN",
 IF(AND(ScrawID!D44&lt;&gt;'Gemini 2.5'!D44,'Gemini 2.5'!D44=""),"FN",
 IF(AND(ScrawID!D44&lt;&gt;'Gemini 2.5'!D44,'Gemini 2.5'!D44="SIM"),"FP",""))))</f>
        <v>FP</v>
      </c>
      <c r="E44" s="2" t="str">
        <f>IF(AND(ScrawID!E44='Gemini 2.5'!E44,ScrawID!E44="SIM"),"TP",
 IF(AND(ScrawID!E44='Gemini 2.5'!E44,ScrawID!E44=""),"TN",
 IF(AND(ScrawID!E44&lt;&gt;'Gemini 2.5'!E44,'Gemini 2.5'!E44=""),"FN",
 IF(AND(ScrawID!E44&lt;&gt;'Gemini 2.5'!E44,'Gemini 2.5'!E44="SIM"),"FP",""))))</f>
        <v>TP</v>
      </c>
      <c r="F44" s="2" t="str">
        <f>IF(AND(ScrawID!F44='Gemini 2.5'!F44,ScrawID!F44="SIM"),"TP",
 IF(AND(ScrawID!F44='Gemini 2.5'!F44,ScrawID!F44=""),"TN",
 IF(AND(ScrawID!F44&lt;&gt;'Gemini 2.5'!F44,'Gemini 2.5'!F44=""),"FN",
 IF(AND(ScrawID!F44&lt;&gt;'Gemini 2.5'!F44,'Gemini 2.5'!F44="SIM"),"FP",""))))</f>
        <v>FN</v>
      </c>
      <c r="G44" s="2" t="str">
        <f>IF(AND(ScrawID!G44='Gemini 2.5'!G44,ScrawID!G44="SIM"),"TP",
 IF(AND(ScrawID!G44='Gemini 2.5'!G44,ScrawID!G44=""),"TN",
 IF(AND(ScrawID!G44&lt;&gt;'Gemini 2.5'!G44,'Gemini 2.5'!G44=""),"FN",
 IF(AND(ScrawID!G44&lt;&gt;'Gemini 2.5'!G44,'Gemini 2.5'!G44="SIM"),"FP",""))))</f>
        <v>TN</v>
      </c>
      <c r="H44" s="2" t="str">
        <f>IF(AND(ScrawID!H44='Gemini 2.5'!H44,ScrawID!H44="SIM"),"TP",
 IF(AND(ScrawID!H44='Gemini 2.5'!H44,ScrawID!H44=""),"TN",
 IF(AND(ScrawID!H44&lt;&gt;'Gemini 2.5'!H44,'Gemini 2.5'!H44=""),"FN",
 IF(AND(ScrawID!H44&lt;&gt;'Gemini 2.5'!H44,'Gemini 2.5'!H44="SIM"),"FP",""))))</f>
        <v>TN</v>
      </c>
      <c r="I44" s="2" t="str">
        <f>IF(AND(ScrawID!I44='Gemini 2.5'!I44,ScrawID!I44="SIM"),"TP",
 IF(AND(ScrawID!I44='Gemini 2.5'!I44,ScrawID!I44=""),"TN",
 IF(AND(ScrawID!I44&lt;&gt;'Gemini 2.5'!I44,'Gemini 2.5'!I44=""),"FN",
 IF(AND(ScrawID!I44&lt;&gt;'Gemini 2.5'!I44,'Gemini 2.5'!I44="SIM"),"FP",""))))</f>
        <v>FP</v>
      </c>
    </row>
    <row r="45" spans="1:9" x14ac:dyDescent="0.25">
      <c r="A45" s="2" t="s">
        <v>53</v>
      </c>
      <c r="B45" s="2" t="str">
        <f>IF(AND(ScrawID!B45='Gemini 2.5'!B45,ScrawID!B45="SIM"),"TP",
 IF(AND(ScrawID!B45='Gemini 2.5'!B45,ScrawID!B45=""),"TN",
 IF(AND(ScrawID!B45&lt;&gt;'Gemini 2.5'!B45,'Gemini 2.5'!B45=""),"FN",
 IF(AND(ScrawID!B45&lt;&gt;'Gemini 2.5'!B45,'Gemini 2.5'!B45="SIM"),"FP",""))))</f>
        <v>FN</v>
      </c>
      <c r="C45" s="2" t="str">
        <f>IF(AND(ScrawID!C45='Gemini 2.5'!C45,ScrawID!C45="SIM"),"TP",
 IF(AND(ScrawID!C45='Gemini 2.5'!C45,ScrawID!C45=""),"TN",
 IF(AND(ScrawID!C45&lt;&gt;'Gemini 2.5'!C45,'Gemini 2.5'!C45=""),"FN",
 IF(AND(ScrawID!C45&lt;&gt;'Gemini 2.5'!C45,'Gemini 2.5'!C45="SIM"),"FP",""))))</f>
        <v>FP</v>
      </c>
      <c r="D45" s="2" t="str">
        <f>IF(AND(ScrawID!D45='Gemini 2.5'!D45,ScrawID!D45="SIM"),"TP",
 IF(AND(ScrawID!D45='Gemini 2.5'!D45,ScrawID!D45=""),"TN",
 IF(AND(ScrawID!D45&lt;&gt;'Gemini 2.5'!D45,'Gemini 2.5'!D45=""),"FN",
 IF(AND(ScrawID!D45&lt;&gt;'Gemini 2.5'!D45,'Gemini 2.5'!D45="SIM"),"FP",""))))</f>
        <v>FN</v>
      </c>
      <c r="E45" s="2" t="str">
        <f>IF(AND(ScrawID!E45='Gemini 2.5'!E45,ScrawID!E45="SIM"),"TP",
 IF(AND(ScrawID!E45='Gemini 2.5'!E45,ScrawID!E45=""),"TN",
 IF(AND(ScrawID!E45&lt;&gt;'Gemini 2.5'!E45,'Gemini 2.5'!E45=""),"FN",
 IF(AND(ScrawID!E45&lt;&gt;'Gemini 2.5'!E45,'Gemini 2.5'!E45="SIM"),"FP",""))))</f>
        <v>TP</v>
      </c>
      <c r="F45" s="2" t="str">
        <f>IF(AND(ScrawID!F45='Gemini 2.5'!F45,ScrawID!F45="SIM"),"TP",
 IF(AND(ScrawID!F45='Gemini 2.5'!F45,ScrawID!F45=""),"TN",
 IF(AND(ScrawID!F45&lt;&gt;'Gemini 2.5'!F45,'Gemini 2.5'!F45=""),"FN",
 IF(AND(ScrawID!F45&lt;&gt;'Gemini 2.5'!F45,'Gemini 2.5'!F45="SIM"),"FP",""))))</f>
        <v>TN</v>
      </c>
      <c r="G45" s="2" t="str">
        <f>IF(AND(ScrawID!G45='Gemini 2.5'!G45,ScrawID!G45="SIM"),"TP",
 IF(AND(ScrawID!G45='Gemini 2.5'!G45,ScrawID!G45=""),"TN",
 IF(AND(ScrawID!G45&lt;&gt;'Gemini 2.5'!G45,'Gemini 2.5'!G45=""),"FN",
 IF(AND(ScrawID!G45&lt;&gt;'Gemini 2.5'!G45,'Gemini 2.5'!G45="SIM"),"FP",""))))</f>
        <v>TN</v>
      </c>
      <c r="H45" s="2" t="str">
        <f>IF(AND(ScrawID!H45='Gemini 2.5'!H45,ScrawID!H45="SIM"),"TP",
 IF(AND(ScrawID!H45='Gemini 2.5'!H45,ScrawID!H45=""),"TN",
 IF(AND(ScrawID!H45&lt;&gt;'Gemini 2.5'!H45,'Gemini 2.5'!H45=""),"FN",
 IF(AND(ScrawID!H45&lt;&gt;'Gemini 2.5'!H45,'Gemini 2.5'!H45="SIM"),"FP",""))))</f>
        <v>TN</v>
      </c>
      <c r="I45" s="2" t="str">
        <f>IF(AND(ScrawID!I45='Gemini 2.5'!I45,ScrawID!I45="SIM"),"TP",
 IF(AND(ScrawID!I45='Gemini 2.5'!I45,ScrawID!I45=""),"TN",
 IF(AND(ScrawID!I45&lt;&gt;'Gemini 2.5'!I45,'Gemini 2.5'!I45=""),"FN",
 IF(AND(ScrawID!I45&lt;&gt;'Gemini 2.5'!I45,'Gemini 2.5'!I45="SIM"),"FP",""))))</f>
        <v>FP</v>
      </c>
    </row>
    <row r="46" spans="1:9" x14ac:dyDescent="0.25">
      <c r="A46" s="2" t="s">
        <v>54</v>
      </c>
      <c r="B46" s="2" t="str">
        <f>IF(AND(ScrawID!B46='Gemini 2.5'!B46,ScrawID!B46="SIM"),"TP",
 IF(AND(ScrawID!B46='Gemini 2.5'!B46,ScrawID!B46=""),"TN",
 IF(AND(ScrawID!B46&lt;&gt;'Gemini 2.5'!B46,'Gemini 2.5'!B46=""),"FN",
 IF(AND(ScrawID!B46&lt;&gt;'Gemini 2.5'!B46,'Gemini 2.5'!B46="SIM"),"FP",""))))</f>
        <v>FN</v>
      </c>
      <c r="C46" s="2" t="str">
        <f>IF(AND(ScrawID!C46='Gemini 2.5'!C46,ScrawID!C46="SIM"),"TP",
 IF(AND(ScrawID!C46='Gemini 2.5'!C46,ScrawID!C46=""),"TN",
 IF(AND(ScrawID!C46&lt;&gt;'Gemini 2.5'!C46,'Gemini 2.5'!C46=""),"FN",
 IF(AND(ScrawID!C46&lt;&gt;'Gemini 2.5'!C46,'Gemini 2.5'!C46="SIM"),"FP",""))))</f>
        <v>TN</v>
      </c>
      <c r="D46" s="2" t="str">
        <f>IF(AND(ScrawID!D46='Gemini 2.5'!D46,ScrawID!D46="SIM"),"TP",
 IF(AND(ScrawID!D46='Gemini 2.5'!D46,ScrawID!D46=""),"TN",
 IF(AND(ScrawID!D46&lt;&gt;'Gemini 2.5'!D46,'Gemini 2.5'!D46=""),"FN",
 IF(AND(ScrawID!D46&lt;&gt;'Gemini 2.5'!D46,'Gemini 2.5'!D46="SIM"),"FP",""))))</f>
        <v>TN</v>
      </c>
      <c r="E46" s="2" t="str">
        <f>IF(AND(ScrawID!E46='Gemini 2.5'!E46,ScrawID!E46="SIM"),"TP",
 IF(AND(ScrawID!E46='Gemini 2.5'!E46,ScrawID!E46=""),"TN",
 IF(AND(ScrawID!E46&lt;&gt;'Gemini 2.5'!E46,'Gemini 2.5'!E46=""),"FN",
 IF(AND(ScrawID!E46&lt;&gt;'Gemini 2.5'!E46,'Gemini 2.5'!E46="SIM"),"FP",""))))</f>
        <v>TN</v>
      </c>
      <c r="F46" s="2" t="str">
        <f>IF(AND(ScrawID!F46='Gemini 2.5'!F46,ScrawID!F46="SIM"),"TP",
 IF(AND(ScrawID!F46='Gemini 2.5'!F46,ScrawID!F46=""),"TN",
 IF(AND(ScrawID!F46&lt;&gt;'Gemini 2.5'!F46,'Gemini 2.5'!F46=""),"FN",
 IF(AND(ScrawID!F46&lt;&gt;'Gemini 2.5'!F46,'Gemini 2.5'!F46="SIM"),"FP",""))))</f>
        <v>TN</v>
      </c>
      <c r="G46" s="2" t="str">
        <f>IF(AND(ScrawID!G46='Gemini 2.5'!G46,ScrawID!G46="SIM"),"TP",
 IF(AND(ScrawID!G46='Gemini 2.5'!G46,ScrawID!G46=""),"TN",
 IF(AND(ScrawID!G46&lt;&gt;'Gemini 2.5'!G46,'Gemini 2.5'!G46=""),"FN",
 IF(AND(ScrawID!G46&lt;&gt;'Gemini 2.5'!G46,'Gemini 2.5'!G46="SIM"),"FP",""))))</f>
        <v>TN</v>
      </c>
      <c r="H46" s="2" t="str">
        <f>IF(AND(ScrawID!H46='Gemini 2.5'!H46,ScrawID!H46="SIM"),"TP",
 IF(AND(ScrawID!H46='Gemini 2.5'!H46,ScrawID!H46=""),"TN",
 IF(AND(ScrawID!H46&lt;&gt;'Gemini 2.5'!H46,'Gemini 2.5'!H46=""),"FN",
 IF(AND(ScrawID!H46&lt;&gt;'Gemini 2.5'!H46,'Gemini 2.5'!H46="SIM"),"FP",""))))</f>
        <v>TN</v>
      </c>
      <c r="I46" s="2" t="str">
        <f>IF(AND(ScrawID!I46='Gemini 2.5'!I46,ScrawID!I46="SIM"),"TP",
 IF(AND(ScrawID!I46='Gemini 2.5'!I46,ScrawID!I46=""),"TN",
 IF(AND(ScrawID!I46&lt;&gt;'Gemini 2.5'!I46,'Gemini 2.5'!I46=""),"FN",
 IF(AND(ScrawID!I46&lt;&gt;'Gemini 2.5'!I46,'Gemini 2.5'!I46="SIM"),"FP",""))))</f>
        <v>TN</v>
      </c>
    </row>
    <row r="47" spans="1:9" x14ac:dyDescent="0.25">
      <c r="A47" s="2" t="s">
        <v>55</v>
      </c>
      <c r="B47" s="2" t="str">
        <f>IF(AND(ScrawID!B47='Gemini 2.5'!B47,ScrawID!B47="SIM"),"TP",
 IF(AND(ScrawID!B47='Gemini 2.5'!B47,ScrawID!B47=""),"TN",
 IF(AND(ScrawID!B47&lt;&gt;'Gemini 2.5'!B47,'Gemini 2.5'!B47=""),"FN",
 IF(AND(ScrawID!B47&lt;&gt;'Gemini 2.5'!B47,'Gemini 2.5'!B47="SIM"),"FP",""))))</f>
        <v>TP</v>
      </c>
      <c r="C47" s="2" t="str">
        <f>IF(AND(ScrawID!C47='Gemini 2.5'!C47,ScrawID!C47="SIM"),"TP",
 IF(AND(ScrawID!C47='Gemini 2.5'!C47,ScrawID!C47=""),"TN",
 IF(AND(ScrawID!C47&lt;&gt;'Gemini 2.5'!C47,'Gemini 2.5'!C47=""),"FN",
 IF(AND(ScrawID!C47&lt;&gt;'Gemini 2.5'!C47,'Gemini 2.5'!C47="SIM"),"FP",""))))</f>
        <v>TN</v>
      </c>
      <c r="D47" s="2" t="str">
        <f>IF(AND(ScrawID!D47='Gemini 2.5'!D47,ScrawID!D47="SIM"),"TP",
 IF(AND(ScrawID!D47='Gemini 2.5'!D47,ScrawID!D47=""),"TN",
 IF(AND(ScrawID!D47&lt;&gt;'Gemini 2.5'!D47,'Gemini 2.5'!D47=""),"FN",
 IF(AND(ScrawID!D47&lt;&gt;'Gemini 2.5'!D47,'Gemini 2.5'!D47="SIM"),"FP",""))))</f>
        <v>TN</v>
      </c>
      <c r="E47" s="2" t="str">
        <f>IF(AND(ScrawID!E47='Gemini 2.5'!E47,ScrawID!E47="SIM"),"TP",
 IF(AND(ScrawID!E47='Gemini 2.5'!E47,ScrawID!E47=""),"TN",
 IF(AND(ScrawID!E47&lt;&gt;'Gemini 2.5'!E47,'Gemini 2.5'!E47=""),"FN",
 IF(AND(ScrawID!E47&lt;&gt;'Gemini 2.5'!E47,'Gemini 2.5'!E47="SIM"),"FP",""))))</f>
        <v>FN</v>
      </c>
      <c r="F47" s="2" t="str">
        <f>IF(AND(ScrawID!F47='Gemini 2.5'!F47,ScrawID!F47="SIM"),"TP",
 IF(AND(ScrawID!F47='Gemini 2.5'!F47,ScrawID!F47=""),"TN",
 IF(AND(ScrawID!F47&lt;&gt;'Gemini 2.5'!F47,'Gemini 2.5'!F47=""),"FN",
 IF(AND(ScrawID!F47&lt;&gt;'Gemini 2.5'!F47,'Gemini 2.5'!F47="SIM"),"FP",""))))</f>
        <v>TN</v>
      </c>
      <c r="G47" s="2" t="str">
        <f>IF(AND(ScrawID!G47='Gemini 2.5'!G47,ScrawID!G47="SIM"),"TP",
 IF(AND(ScrawID!G47='Gemini 2.5'!G47,ScrawID!G47=""),"TN",
 IF(AND(ScrawID!G47&lt;&gt;'Gemini 2.5'!G47,'Gemini 2.5'!G47=""),"FN",
 IF(AND(ScrawID!G47&lt;&gt;'Gemini 2.5'!G47,'Gemini 2.5'!G47="SIM"),"FP",""))))</f>
        <v>TN</v>
      </c>
      <c r="H47" s="2" t="str">
        <f>IF(AND(ScrawID!H47='Gemini 2.5'!H47,ScrawID!H47="SIM"),"TP",
 IF(AND(ScrawID!H47='Gemini 2.5'!H47,ScrawID!H47=""),"TN",
 IF(AND(ScrawID!H47&lt;&gt;'Gemini 2.5'!H47,'Gemini 2.5'!H47=""),"FN",
 IF(AND(ScrawID!H47&lt;&gt;'Gemini 2.5'!H47,'Gemini 2.5'!H47="SIM"),"FP",""))))</f>
        <v>TN</v>
      </c>
      <c r="I47" s="2" t="str">
        <f>IF(AND(ScrawID!I47='Gemini 2.5'!I47,ScrawID!I47="SIM"),"TP",
 IF(AND(ScrawID!I47='Gemini 2.5'!I47,ScrawID!I47=""),"TN",
 IF(AND(ScrawID!I47&lt;&gt;'Gemini 2.5'!I47,'Gemini 2.5'!I47=""),"FN",
 IF(AND(ScrawID!I47&lt;&gt;'Gemini 2.5'!I47,'Gemini 2.5'!I47="SIM"),"FP",""))))</f>
        <v>FP</v>
      </c>
    </row>
    <row r="48" spans="1:9" x14ac:dyDescent="0.25">
      <c r="A48" s="2" t="s">
        <v>56</v>
      </c>
      <c r="B48" s="2" t="str">
        <f>IF(AND(ScrawID!B48='Gemini 2.5'!B48,ScrawID!B48="SIM"),"TP",
 IF(AND(ScrawID!B48='Gemini 2.5'!B48,ScrawID!B48=""),"TN",
 IF(AND(ScrawID!B48&lt;&gt;'Gemini 2.5'!B48,'Gemini 2.5'!B48=""),"FN",
 IF(AND(ScrawID!B48&lt;&gt;'Gemini 2.5'!B48,'Gemini 2.5'!B48="SIM"),"FP",""))))</f>
        <v>FN</v>
      </c>
      <c r="C48" s="2" t="str">
        <f>IF(AND(ScrawID!C48='Gemini 2.5'!C48,ScrawID!C48="SIM"),"TP",
 IF(AND(ScrawID!C48='Gemini 2.5'!C48,ScrawID!C48=""),"TN",
 IF(AND(ScrawID!C48&lt;&gt;'Gemini 2.5'!C48,'Gemini 2.5'!C48=""),"FN",
 IF(AND(ScrawID!C48&lt;&gt;'Gemini 2.5'!C48,'Gemini 2.5'!C48="SIM"),"FP",""))))</f>
        <v>TN</v>
      </c>
      <c r="D48" s="2" t="str">
        <f>IF(AND(ScrawID!D48='Gemini 2.5'!D48,ScrawID!D48="SIM"),"TP",
 IF(AND(ScrawID!D48='Gemini 2.5'!D48,ScrawID!D48=""),"TN",
 IF(AND(ScrawID!D48&lt;&gt;'Gemini 2.5'!D48,'Gemini 2.5'!D48=""),"FN",
 IF(AND(ScrawID!D48&lt;&gt;'Gemini 2.5'!D48,'Gemini 2.5'!D48="SIM"),"FP",""))))</f>
        <v>TN</v>
      </c>
      <c r="E48" s="2" t="str">
        <f>IF(AND(ScrawID!E48='Gemini 2.5'!E48,ScrawID!E48="SIM"),"TP",
 IF(AND(ScrawID!E48='Gemini 2.5'!E48,ScrawID!E48=""),"TN",
 IF(AND(ScrawID!E48&lt;&gt;'Gemini 2.5'!E48,'Gemini 2.5'!E48=""),"FN",
 IF(AND(ScrawID!E48&lt;&gt;'Gemini 2.5'!E48,'Gemini 2.5'!E48="SIM"),"FP",""))))</f>
        <v>TN</v>
      </c>
      <c r="F48" s="2" t="str">
        <f>IF(AND(ScrawID!F48='Gemini 2.5'!F48,ScrawID!F48="SIM"),"TP",
 IF(AND(ScrawID!F48='Gemini 2.5'!F48,ScrawID!F48=""),"TN",
 IF(AND(ScrawID!F48&lt;&gt;'Gemini 2.5'!F48,'Gemini 2.5'!F48=""),"FN",
 IF(AND(ScrawID!F48&lt;&gt;'Gemini 2.5'!F48,'Gemini 2.5'!F48="SIM"),"FP",""))))</f>
        <v>TN</v>
      </c>
      <c r="G48" s="2" t="str">
        <f>IF(AND(ScrawID!G48='Gemini 2.5'!G48,ScrawID!G48="SIM"),"TP",
 IF(AND(ScrawID!G48='Gemini 2.5'!G48,ScrawID!G48=""),"TN",
 IF(AND(ScrawID!G48&lt;&gt;'Gemini 2.5'!G48,'Gemini 2.5'!G48=""),"FN",
 IF(AND(ScrawID!G48&lt;&gt;'Gemini 2.5'!G48,'Gemini 2.5'!G48="SIM"),"FP",""))))</f>
        <v>TN</v>
      </c>
      <c r="H48" s="2" t="str">
        <f>IF(AND(ScrawID!H48='Gemini 2.5'!H48,ScrawID!H48="SIM"),"TP",
 IF(AND(ScrawID!H48='Gemini 2.5'!H48,ScrawID!H48=""),"TN",
 IF(AND(ScrawID!H48&lt;&gt;'Gemini 2.5'!H48,'Gemini 2.5'!H48=""),"FN",
 IF(AND(ScrawID!H48&lt;&gt;'Gemini 2.5'!H48,'Gemini 2.5'!H48="SIM"),"FP",""))))</f>
        <v>TN</v>
      </c>
      <c r="I48" s="2" t="str">
        <f>IF(AND(ScrawID!I48='Gemini 2.5'!I48,ScrawID!I48="SIM"),"TP",
 IF(AND(ScrawID!I48='Gemini 2.5'!I48,ScrawID!I48=""),"TN",
 IF(AND(ScrawID!I48&lt;&gt;'Gemini 2.5'!I48,'Gemini 2.5'!I48=""),"FN",
 IF(AND(ScrawID!I48&lt;&gt;'Gemini 2.5'!I48,'Gemini 2.5'!I48="SIM"),"FP",""))))</f>
        <v>TN</v>
      </c>
    </row>
    <row r="49" spans="1:9" x14ac:dyDescent="0.25">
      <c r="A49" s="2" t="s">
        <v>57</v>
      </c>
      <c r="B49" s="2" t="str">
        <f>IF(AND(ScrawID!B49='Gemini 2.5'!B49,ScrawID!B49="SIM"),"TP",
 IF(AND(ScrawID!B49='Gemini 2.5'!B49,ScrawID!B49=""),"TN",
 IF(AND(ScrawID!B49&lt;&gt;'Gemini 2.5'!B49,'Gemini 2.5'!B49=""),"FN",
 IF(AND(ScrawID!B49&lt;&gt;'Gemini 2.5'!B49,'Gemini 2.5'!B49="SIM"),"FP",""))))</f>
        <v>FN</v>
      </c>
      <c r="C49" s="2" t="str">
        <f>IF(AND(ScrawID!C49='Gemini 2.5'!C49,ScrawID!C49="SIM"),"TP",
 IF(AND(ScrawID!C49='Gemini 2.5'!C49,ScrawID!C49=""),"TN",
 IF(AND(ScrawID!C49&lt;&gt;'Gemini 2.5'!C49,'Gemini 2.5'!C49=""),"FN",
 IF(AND(ScrawID!C49&lt;&gt;'Gemini 2.5'!C49,'Gemini 2.5'!C49="SIM"),"FP",""))))</f>
        <v>TN</v>
      </c>
      <c r="D49" s="2" t="str">
        <f>IF(AND(ScrawID!D49='Gemini 2.5'!D49,ScrawID!D49="SIM"),"TP",
 IF(AND(ScrawID!D49='Gemini 2.5'!D49,ScrawID!D49=""),"TN",
 IF(AND(ScrawID!D49&lt;&gt;'Gemini 2.5'!D49,'Gemini 2.5'!D49=""),"FN",
 IF(AND(ScrawID!D49&lt;&gt;'Gemini 2.5'!D49,'Gemini 2.5'!D49="SIM"),"FP",""))))</f>
        <v>TN</v>
      </c>
      <c r="E49" s="2" t="str">
        <f>IF(AND(ScrawID!E49='Gemini 2.5'!E49,ScrawID!E49="SIM"),"TP",
 IF(AND(ScrawID!E49='Gemini 2.5'!E49,ScrawID!E49=""),"TN",
 IF(AND(ScrawID!E49&lt;&gt;'Gemini 2.5'!E49,'Gemini 2.5'!E49=""),"FN",
 IF(AND(ScrawID!E49&lt;&gt;'Gemini 2.5'!E49,'Gemini 2.5'!E49="SIM"),"FP",""))))</f>
        <v>FP</v>
      </c>
      <c r="F49" s="2" t="str">
        <f>IF(AND(ScrawID!F49='Gemini 2.5'!F49,ScrawID!F49="SIM"),"TP",
 IF(AND(ScrawID!F49='Gemini 2.5'!F49,ScrawID!F49=""),"TN",
 IF(AND(ScrawID!F49&lt;&gt;'Gemini 2.5'!F49,'Gemini 2.5'!F49=""),"FN",
 IF(AND(ScrawID!F49&lt;&gt;'Gemini 2.5'!F49,'Gemini 2.5'!F49="SIM"),"FP",""))))</f>
        <v>TN</v>
      </c>
      <c r="G49" s="2" t="str">
        <f>IF(AND(ScrawID!G49='Gemini 2.5'!G49,ScrawID!G49="SIM"),"TP",
 IF(AND(ScrawID!G49='Gemini 2.5'!G49,ScrawID!G49=""),"TN",
 IF(AND(ScrawID!G49&lt;&gt;'Gemini 2.5'!G49,'Gemini 2.5'!G49=""),"FN",
 IF(AND(ScrawID!G49&lt;&gt;'Gemini 2.5'!G49,'Gemini 2.5'!G49="SIM"),"FP",""))))</f>
        <v>FN</v>
      </c>
      <c r="H49" s="2" t="str">
        <f>IF(AND(ScrawID!H49='Gemini 2.5'!H49,ScrawID!H49="SIM"),"TP",
 IF(AND(ScrawID!H49='Gemini 2.5'!H49,ScrawID!H49=""),"TN",
 IF(AND(ScrawID!H49&lt;&gt;'Gemini 2.5'!H49,'Gemini 2.5'!H49=""),"FN",
 IF(AND(ScrawID!H49&lt;&gt;'Gemini 2.5'!H49,'Gemini 2.5'!H49="SIM"),"FP",""))))</f>
        <v>TN</v>
      </c>
      <c r="I49" s="2" t="str">
        <f>IF(AND(ScrawID!I49='Gemini 2.5'!I49,ScrawID!I49="SIM"),"TP",
 IF(AND(ScrawID!I49='Gemini 2.5'!I49,ScrawID!I49=""),"TN",
 IF(AND(ScrawID!I49&lt;&gt;'Gemini 2.5'!I49,'Gemini 2.5'!I49=""),"FN",
 IF(AND(ScrawID!I49&lt;&gt;'Gemini 2.5'!I49,'Gemini 2.5'!I49="SIM"),"FP",""))))</f>
        <v>FP</v>
      </c>
    </row>
    <row r="50" spans="1:9" x14ac:dyDescent="0.25">
      <c r="A50" s="2" t="s">
        <v>58</v>
      </c>
      <c r="B50" s="2" t="str">
        <f>IF(AND(ScrawID!B50='Gemini 2.5'!B50,ScrawID!B50="SIM"),"TP",
 IF(AND(ScrawID!B50='Gemini 2.5'!B50,ScrawID!B50=""),"TN",
 IF(AND(ScrawID!B50&lt;&gt;'Gemini 2.5'!B50,'Gemini 2.5'!B50=""),"FN",
 IF(AND(ScrawID!B50&lt;&gt;'Gemini 2.5'!B50,'Gemini 2.5'!B50="SIM"),"FP",""))))</f>
        <v>FN</v>
      </c>
      <c r="C50" s="2" t="str">
        <f>IF(AND(ScrawID!C50='Gemini 2.5'!C50,ScrawID!C50="SIM"),"TP",
 IF(AND(ScrawID!C50='Gemini 2.5'!C50,ScrawID!C50=""),"TN",
 IF(AND(ScrawID!C50&lt;&gt;'Gemini 2.5'!C50,'Gemini 2.5'!C50=""),"FN",
 IF(AND(ScrawID!C50&lt;&gt;'Gemini 2.5'!C50,'Gemini 2.5'!C50="SIM"),"FP",""))))</f>
        <v>TN</v>
      </c>
      <c r="D50" s="2" t="str">
        <f>IF(AND(ScrawID!D50='Gemini 2.5'!D50,ScrawID!D50="SIM"),"TP",
 IF(AND(ScrawID!D50='Gemini 2.5'!D50,ScrawID!D50=""),"TN",
 IF(AND(ScrawID!D50&lt;&gt;'Gemini 2.5'!D50,'Gemini 2.5'!D50=""),"FN",
 IF(AND(ScrawID!D50&lt;&gt;'Gemini 2.5'!D50,'Gemini 2.5'!D50="SIM"),"FP",""))))</f>
        <v>TN</v>
      </c>
      <c r="E50" s="2" t="str">
        <f>IF(AND(ScrawID!E50='Gemini 2.5'!E50,ScrawID!E50="SIM"),"TP",
 IF(AND(ScrawID!E50='Gemini 2.5'!E50,ScrawID!E50=""),"TN",
 IF(AND(ScrawID!E50&lt;&gt;'Gemini 2.5'!E50,'Gemini 2.5'!E50=""),"FN",
 IF(AND(ScrawID!E50&lt;&gt;'Gemini 2.5'!E50,'Gemini 2.5'!E50="SIM"),"FP",""))))</f>
        <v>TN</v>
      </c>
      <c r="F50" s="2" t="str">
        <f>IF(AND(ScrawID!F50='Gemini 2.5'!F50,ScrawID!F50="SIM"),"TP",
 IF(AND(ScrawID!F50='Gemini 2.5'!F50,ScrawID!F50=""),"TN",
 IF(AND(ScrawID!F50&lt;&gt;'Gemini 2.5'!F50,'Gemini 2.5'!F50=""),"FN",
 IF(AND(ScrawID!F50&lt;&gt;'Gemini 2.5'!F50,'Gemini 2.5'!F50="SIM"),"FP",""))))</f>
        <v>TN</v>
      </c>
      <c r="G50" s="2" t="str">
        <f>IF(AND(ScrawID!G50='Gemini 2.5'!G50,ScrawID!G50="SIM"),"TP",
 IF(AND(ScrawID!G50='Gemini 2.5'!G50,ScrawID!G50=""),"TN",
 IF(AND(ScrawID!G50&lt;&gt;'Gemini 2.5'!G50,'Gemini 2.5'!G50=""),"FN",
 IF(AND(ScrawID!G50&lt;&gt;'Gemini 2.5'!G50,'Gemini 2.5'!G50="SIM"),"FP",""))))</f>
        <v>TN</v>
      </c>
      <c r="H50" s="2" t="str">
        <f>IF(AND(ScrawID!H50='Gemini 2.5'!H50,ScrawID!H50="SIM"),"TP",
 IF(AND(ScrawID!H50='Gemini 2.5'!H50,ScrawID!H50=""),"TN",
 IF(AND(ScrawID!H50&lt;&gt;'Gemini 2.5'!H50,'Gemini 2.5'!H50=""),"FN",
 IF(AND(ScrawID!H50&lt;&gt;'Gemini 2.5'!H50,'Gemini 2.5'!H50="SIM"),"FP",""))))</f>
        <v>TN</v>
      </c>
      <c r="I50" s="2" t="str">
        <f>IF(AND(ScrawID!I50='Gemini 2.5'!I50,ScrawID!I50="SIM"),"TP",
 IF(AND(ScrawID!I50='Gemini 2.5'!I50,ScrawID!I50=""),"TN",
 IF(AND(ScrawID!I50&lt;&gt;'Gemini 2.5'!I50,'Gemini 2.5'!I50=""),"FN",
 IF(AND(ScrawID!I50&lt;&gt;'Gemini 2.5'!I50,'Gemini 2.5'!I50="SIM"),"FP",""))))</f>
        <v>TN</v>
      </c>
    </row>
    <row r="51" spans="1:9" x14ac:dyDescent="0.25">
      <c r="A51" s="2" t="s">
        <v>59</v>
      </c>
      <c r="B51" s="2" t="str">
        <f>IF(AND(ScrawID!B51='Gemini 2.5'!B51,ScrawID!B51="SIM"),"TP",
 IF(AND(ScrawID!B51='Gemini 2.5'!B51,ScrawID!B51=""),"TN",
 IF(AND(ScrawID!B51&lt;&gt;'Gemini 2.5'!B51,'Gemini 2.5'!B51=""),"FN",
 IF(AND(ScrawID!B51&lt;&gt;'Gemini 2.5'!B51,'Gemini 2.5'!B51="SIM"),"FP",""))))</f>
        <v>FN</v>
      </c>
      <c r="C51" s="2" t="str">
        <f>IF(AND(ScrawID!C51='Gemini 2.5'!C51,ScrawID!C51="SIM"),"TP",
 IF(AND(ScrawID!C51='Gemini 2.5'!C51,ScrawID!C51=""),"TN",
 IF(AND(ScrawID!C51&lt;&gt;'Gemini 2.5'!C51,'Gemini 2.5'!C51=""),"FN",
 IF(AND(ScrawID!C51&lt;&gt;'Gemini 2.5'!C51,'Gemini 2.5'!C51="SIM"),"FP",""))))</f>
        <v>TN</v>
      </c>
      <c r="D51" s="2" t="str">
        <f>IF(AND(ScrawID!D51='Gemini 2.5'!D51,ScrawID!D51="SIM"),"TP",
 IF(AND(ScrawID!D51='Gemini 2.5'!D51,ScrawID!D51=""),"TN",
 IF(AND(ScrawID!D51&lt;&gt;'Gemini 2.5'!D51,'Gemini 2.5'!D51=""),"FN",
 IF(AND(ScrawID!D51&lt;&gt;'Gemini 2.5'!D51,'Gemini 2.5'!D51="SIM"),"FP",""))))</f>
        <v>TN</v>
      </c>
      <c r="E51" s="2" t="str">
        <f>IF(AND(ScrawID!E51='Gemini 2.5'!E51,ScrawID!E51="SIM"),"TP",
 IF(AND(ScrawID!E51='Gemini 2.5'!E51,ScrawID!E51=""),"TN",
 IF(AND(ScrawID!E51&lt;&gt;'Gemini 2.5'!E51,'Gemini 2.5'!E51=""),"FN",
 IF(AND(ScrawID!E51&lt;&gt;'Gemini 2.5'!E51,'Gemini 2.5'!E51="SIM"),"FP",""))))</f>
        <v>TN</v>
      </c>
      <c r="F51" s="2" t="str">
        <f>IF(AND(ScrawID!F51='Gemini 2.5'!F51,ScrawID!F51="SIM"),"TP",
 IF(AND(ScrawID!F51='Gemini 2.5'!F51,ScrawID!F51=""),"TN",
 IF(AND(ScrawID!F51&lt;&gt;'Gemini 2.5'!F51,'Gemini 2.5'!F51=""),"FN",
 IF(AND(ScrawID!F51&lt;&gt;'Gemini 2.5'!F51,'Gemini 2.5'!F51="SIM"),"FP",""))))</f>
        <v>TN</v>
      </c>
      <c r="G51" s="2" t="str">
        <f>IF(AND(ScrawID!G51='Gemini 2.5'!G51,ScrawID!G51="SIM"),"TP",
 IF(AND(ScrawID!G51='Gemini 2.5'!G51,ScrawID!G51=""),"TN",
 IF(AND(ScrawID!G51&lt;&gt;'Gemini 2.5'!G51,'Gemini 2.5'!G51=""),"FN",
 IF(AND(ScrawID!G51&lt;&gt;'Gemini 2.5'!G51,'Gemini 2.5'!G51="SIM"),"FP",""))))</f>
        <v>TN</v>
      </c>
      <c r="H51" s="2" t="str">
        <f>IF(AND(ScrawID!H51='Gemini 2.5'!H51,ScrawID!H51="SIM"),"TP",
 IF(AND(ScrawID!H51='Gemini 2.5'!H51,ScrawID!H51=""),"TN",
 IF(AND(ScrawID!H51&lt;&gt;'Gemini 2.5'!H51,'Gemini 2.5'!H51=""),"FN",
 IF(AND(ScrawID!H51&lt;&gt;'Gemini 2.5'!H51,'Gemini 2.5'!H51="SIM"),"FP",""))))</f>
        <v>TN</v>
      </c>
      <c r="I51" s="2" t="str">
        <f>IF(AND(ScrawID!I51='Gemini 2.5'!I51,ScrawID!I51="SIM"),"TP",
 IF(AND(ScrawID!I51='Gemini 2.5'!I51,ScrawID!I51=""),"TN",
 IF(AND(ScrawID!I51&lt;&gt;'Gemini 2.5'!I51,'Gemini 2.5'!I51=""),"FN",
 IF(AND(ScrawID!I51&lt;&gt;'Gemini 2.5'!I51,'Gemini 2.5'!I51="SIM"),"FP",""))))</f>
        <v>TN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77A2-4A61-4C8B-9F6E-0F3A476832E7}">
  <dimension ref="A1:S51"/>
  <sheetViews>
    <sheetView workbookViewId="0">
      <selection activeCell="B2" sqref="B2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140625" bestFit="1" customWidth="1"/>
    <col min="18" max="18" width="19.140625" bestFit="1" customWidth="1"/>
    <col min="19" max="19" width="6.140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0.25862068965517243</v>
      </c>
    </row>
    <row r="2" spans="1:19" x14ac:dyDescent="0.25">
      <c r="A2" s="4" t="s">
        <v>9</v>
      </c>
      <c r="B2" s="4" t="str">
        <f>IF(AND(ScrawID!B2='Grok 3 Beta'!B2,ScrawID!B2="SIM"),"TP",
 IF(AND(ScrawID!B2='Grok 3 Beta'!B2,ScrawID!B2=""),"TN",
 IF(AND(ScrawID!B2&lt;&gt;'Grok 3 Beta'!B2,'Grok 3 Beta'!B2=""),"FN",
 IF(AND(ScrawID!B2&lt;&gt;'Grok 3 Beta'!B2,'Grok 3 Beta'!B2="SIM"),"FP",""))))</f>
        <v>TN</v>
      </c>
      <c r="C2" s="4" t="str">
        <f>IF(AND(ScrawID!C2='Grok 3 Beta'!C2,ScrawID!C2="SIM"),"TP",
 IF(AND(ScrawID!C2='Grok 3 Beta'!C2,ScrawID!C2=""),"TN",
 IF(AND(ScrawID!C2&lt;&gt;'Grok 3 Beta'!C2,'Grok 3 Beta'!C2=""),"FN",
 IF(AND(ScrawID!C2&lt;&gt;'Grok 3 Beta'!C2,'Grok 3 Beta'!C2="SIM"),"FP",""))))</f>
        <v>TN</v>
      </c>
      <c r="D2" s="4" t="str">
        <f>IF(AND(ScrawID!D2='Grok 3 Beta'!D2,ScrawID!D2="SIM"),"TP",
 IF(AND(ScrawID!D2='Grok 3 Beta'!D2,ScrawID!D2=""),"TN",
 IF(AND(ScrawID!D2&lt;&gt;'Grok 3 Beta'!D2,'Grok 3 Beta'!D2=""),"FN",
 IF(AND(ScrawID!D2&lt;&gt;'Grok 3 Beta'!D2,'Grok 3 Beta'!D2="SIM"),"FP",""))))</f>
        <v>FN</v>
      </c>
      <c r="E2" s="4" t="str">
        <f>IF(AND(ScrawID!E2='Grok 3 Beta'!E2,ScrawID!E2="SIM"),"TP",
 IF(AND(ScrawID!E2='Grok 3 Beta'!E2,ScrawID!E2=""),"TN",
 IF(AND(ScrawID!E2&lt;&gt;'Grok 3 Beta'!E2,'Grok 3 Beta'!E2=""),"FN",
 IF(AND(ScrawID!E2&lt;&gt;'Grok 3 Beta'!E2,'Grok 3 Beta'!E2="SIM"),"FP",""))))</f>
        <v>TN</v>
      </c>
      <c r="F2" s="4" t="str">
        <f>IF(AND(ScrawID!F2='Grok 3 Beta'!F2,ScrawID!F2="SIM"),"TP",
 IF(AND(ScrawID!F2='Grok 3 Beta'!F2,ScrawID!F2=""),"TN",
 IF(AND(ScrawID!F2&lt;&gt;'Grok 3 Beta'!F2,'Grok 3 Beta'!F2=""),"FN",
 IF(AND(ScrawID!F2&lt;&gt;'Grok 3 Beta'!F2,'Grok 3 Beta'!F2="SIM"),"FP",""))))</f>
        <v>TN</v>
      </c>
      <c r="G2" s="4" t="str">
        <f>IF(AND(ScrawID!G2='Grok 3 Beta'!G2,ScrawID!G2="SIM"),"TP",
 IF(AND(ScrawID!G2='Grok 3 Beta'!G2,ScrawID!G2=""),"TN",
 IF(AND(ScrawID!G2&lt;&gt;'Grok 3 Beta'!G2,'Grok 3 Beta'!G2=""),"FN",
 IF(AND(ScrawID!G2&lt;&gt;'Grok 3 Beta'!G2,'Grok 3 Beta'!G2="SIM"),"FP",""))))</f>
        <v>TN</v>
      </c>
      <c r="H2" s="4" t="str">
        <f>IF(AND(ScrawID!H2='Grok 3 Beta'!H2,ScrawID!H2="SIM"),"TP",
 IF(AND(ScrawID!H2='Grok 3 Beta'!H2,ScrawID!H2=""),"TN",
 IF(AND(ScrawID!H2&lt;&gt;'Grok 3 Beta'!H2,'Grok 3 Beta'!H2=""),"FN",
 IF(AND(ScrawID!H2&lt;&gt;'Grok 3 Beta'!H2,'Grok 3 Beta'!H2="SIM"),"FP",""))))</f>
        <v>TN</v>
      </c>
      <c r="I2" s="4" t="str">
        <f>IF(AND(ScrawID!I2='Grok 3 Beta'!I2,ScrawID!I2="SIM"),"TP",
 IF(AND(ScrawID!I2='Grok 3 Beta'!I2,ScrawID!I2=""),"TN",
 IF(AND(ScrawID!I2&lt;&gt;'Grok 3 Beta'!I2,'Grok 3 Beta'!I2=""),"FN",
 IF(AND(ScrawID!I2&lt;&gt;'Grok 3 Beta'!I2,'Grok 3 Beta'!I2="SIM"),"FP",""))))</f>
        <v>FP</v>
      </c>
      <c r="M2" s="2">
        <f>COUNTIF(B2:I51, "TP")</f>
        <v>30</v>
      </c>
      <c r="N2" s="2">
        <f>COUNTIF(B2:I51, "FP")</f>
        <v>30</v>
      </c>
      <c r="O2" s="2">
        <f>COUNTIF(B2:I51, "FN")</f>
        <v>86</v>
      </c>
      <c r="P2" s="2">
        <f>COUNTIF(B2:I51, "TN")</f>
        <v>254</v>
      </c>
      <c r="R2" s="5" t="s">
        <v>65</v>
      </c>
      <c r="S2" s="6">
        <f>M2/(M2+N2)</f>
        <v>0.5</v>
      </c>
    </row>
    <row r="3" spans="1:19" x14ac:dyDescent="0.25">
      <c r="A3" s="4" t="s">
        <v>11</v>
      </c>
      <c r="B3" s="4" t="str">
        <f>IF(AND(ScrawID!B3='Grok 3 Beta'!B3,ScrawID!B3="SIM"),"TP",
 IF(AND(ScrawID!B3='Grok 3 Beta'!B3,ScrawID!B3=""),"TN",
 IF(AND(ScrawID!B3&lt;&gt;'Grok 3 Beta'!B3,'Grok 3 Beta'!B3=""),"FN",
 IF(AND(ScrawID!B3&lt;&gt;'Grok 3 Beta'!B3,'Grok 3 Beta'!B3="SIM"),"FP",""))))</f>
        <v>TN</v>
      </c>
      <c r="C3" s="4" t="str">
        <f>IF(AND(ScrawID!C3='Grok 3 Beta'!C3,ScrawID!C3="SIM"),"TP",
 IF(AND(ScrawID!C3='Grok 3 Beta'!C3,ScrawID!C3=""),"TN",
 IF(AND(ScrawID!C3&lt;&gt;'Grok 3 Beta'!C3,'Grok 3 Beta'!C3=""),"FN",
 IF(AND(ScrawID!C3&lt;&gt;'Grok 3 Beta'!C3,'Grok 3 Beta'!C3="SIM"),"FP",""))))</f>
        <v>TN</v>
      </c>
      <c r="D3" s="4" t="str">
        <f>IF(AND(ScrawID!D3='Grok 3 Beta'!D3,ScrawID!D3="SIM"),"TP",
 IF(AND(ScrawID!D3='Grok 3 Beta'!D3,ScrawID!D3=""),"TN",
 IF(AND(ScrawID!D3&lt;&gt;'Grok 3 Beta'!D3,'Grok 3 Beta'!D3=""),"FN",
 IF(AND(ScrawID!D3&lt;&gt;'Grok 3 Beta'!D3,'Grok 3 Beta'!D3="SIM"),"FP",""))))</f>
        <v>TP</v>
      </c>
      <c r="E3" s="4" t="str">
        <f>IF(AND(ScrawID!E3='Grok 3 Beta'!E3,ScrawID!E3="SIM"),"TP",
 IF(AND(ScrawID!E3='Grok 3 Beta'!E3,ScrawID!E3=""),"TN",
 IF(AND(ScrawID!E3&lt;&gt;'Grok 3 Beta'!E3,'Grok 3 Beta'!E3=""),"FN",
 IF(AND(ScrawID!E3&lt;&gt;'Grok 3 Beta'!E3,'Grok 3 Beta'!E3="SIM"),"FP",""))))</f>
        <v>FN</v>
      </c>
      <c r="F3" s="4" t="str">
        <f>IF(AND(ScrawID!F3='Grok 3 Beta'!F3,ScrawID!F3="SIM"),"TP",
 IF(AND(ScrawID!F3='Grok 3 Beta'!F3,ScrawID!F3=""),"TN",
 IF(AND(ScrawID!F3&lt;&gt;'Grok 3 Beta'!F3,'Grok 3 Beta'!F3=""),"FN",
 IF(AND(ScrawID!F3&lt;&gt;'Grok 3 Beta'!F3,'Grok 3 Beta'!F3="SIM"),"FP",""))))</f>
        <v>TN</v>
      </c>
      <c r="G3" s="4" t="str">
        <f>IF(AND(ScrawID!G3='Grok 3 Beta'!G3,ScrawID!G3="SIM"),"TP",
 IF(AND(ScrawID!G3='Grok 3 Beta'!G3,ScrawID!G3=""),"TN",
 IF(AND(ScrawID!G3&lt;&gt;'Grok 3 Beta'!G3,'Grok 3 Beta'!G3=""),"FN",
 IF(AND(ScrawID!G3&lt;&gt;'Grok 3 Beta'!G3,'Grok 3 Beta'!G3="SIM"),"FP",""))))</f>
        <v>TN</v>
      </c>
      <c r="H3" s="4" t="str">
        <f>IF(AND(ScrawID!H3='Grok 3 Beta'!H3,ScrawID!H3="SIM"),"TP",
 IF(AND(ScrawID!H3='Grok 3 Beta'!H3,ScrawID!H3=""),"TN",
 IF(AND(ScrawID!H3&lt;&gt;'Grok 3 Beta'!H3,'Grok 3 Beta'!H3=""),"FN",
 IF(AND(ScrawID!H3&lt;&gt;'Grok 3 Beta'!H3,'Grok 3 Beta'!H3="SIM"),"FP",""))))</f>
        <v>TN</v>
      </c>
      <c r="I3" s="4" t="str">
        <f>IF(AND(ScrawID!I3='Grok 3 Beta'!I3,ScrawID!I3="SIM"),"TP",
 IF(AND(ScrawID!I3='Grok 3 Beta'!I3,ScrawID!I3=""),"TN",
 IF(AND(ScrawID!I3&lt;&gt;'Grok 3 Beta'!I3,'Grok 3 Beta'!I3=""),"FN",
 IF(AND(ScrawID!I3&lt;&gt;'Grok 3 Beta'!I3,'Grok 3 Beta'!I3="SIM"),"FP",""))))</f>
        <v>TN</v>
      </c>
      <c r="R3" s="5" t="s">
        <v>66</v>
      </c>
      <c r="S3" s="6">
        <f>N2/(N2+P2)</f>
        <v>0.10563380281690141</v>
      </c>
    </row>
    <row r="4" spans="1:19" x14ac:dyDescent="0.25">
      <c r="A4" s="4" t="s">
        <v>12</v>
      </c>
      <c r="B4" s="4" t="str">
        <f>IF(AND(ScrawID!B4='Grok 3 Beta'!B4,ScrawID!B4="SIM"),"TP",
 IF(AND(ScrawID!B4='Grok 3 Beta'!B4,ScrawID!B4=""),"TN",
 IF(AND(ScrawID!B4&lt;&gt;'Grok 3 Beta'!B4,'Grok 3 Beta'!B4=""),"FN",
 IF(AND(ScrawID!B4&lt;&gt;'Grok 3 Beta'!B4,'Grok 3 Beta'!B4="SIM"),"FP",""))))</f>
        <v>TP</v>
      </c>
      <c r="C4" s="4" t="str">
        <f>IF(AND(ScrawID!C4='Grok 3 Beta'!C4,ScrawID!C4="SIM"),"TP",
 IF(AND(ScrawID!C4='Grok 3 Beta'!C4,ScrawID!C4=""),"TN",
 IF(AND(ScrawID!C4&lt;&gt;'Grok 3 Beta'!C4,'Grok 3 Beta'!C4=""),"FN",
 IF(AND(ScrawID!C4&lt;&gt;'Grok 3 Beta'!C4,'Grok 3 Beta'!C4="SIM"),"FP",""))))</f>
        <v>TP</v>
      </c>
      <c r="D4" s="4" t="str">
        <f>IF(AND(ScrawID!D4='Grok 3 Beta'!D4,ScrawID!D4="SIM"),"TP",
 IF(AND(ScrawID!D4='Grok 3 Beta'!D4,ScrawID!D4=""),"TN",
 IF(AND(ScrawID!D4&lt;&gt;'Grok 3 Beta'!D4,'Grok 3 Beta'!D4=""),"FN",
 IF(AND(ScrawID!D4&lt;&gt;'Grok 3 Beta'!D4,'Grok 3 Beta'!D4="SIM"),"FP",""))))</f>
        <v>TN</v>
      </c>
      <c r="E4" s="4" t="str">
        <f>IF(AND(ScrawID!E4='Grok 3 Beta'!E4,ScrawID!E4="SIM"),"TP",
 IF(AND(ScrawID!E4='Grok 3 Beta'!E4,ScrawID!E4=""),"TN",
 IF(AND(ScrawID!E4&lt;&gt;'Grok 3 Beta'!E4,'Grok 3 Beta'!E4=""),"FN",
 IF(AND(ScrawID!E4&lt;&gt;'Grok 3 Beta'!E4,'Grok 3 Beta'!E4="SIM"),"FP",""))))</f>
        <v>FN</v>
      </c>
      <c r="F4" s="4" t="str">
        <f>IF(AND(ScrawID!F4='Grok 3 Beta'!F4,ScrawID!F4="SIM"),"TP",
 IF(AND(ScrawID!F4='Grok 3 Beta'!F4,ScrawID!F4=""),"TN",
 IF(AND(ScrawID!F4&lt;&gt;'Grok 3 Beta'!F4,'Grok 3 Beta'!F4=""),"FN",
 IF(AND(ScrawID!F4&lt;&gt;'Grok 3 Beta'!F4,'Grok 3 Beta'!F4="SIM"),"FP",""))))</f>
        <v>TN</v>
      </c>
      <c r="G4" s="4" t="str">
        <f>IF(AND(ScrawID!G4='Grok 3 Beta'!G4,ScrawID!G4="SIM"),"TP",
 IF(AND(ScrawID!G4='Grok 3 Beta'!G4,ScrawID!G4=""),"TN",
 IF(AND(ScrawID!G4&lt;&gt;'Grok 3 Beta'!G4,'Grok 3 Beta'!G4=""),"FN",
 IF(AND(ScrawID!G4&lt;&gt;'Grok 3 Beta'!G4,'Grok 3 Beta'!G4="SIM"),"FP",""))))</f>
        <v>TN</v>
      </c>
      <c r="H4" s="4" t="str">
        <f>IF(AND(ScrawID!H4='Grok 3 Beta'!H4,ScrawID!H4="SIM"),"TP",
 IF(AND(ScrawID!H4='Grok 3 Beta'!H4,ScrawID!H4=""),"TN",
 IF(AND(ScrawID!H4&lt;&gt;'Grok 3 Beta'!H4,'Grok 3 Beta'!H4=""),"FN",
 IF(AND(ScrawID!H4&lt;&gt;'Grok 3 Beta'!H4,'Grok 3 Beta'!H4="SIM"),"FP",""))))</f>
        <v>TN</v>
      </c>
      <c r="I4" s="4" t="str">
        <f>IF(AND(ScrawID!I4='Grok 3 Beta'!I4,ScrawID!I4="SIM"),"TP",
 IF(AND(ScrawID!I4='Grok 3 Beta'!I4,ScrawID!I4=""),"TN",
 IF(AND(ScrawID!I4&lt;&gt;'Grok 3 Beta'!I4,'Grok 3 Beta'!I4=""),"FN",
 IF(AND(ScrawID!I4&lt;&gt;'Grok 3 Beta'!I4,'Grok 3 Beta'!I4="SIM"),"FP",""))))</f>
        <v>TP</v>
      </c>
      <c r="R4" s="5" t="s">
        <v>67</v>
      </c>
      <c r="S4" s="6">
        <f>O2/(O2+M2)</f>
        <v>0.74137931034482762</v>
      </c>
    </row>
    <row r="5" spans="1:19" x14ac:dyDescent="0.25">
      <c r="A5" s="4" t="s">
        <v>13</v>
      </c>
      <c r="B5" s="4" t="str">
        <f>IF(AND(ScrawID!B5='Grok 3 Beta'!B5,ScrawID!B5="SIM"),"TP",
 IF(AND(ScrawID!B5='Grok 3 Beta'!B5,ScrawID!B5=""),"TN",
 IF(AND(ScrawID!B5&lt;&gt;'Grok 3 Beta'!B5,'Grok 3 Beta'!B5=""),"FN",
 IF(AND(ScrawID!B5&lt;&gt;'Grok 3 Beta'!B5,'Grok 3 Beta'!B5="SIM"),"FP",""))))</f>
        <v>FN</v>
      </c>
      <c r="C5" s="4" t="str">
        <f>IF(AND(ScrawID!C5='Grok 3 Beta'!C5,ScrawID!C5="SIM"),"TP",
 IF(AND(ScrawID!C5='Grok 3 Beta'!C5,ScrawID!C5=""),"TN",
 IF(AND(ScrawID!C5&lt;&gt;'Grok 3 Beta'!C5,'Grok 3 Beta'!C5=""),"FN",
 IF(AND(ScrawID!C5&lt;&gt;'Grok 3 Beta'!C5,'Grok 3 Beta'!C5="SIM"),"FP",""))))</f>
        <v>FN</v>
      </c>
      <c r="D5" s="4" t="str">
        <f>IF(AND(ScrawID!D5='Grok 3 Beta'!D5,ScrawID!D5="SIM"),"TP",
 IF(AND(ScrawID!D5='Grok 3 Beta'!D5,ScrawID!D5=""),"TN",
 IF(AND(ScrawID!D5&lt;&gt;'Grok 3 Beta'!D5,'Grok 3 Beta'!D5=""),"FN",
 IF(AND(ScrawID!D5&lt;&gt;'Grok 3 Beta'!D5,'Grok 3 Beta'!D5="SIM"),"FP",""))))</f>
        <v>FN</v>
      </c>
      <c r="E5" s="4" t="str">
        <f>IF(AND(ScrawID!E5='Grok 3 Beta'!E5,ScrawID!E5="SIM"),"TP",
 IF(AND(ScrawID!E5='Grok 3 Beta'!E5,ScrawID!E5=""),"TN",
 IF(AND(ScrawID!E5&lt;&gt;'Grok 3 Beta'!E5,'Grok 3 Beta'!E5=""),"FN",
 IF(AND(ScrawID!E5&lt;&gt;'Grok 3 Beta'!E5,'Grok 3 Beta'!E5="SIM"),"FP",""))))</f>
        <v>FN</v>
      </c>
      <c r="F5" s="4" t="str">
        <f>IF(AND(ScrawID!F5='Grok 3 Beta'!F5,ScrawID!F5="SIM"),"TP",
 IF(AND(ScrawID!F5='Grok 3 Beta'!F5,ScrawID!F5=""),"TN",
 IF(AND(ScrawID!F5&lt;&gt;'Grok 3 Beta'!F5,'Grok 3 Beta'!F5=""),"FN",
 IF(AND(ScrawID!F5&lt;&gt;'Grok 3 Beta'!F5,'Grok 3 Beta'!F5="SIM"),"FP",""))))</f>
        <v>FN</v>
      </c>
      <c r="G5" s="4" t="str">
        <f>IF(AND(ScrawID!G5='Grok 3 Beta'!G5,ScrawID!G5="SIM"),"TP",
 IF(AND(ScrawID!G5='Grok 3 Beta'!G5,ScrawID!G5=""),"TN",
 IF(AND(ScrawID!G5&lt;&gt;'Grok 3 Beta'!G5,'Grok 3 Beta'!G5=""),"FN",
 IF(AND(ScrawID!G5&lt;&gt;'Grok 3 Beta'!G5,'Grok 3 Beta'!G5="SIM"),"FP",""))))</f>
        <v>TP</v>
      </c>
      <c r="H5" s="4" t="str">
        <f>IF(AND(ScrawID!H5='Grok 3 Beta'!H5,ScrawID!H5="SIM"),"TP",
 IF(AND(ScrawID!H5='Grok 3 Beta'!H5,ScrawID!H5=""),"TN",
 IF(AND(ScrawID!H5&lt;&gt;'Grok 3 Beta'!H5,'Grok 3 Beta'!H5=""),"FN",
 IF(AND(ScrawID!H5&lt;&gt;'Grok 3 Beta'!H5,'Grok 3 Beta'!H5="SIM"),"FP",""))))</f>
        <v>TN</v>
      </c>
      <c r="I5" s="4" t="str">
        <f>IF(AND(ScrawID!I5='Grok 3 Beta'!I5,ScrawID!I5="SIM"),"TP",
 IF(AND(ScrawID!I5='Grok 3 Beta'!I5,ScrawID!I5=""),"TN",
 IF(AND(ScrawID!I5&lt;&gt;'Grok 3 Beta'!I5,'Grok 3 Beta'!I5=""),"FN",
 IF(AND(ScrawID!I5&lt;&gt;'Grok 3 Beta'!I5,'Grok 3 Beta'!I5="SIM"),"FP",""))))</f>
        <v>TP</v>
      </c>
      <c r="R5" s="5" t="s">
        <v>68</v>
      </c>
      <c r="S5" s="6">
        <f>(M2+P2)/(M2+N2+O2+P2)</f>
        <v>0.71</v>
      </c>
    </row>
    <row r="6" spans="1:19" x14ac:dyDescent="0.25">
      <c r="A6" s="4" t="s">
        <v>14</v>
      </c>
      <c r="B6" s="4" t="str">
        <f>IF(AND(ScrawID!B6='Grok 3 Beta'!B6,ScrawID!B6="SIM"),"TP",
 IF(AND(ScrawID!B6='Grok 3 Beta'!B6,ScrawID!B6=""),"TN",
 IF(AND(ScrawID!B6&lt;&gt;'Grok 3 Beta'!B6,'Grok 3 Beta'!B6=""),"FN",
 IF(AND(ScrawID!B6&lt;&gt;'Grok 3 Beta'!B6,'Grok 3 Beta'!B6="SIM"),"FP",""))))</f>
        <v>TN</v>
      </c>
      <c r="C6" s="4" t="str">
        <f>IF(AND(ScrawID!C6='Grok 3 Beta'!C6,ScrawID!C6="SIM"),"TP",
 IF(AND(ScrawID!C6='Grok 3 Beta'!C6,ScrawID!C6=""),"TN",
 IF(AND(ScrawID!C6&lt;&gt;'Grok 3 Beta'!C6,'Grok 3 Beta'!C6=""),"FN",
 IF(AND(ScrawID!C6&lt;&gt;'Grok 3 Beta'!C6,'Grok 3 Beta'!C6="SIM"),"FP",""))))</f>
        <v>TN</v>
      </c>
      <c r="D6" s="4" t="str">
        <f>IF(AND(ScrawID!D6='Grok 3 Beta'!D6,ScrawID!D6="SIM"),"TP",
 IF(AND(ScrawID!D6='Grok 3 Beta'!D6,ScrawID!D6=""),"TN",
 IF(AND(ScrawID!D6&lt;&gt;'Grok 3 Beta'!D6,'Grok 3 Beta'!D6=""),"FN",
 IF(AND(ScrawID!D6&lt;&gt;'Grok 3 Beta'!D6,'Grok 3 Beta'!D6="SIM"),"FP",""))))</f>
        <v>FN</v>
      </c>
      <c r="E6" s="4" t="str">
        <f>IF(AND(ScrawID!E6='Grok 3 Beta'!E6,ScrawID!E6="SIM"),"TP",
 IF(AND(ScrawID!E6='Grok 3 Beta'!E6,ScrawID!E6=""),"TN",
 IF(AND(ScrawID!E6&lt;&gt;'Grok 3 Beta'!E6,'Grok 3 Beta'!E6=""),"FN",
 IF(AND(ScrawID!E6&lt;&gt;'Grok 3 Beta'!E6,'Grok 3 Beta'!E6="SIM"),"FP",""))))</f>
        <v>TN</v>
      </c>
      <c r="F6" s="4" t="str">
        <f>IF(AND(ScrawID!F6='Grok 3 Beta'!F6,ScrawID!F6="SIM"),"TP",
 IF(AND(ScrawID!F6='Grok 3 Beta'!F6,ScrawID!F6=""),"TN",
 IF(AND(ScrawID!F6&lt;&gt;'Grok 3 Beta'!F6,'Grok 3 Beta'!F6=""),"FN",
 IF(AND(ScrawID!F6&lt;&gt;'Grok 3 Beta'!F6,'Grok 3 Beta'!F6="SIM"),"FP",""))))</f>
        <v>TN</v>
      </c>
      <c r="G6" s="4" t="str">
        <f>IF(AND(ScrawID!G6='Grok 3 Beta'!G6,ScrawID!G6="SIM"),"TP",
 IF(AND(ScrawID!G6='Grok 3 Beta'!G6,ScrawID!G6=""),"TN",
 IF(AND(ScrawID!G6&lt;&gt;'Grok 3 Beta'!G6,'Grok 3 Beta'!G6=""),"FN",
 IF(AND(ScrawID!G6&lt;&gt;'Grok 3 Beta'!G6,'Grok 3 Beta'!G6="SIM"),"FP",""))))</f>
        <v>TN</v>
      </c>
      <c r="H6" s="4" t="str">
        <f>IF(AND(ScrawID!H6='Grok 3 Beta'!H6,ScrawID!H6="SIM"),"TP",
 IF(AND(ScrawID!H6='Grok 3 Beta'!H6,ScrawID!H6=""),"TN",
 IF(AND(ScrawID!H6&lt;&gt;'Grok 3 Beta'!H6,'Grok 3 Beta'!H6=""),"FN",
 IF(AND(ScrawID!H6&lt;&gt;'Grok 3 Beta'!H6,'Grok 3 Beta'!H6="SIM"),"FP",""))))</f>
        <v>TN</v>
      </c>
      <c r="I6" s="4" t="str">
        <f>IF(AND(ScrawID!I6='Grok 3 Beta'!I6,ScrawID!I6="SIM"),"TP",
 IF(AND(ScrawID!I6='Grok 3 Beta'!I6,ScrawID!I6=""),"TN",
 IF(AND(ScrawID!I6&lt;&gt;'Grok 3 Beta'!I6,'Grok 3 Beta'!I6=""),"FN",
 IF(AND(ScrawID!I6&lt;&gt;'Grok 3 Beta'!I6,'Grok 3 Beta'!I6="SIM"),"FP",""))))</f>
        <v>FP</v>
      </c>
    </row>
    <row r="7" spans="1:19" x14ac:dyDescent="0.25">
      <c r="A7" s="4" t="s">
        <v>15</v>
      </c>
      <c r="B7" s="4" t="str">
        <f>IF(AND(ScrawID!B7='Grok 3 Beta'!B7,ScrawID!B7="SIM"),"TP",
 IF(AND(ScrawID!B7='Grok 3 Beta'!B7,ScrawID!B7=""),"TN",
 IF(AND(ScrawID!B7&lt;&gt;'Grok 3 Beta'!B7,'Grok 3 Beta'!B7=""),"FN",
 IF(AND(ScrawID!B7&lt;&gt;'Grok 3 Beta'!B7,'Grok 3 Beta'!B7="SIM"),"FP",""))))</f>
        <v>TN</v>
      </c>
      <c r="C7" s="4" t="str">
        <f>IF(AND(ScrawID!C7='Grok 3 Beta'!C7,ScrawID!C7="SIM"),"TP",
 IF(AND(ScrawID!C7='Grok 3 Beta'!C7,ScrawID!C7=""),"TN",
 IF(AND(ScrawID!C7&lt;&gt;'Grok 3 Beta'!C7,'Grok 3 Beta'!C7=""),"FN",
 IF(AND(ScrawID!C7&lt;&gt;'Grok 3 Beta'!C7,'Grok 3 Beta'!C7="SIM"),"FP",""))))</f>
        <v>TN</v>
      </c>
      <c r="D7" s="4" t="str">
        <f>IF(AND(ScrawID!D7='Grok 3 Beta'!D7,ScrawID!D7="SIM"),"TP",
 IF(AND(ScrawID!D7='Grok 3 Beta'!D7,ScrawID!D7=""),"TN",
 IF(AND(ScrawID!D7&lt;&gt;'Grok 3 Beta'!D7,'Grok 3 Beta'!D7=""),"FN",
 IF(AND(ScrawID!D7&lt;&gt;'Grok 3 Beta'!D7,'Grok 3 Beta'!D7="SIM"),"FP",""))))</f>
        <v>FN</v>
      </c>
      <c r="E7" s="4" t="str">
        <f>IF(AND(ScrawID!E7='Grok 3 Beta'!E7,ScrawID!E7="SIM"),"TP",
 IF(AND(ScrawID!E7='Grok 3 Beta'!E7,ScrawID!E7=""),"TN",
 IF(AND(ScrawID!E7&lt;&gt;'Grok 3 Beta'!E7,'Grok 3 Beta'!E7=""),"FN",
 IF(AND(ScrawID!E7&lt;&gt;'Grok 3 Beta'!E7,'Grok 3 Beta'!E7="SIM"),"FP",""))))</f>
        <v>TN</v>
      </c>
      <c r="F7" s="4" t="str">
        <f>IF(AND(ScrawID!F7='Grok 3 Beta'!F7,ScrawID!F7="SIM"),"TP",
 IF(AND(ScrawID!F7='Grok 3 Beta'!F7,ScrawID!F7=""),"TN",
 IF(AND(ScrawID!F7&lt;&gt;'Grok 3 Beta'!F7,'Grok 3 Beta'!F7=""),"FN",
 IF(AND(ScrawID!F7&lt;&gt;'Grok 3 Beta'!F7,'Grok 3 Beta'!F7="SIM"),"FP",""))))</f>
        <v>TN</v>
      </c>
      <c r="G7" s="4" t="str">
        <f>IF(AND(ScrawID!G7='Grok 3 Beta'!G7,ScrawID!G7="SIM"),"TP",
 IF(AND(ScrawID!G7='Grok 3 Beta'!G7,ScrawID!G7=""),"TN",
 IF(AND(ScrawID!G7&lt;&gt;'Grok 3 Beta'!G7,'Grok 3 Beta'!G7=""),"FN",
 IF(AND(ScrawID!G7&lt;&gt;'Grok 3 Beta'!G7,'Grok 3 Beta'!G7="SIM"),"FP",""))))</f>
        <v>TN</v>
      </c>
      <c r="H7" s="4" t="str">
        <f>IF(AND(ScrawID!H7='Grok 3 Beta'!H7,ScrawID!H7="SIM"),"TP",
 IF(AND(ScrawID!H7='Grok 3 Beta'!H7,ScrawID!H7=""),"TN",
 IF(AND(ScrawID!H7&lt;&gt;'Grok 3 Beta'!H7,'Grok 3 Beta'!H7=""),"FN",
 IF(AND(ScrawID!H7&lt;&gt;'Grok 3 Beta'!H7,'Grok 3 Beta'!H7="SIM"),"FP",""))))</f>
        <v>TN</v>
      </c>
      <c r="I7" s="4" t="str">
        <f>IF(AND(ScrawID!I7='Grok 3 Beta'!I7,ScrawID!I7="SIM"),"TP",
 IF(AND(ScrawID!I7='Grok 3 Beta'!I7,ScrawID!I7=""),"TN",
 IF(AND(ScrawID!I7&lt;&gt;'Grok 3 Beta'!I7,'Grok 3 Beta'!I7=""),"FN",
 IF(AND(ScrawID!I7&lt;&gt;'Grok 3 Beta'!I7,'Grok 3 Beta'!I7="SIM"),"FP",""))))</f>
        <v>FP</v>
      </c>
    </row>
    <row r="8" spans="1:19" x14ac:dyDescent="0.25">
      <c r="A8" s="4" t="s">
        <v>16</v>
      </c>
      <c r="B8" s="4" t="str">
        <f>IF(AND(ScrawID!B8='Grok 3 Beta'!B8,ScrawID!B8="SIM"),"TP",
 IF(AND(ScrawID!B8='Grok 3 Beta'!B8,ScrawID!B8=""),"TN",
 IF(AND(ScrawID!B8&lt;&gt;'Grok 3 Beta'!B8,'Grok 3 Beta'!B8=""),"FN",
 IF(AND(ScrawID!B8&lt;&gt;'Grok 3 Beta'!B8,'Grok 3 Beta'!B8="SIM"),"FP",""))))</f>
        <v>FN</v>
      </c>
      <c r="C8" s="4" t="str">
        <f>IF(AND(ScrawID!C8='Grok 3 Beta'!C8,ScrawID!C8="SIM"),"TP",
 IF(AND(ScrawID!C8='Grok 3 Beta'!C8,ScrawID!C8=""),"TN",
 IF(AND(ScrawID!C8&lt;&gt;'Grok 3 Beta'!C8,'Grok 3 Beta'!C8=""),"FN",
 IF(AND(ScrawID!C8&lt;&gt;'Grok 3 Beta'!C8,'Grok 3 Beta'!C8="SIM"),"FP",""))))</f>
        <v>TN</v>
      </c>
      <c r="D8" s="4" t="str">
        <f>IF(AND(ScrawID!D8='Grok 3 Beta'!D8,ScrawID!D8="SIM"),"TP",
 IF(AND(ScrawID!D8='Grok 3 Beta'!D8,ScrawID!D8=""),"TN",
 IF(AND(ScrawID!D8&lt;&gt;'Grok 3 Beta'!D8,'Grok 3 Beta'!D8=""),"FN",
 IF(AND(ScrawID!D8&lt;&gt;'Grok 3 Beta'!D8,'Grok 3 Beta'!D8="SIM"),"FP",""))))</f>
        <v>TN</v>
      </c>
      <c r="E8" s="4" t="str">
        <f>IF(AND(ScrawID!E8='Grok 3 Beta'!E8,ScrawID!E8="SIM"),"TP",
 IF(AND(ScrawID!E8='Grok 3 Beta'!E8,ScrawID!E8=""),"TN",
 IF(AND(ScrawID!E8&lt;&gt;'Grok 3 Beta'!E8,'Grok 3 Beta'!E8=""),"FN",
 IF(AND(ScrawID!E8&lt;&gt;'Grok 3 Beta'!E8,'Grok 3 Beta'!E8="SIM"),"FP",""))))</f>
        <v>FN</v>
      </c>
      <c r="F8" s="4" t="str">
        <f>IF(AND(ScrawID!F8='Grok 3 Beta'!F8,ScrawID!F8="SIM"),"TP",
 IF(AND(ScrawID!F8='Grok 3 Beta'!F8,ScrawID!F8=""),"TN",
 IF(AND(ScrawID!F8&lt;&gt;'Grok 3 Beta'!F8,'Grok 3 Beta'!F8=""),"FN",
 IF(AND(ScrawID!F8&lt;&gt;'Grok 3 Beta'!F8,'Grok 3 Beta'!F8="SIM"),"FP",""))))</f>
        <v>TN</v>
      </c>
      <c r="G8" s="4" t="str">
        <f>IF(AND(ScrawID!G8='Grok 3 Beta'!G8,ScrawID!G8="SIM"),"TP",
 IF(AND(ScrawID!G8='Grok 3 Beta'!G8,ScrawID!G8=""),"TN",
 IF(AND(ScrawID!G8&lt;&gt;'Grok 3 Beta'!G8,'Grok 3 Beta'!G8=""),"FN",
 IF(AND(ScrawID!G8&lt;&gt;'Grok 3 Beta'!G8,'Grok 3 Beta'!G8="SIM"),"FP",""))))</f>
        <v>TN</v>
      </c>
      <c r="H8" s="4" t="str">
        <f>IF(AND(ScrawID!H8='Grok 3 Beta'!H8,ScrawID!H8="SIM"),"TP",
 IF(AND(ScrawID!H8='Grok 3 Beta'!H8,ScrawID!H8=""),"TN",
 IF(AND(ScrawID!H8&lt;&gt;'Grok 3 Beta'!H8,'Grok 3 Beta'!H8=""),"FN",
 IF(AND(ScrawID!H8&lt;&gt;'Grok 3 Beta'!H8,'Grok 3 Beta'!H8="SIM"),"FP",""))))</f>
        <v>TN</v>
      </c>
      <c r="I8" s="4" t="str">
        <f>IF(AND(ScrawID!I8='Grok 3 Beta'!I8,ScrawID!I8="SIM"),"TP",
 IF(AND(ScrawID!I8='Grok 3 Beta'!I8,ScrawID!I8=""),"TN",
 IF(AND(ScrawID!I8&lt;&gt;'Grok 3 Beta'!I8,'Grok 3 Beta'!I8=""),"FN",
 IF(AND(ScrawID!I8&lt;&gt;'Grok 3 Beta'!I8,'Grok 3 Beta'!I8="SIM"),"FP",""))))</f>
        <v>FP</v>
      </c>
    </row>
    <row r="9" spans="1:19" x14ac:dyDescent="0.25">
      <c r="A9" s="4" t="s">
        <v>17</v>
      </c>
      <c r="B9" s="4" t="str">
        <f>IF(AND(ScrawID!B9='Grok 3 Beta'!B9,ScrawID!B9="SIM"),"TP",
 IF(AND(ScrawID!B9='Grok 3 Beta'!B9,ScrawID!B9=""),"TN",
 IF(AND(ScrawID!B9&lt;&gt;'Grok 3 Beta'!B9,'Grok 3 Beta'!B9=""),"FN",
 IF(AND(ScrawID!B9&lt;&gt;'Grok 3 Beta'!B9,'Grok 3 Beta'!B9="SIM"),"FP",""))))</f>
        <v>FN</v>
      </c>
      <c r="C9" s="4" t="str">
        <f>IF(AND(ScrawID!C9='Grok 3 Beta'!C9,ScrawID!C9="SIM"),"TP",
 IF(AND(ScrawID!C9='Grok 3 Beta'!C9,ScrawID!C9=""),"TN",
 IF(AND(ScrawID!C9&lt;&gt;'Grok 3 Beta'!C9,'Grok 3 Beta'!C9=""),"FN",
 IF(AND(ScrawID!C9&lt;&gt;'Grok 3 Beta'!C9,'Grok 3 Beta'!C9="SIM"),"FP",""))))</f>
        <v>FN</v>
      </c>
      <c r="D9" s="4" t="str">
        <f>IF(AND(ScrawID!D9='Grok 3 Beta'!D9,ScrawID!D9="SIM"),"TP",
 IF(AND(ScrawID!D9='Grok 3 Beta'!D9,ScrawID!D9=""),"TN",
 IF(AND(ScrawID!D9&lt;&gt;'Grok 3 Beta'!D9,'Grok 3 Beta'!D9=""),"FN",
 IF(AND(ScrawID!D9&lt;&gt;'Grok 3 Beta'!D9,'Grok 3 Beta'!D9="SIM"),"FP",""))))</f>
        <v>TN</v>
      </c>
      <c r="E9" s="4" t="str">
        <f>IF(AND(ScrawID!E9='Grok 3 Beta'!E9,ScrawID!E9="SIM"),"TP",
 IF(AND(ScrawID!E9='Grok 3 Beta'!E9,ScrawID!E9=""),"TN",
 IF(AND(ScrawID!E9&lt;&gt;'Grok 3 Beta'!E9,'Grok 3 Beta'!E9=""),"FN",
 IF(AND(ScrawID!E9&lt;&gt;'Grok 3 Beta'!E9,'Grok 3 Beta'!E9="SIM"),"FP",""))))</f>
        <v>FN</v>
      </c>
      <c r="F9" s="4" t="str">
        <f>IF(AND(ScrawID!F9='Grok 3 Beta'!F9,ScrawID!F9="SIM"),"TP",
 IF(AND(ScrawID!F9='Grok 3 Beta'!F9,ScrawID!F9=""),"TN",
 IF(AND(ScrawID!F9&lt;&gt;'Grok 3 Beta'!F9,'Grok 3 Beta'!F9=""),"FN",
 IF(AND(ScrawID!F9&lt;&gt;'Grok 3 Beta'!F9,'Grok 3 Beta'!F9="SIM"),"FP",""))))</f>
        <v>TN</v>
      </c>
      <c r="G9" s="4" t="str">
        <f>IF(AND(ScrawID!G9='Grok 3 Beta'!G9,ScrawID!G9="SIM"),"TP",
 IF(AND(ScrawID!G9='Grok 3 Beta'!G9,ScrawID!G9=""),"TN",
 IF(AND(ScrawID!G9&lt;&gt;'Grok 3 Beta'!G9,'Grok 3 Beta'!G9=""),"FN",
 IF(AND(ScrawID!G9&lt;&gt;'Grok 3 Beta'!G9,'Grok 3 Beta'!G9="SIM"),"FP",""))))</f>
        <v>TN</v>
      </c>
      <c r="H9" s="4" t="str">
        <f>IF(AND(ScrawID!H9='Grok 3 Beta'!H9,ScrawID!H9="SIM"),"TP",
 IF(AND(ScrawID!H9='Grok 3 Beta'!H9,ScrawID!H9=""),"TN",
 IF(AND(ScrawID!H9&lt;&gt;'Grok 3 Beta'!H9,'Grok 3 Beta'!H9=""),"FN",
 IF(AND(ScrawID!H9&lt;&gt;'Grok 3 Beta'!H9,'Grok 3 Beta'!H9="SIM"),"FP",""))))</f>
        <v>TN</v>
      </c>
      <c r="I9" s="4" t="str">
        <f>IF(AND(ScrawID!I9='Grok 3 Beta'!I9,ScrawID!I9="SIM"),"TP",
 IF(AND(ScrawID!I9='Grok 3 Beta'!I9,ScrawID!I9=""),"TN",
 IF(AND(ScrawID!I9&lt;&gt;'Grok 3 Beta'!I9,'Grok 3 Beta'!I9=""),"FN",
 IF(AND(ScrawID!I9&lt;&gt;'Grok 3 Beta'!I9,'Grok 3 Beta'!I9="SIM"),"FP",""))))</f>
        <v>FP</v>
      </c>
    </row>
    <row r="10" spans="1:19" x14ac:dyDescent="0.25">
      <c r="A10" s="4" t="s">
        <v>18</v>
      </c>
      <c r="B10" s="4" t="str">
        <f>IF(AND(ScrawID!B10='Grok 3 Beta'!B10,ScrawID!B10="SIM"),"TP",
 IF(AND(ScrawID!B10='Grok 3 Beta'!B10,ScrawID!B10=""),"TN",
 IF(AND(ScrawID!B10&lt;&gt;'Grok 3 Beta'!B10,'Grok 3 Beta'!B10=""),"FN",
 IF(AND(ScrawID!B10&lt;&gt;'Grok 3 Beta'!B10,'Grok 3 Beta'!B10="SIM"),"FP",""))))</f>
        <v>FN</v>
      </c>
      <c r="C10" s="4" t="str">
        <f>IF(AND(ScrawID!C10='Grok 3 Beta'!C10,ScrawID!C10="SIM"),"TP",
 IF(AND(ScrawID!C10='Grok 3 Beta'!C10,ScrawID!C10=""),"TN",
 IF(AND(ScrawID!C10&lt;&gt;'Grok 3 Beta'!C10,'Grok 3 Beta'!C10=""),"FN",
 IF(AND(ScrawID!C10&lt;&gt;'Grok 3 Beta'!C10,'Grok 3 Beta'!C10="SIM"),"FP",""))))</f>
        <v>FN</v>
      </c>
      <c r="D10" s="4" t="str">
        <f>IF(AND(ScrawID!D10='Grok 3 Beta'!D10,ScrawID!D10="SIM"),"TP",
 IF(AND(ScrawID!D10='Grok 3 Beta'!D10,ScrawID!D10=""),"TN",
 IF(AND(ScrawID!D10&lt;&gt;'Grok 3 Beta'!D10,'Grok 3 Beta'!D10=""),"FN",
 IF(AND(ScrawID!D10&lt;&gt;'Grok 3 Beta'!D10,'Grok 3 Beta'!D10="SIM"),"FP",""))))</f>
        <v>TN</v>
      </c>
      <c r="E10" s="4" t="str">
        <f>IF(AND(ScrawID!E10='Grok 3 Beta'!E10,ScrawID!E10="SIM"),"TP",
 IF(AND(ScrawID!E10='Grok 3 Beta'!E10,ScrawID!E10=""),"TN",
 IF(AND(ScrawID!E10&lt;&gt;'Grok 3 Beta'!E10,'Grok 3 Beta'!E10=""),"FN",
 IF(AND(ScrawID!E10&lt;&gt;'Grok 3 Beta'!E10,'Grok 3 Beta'!E10="SIM"),"FP",""))))</f>
        <v>FN</v>
      </c>
      <c r="F10" s="4" t="str">
        <f>IF(AND(ScrawID!F10='Grok 3 Beta'!F10,ScrawID!F10="SIM"),"TP",
 IF(AND(ScrawID!F10='Grok 3 Beta'!F10,ScrawID!F10=""),"TN",
 IF(AND(ScrawID!F10&lt;&gt;'Grok 3 Beta'!F10,'Grok 3 Beta'!F10=""),"FN",
 IF(AND(ScrawID!F10&lt;&gt;'Grok 3 Beta'!F10,'Grok 3 Beta'!F10="SIM"),"FP",""))))</f>
        <v>TN</v>
      </c>
      <c r="G10" s="4" t="str">
        <f>IF(AND(ScrawID!G10='Grok 3 Beta'!G10,ScrawID!G10="SIM"),"TP",
 IF(AND(ScrawID!G10='Grok 3 Beta'!G10,ScrawID!G10=""),"TN",
 IF(AND(ScrawID!G10&lt;&gt;'Grok 3 Beta'!G10,'Grok 3 Beta'!G10=""),"FN",
 IF(AND(ScrawID!G10&lt;&gt;'Grok 3 Beta'!G10,'Grok 3 Beta'!G10="SIM"),"FP",""))))</f>
        <v>FP</v>
      </c>
      <c r="H10" s="4" t="str">
        <f>IF(AND(ScrawID!H10='Grok 3 Beta'!H10,ScrawID!H10="SIM"),"TP",
 IF(AND(ScrawID!H10='Grok 3 Beta'!H10,ScrawID!H10=""),"TN",
 IF(AND(ScrawID!H10&lt;&gt;'Grok 3 Beta'!H10,'Grok 3 Beta'!H10=""),"FN",
 IF(AND(ScrawID!H10&lt;&gt;'Grok 3 Beta'!H10,'Grok 3 Beta'!H10="SIM"),"FP",""))))</f>
        <v>TN</v>
      </c>
      <c r="I10" s="4" t="str">
        <f>IF(AND(ScrawID!I10='Grok 3 Beta'!I10,ScrawID!I10="SIM"),"TP",
 IF(AND(ScrawID!I10='Grok 3 Beta'!I10,ScrawID!I10=""),"TN",
 IF(AND(ScrawID!I10&lt;&gt;'Grok 3 Beta'!I10,'Grok 3 Beta'!I10=""),"FN",
 IF(AND(ScrawID!I10&lt;&gt;'Grok 3 Beta'!I10,'Grok 3 Beta'!I10="SIM"),"FP",""))))</f>
        <v>TN</v>
      </c>
    </row>
    <row r="11" spans="1:19" x14ac:dyDescent="0.25">
      <c r="A11" s="4" t="s">
        <v>19</v>
      </c>
      <c r="B11" s="4" t="str">
        <f>IF(AND(ScrawID!B11='Grok 3 Beta'!B11,ScrawID!B11="SIM"),"TP",
 IF(AND(ScrawID!B11='Grok 3 Beta'!B11,ScrawID!B11=""),"TN",
 IF(AND(ScrawID!B11&lt;&gt;'Grok 3 Beta'!B11,'Grok 3 Beta'!B11=""),"FN",
 IF(AND(ScrawID!B11&lt;&gt;'Grok 3 Beta'!B11,'Grok 3 Beta'!B11="SIM"),"FP",""))))</f>
        <v>TN</v>
      </c>
      <c r="C11" s="4" t="str">
        <f>IF(AND(ScrawID!C11='Grok 3 Beta'!C11,ScrawID!C11="SIM"),"TP",
 IF(AND(ScrawID!C11='Grok 3 Beta'!C11,ScrawID!C11=""),"TN",
 IF(AND(ScrawID!C11&lt;&gt;'Grok 3 Beta'!C11,'Grok 3 Beta'!C11=""),"FN",
 IF(AND(ScrawID!C11&lt;&gt;'Grok 3 Beta'!C11,'Grok 3 Beta'!C11="SIM"),"FP",""))))</f>
        <v>TN</v>
      </c>
      <c r="D11" s="4" t="str">
        <f>IF(AND(ScrawID!D11='Grok 3 Beta'!D11,ScrawID!D11="SIM"),"TP",
 IF(AND(ScrawID!D11='Grok 3 Beta'!D11,ScrawID!D11=""),"TN",
 IF(AND(ScrawID!D11&lt;&gt;'Grok 3 Beta'!D11,'Grok 3 Beta'!D11=""),"FN",
 IF(AND(ScrawID!D11&lt;&gt;'Grok 3 Beta'!D11,'Grok 3 Beta'!D11="SIM"),"FP",""))))</f>
        <v>FN</v>
      </c>
      <c r="E11" s="4" t="str">
        <f>IF(AND(ScrawID!E11='Grok 3 Beta'!E11,ScrawID!E11="SIM"),"TP",
 IF(AND(ScrawID!E11='Grok 3 Beta'!E11,ScrawID!E11=""),"TN",
 IF(AND(ScrawID!E11&lt;&gt;'Grok 3 Beta'!E11,'Grok 3 Beta'!E11=""),"FN",
 IF(AND(ScrawID!E11&lt;&gt;'Grok 3 Beta'!E11,'Grok 3 Beta'!E11="SIM"),"FP",""))))</f>
        <v>TN</v>
      </c>
      <c r="F11" s="4" t="str">
        <f>IF(AND(ScrawID!F11='Grok 3 Beta'!F11,ScrawID!F11="SIM"),"TP",
 IF(AND(ScrawID!F11='Grok 3 Beta'!F11,ScrawID!F11=""),"TN",
 IF(AND(ScrawID!F11&lt;&gt;'Grok 3 Beta'!F11,'Grok 3 Beta'!F11=""),"FN",
 IF(AND(ScrawID!F11&lt;&gt;'Grok 3 Beta'!F11,'Grok 3 Beta'!F11="SIM"),"FP",""))))</f>
        <v>TN</v>
      </c>
      <c r="G11" s="4" t="str">
        <f>IF(AND(ScrawID!G11='Grok 3 Beta'!G11,ScrawID!G11="SIM"),"TP",
 IF(AND(ScrawID!G11='Grok 3 Beta'!G11,ScrawID!G11=""),"TN",
 IF(AND(ScrawID!G11&lt;&gt;'Grok 3 Beta'!G11,'Grok 3 Beta'!G11=""),"FN",
 IF(AND(ScrawID!G11&lt;&gt;'Grok 3 Beta'!G11,'Grok 3 Beta'!G11="SIM"),"FP",""))))</f>
        <v>TN</v>
      </c>
      <c r="H11" s="4" t="str">
        <f>IF(AND(ScrawID!H11='Grok 3 Beta'!H11,ScrawID!H11="SIM"),"TP",
 IF(AND(ScrawID!H11='Grok 3 Beta'!H11,ScrawID!H11=""),"TN",
 IF(AND(ScrawID!H11&lt;&gt;'Grok 3 Beta'!H11,'Grok 3 Beta'!H11=""),"FN",
 IF(AND(ScrawID!H11&lt;&gt;'Grok 3 Beta'!H11,'Grok 3 Beta'!H11="SIM"),"FP",""))))</f>
        <v>TN</v>
      </c>
      <c r="I11" s="4" t="str">
        <f>IF(AND(ScrawID!I11='Grok 3 Beta'!I11,ScrawID!I11="SIM"),"TP",
 IF(AND(ScrawID!I11='Grok 3 Beta'!I11,ScrawID!I11=""),"TN",
 IF(AND(ScrawID!I11&lt;&gt;'Grok 3 Beta'!I11,'Grok 3 Beta'!I11=""),"FN",
 IF(AND(ScrawID!I11&lt;&gt;'Grok 3 Beta'!I11,'Grok 3 Beta'!I11="SIM"),"FP",""))))</f>
        <v>FP</v>
      </c>
    </row>
    <row r="12" spans="1:19" x14ac:dyDescent="0.25">
      <c r="A12" s="4" t="s">
        <v>20</v>
      </c>
      <c r="B12" s="4" t="str">
        <f>IF(AND(ScrawID!B12='Grok 3 Beta'!B12,ScrawID!B12="SIM"),"TP",
 IF(AND(ScrawID!B12='Grok 3 Beta'!B12,ScrawID!B12=""),"TN",
 IF(AND(ScrawID!B12&lt;&gt;'Grok 3 Beta'!B12,'Grok 3 Beta'!B12=""),"FN",
 IF(AND(ScrawID!B12&lt;&gt;'Grok 3 Beta'!B12,'Grok 3 Beta'!B12="SIM"),"FP",""))))</f>
        <v>TN</v>
      </c>
      <c r="C12" s="4" t="str">
        <f>IF(AND(ScrawID!C12='Grok 3 Beta'!C12,ScrawID!C12="SIM"),"TP",
 IF(AND(ScrawID!C12='Grok 3 Beta'!C12,ScrawID!C12=""),"TN",
 IF(AND(ScrawID!C12&lt;&gt;'Grok 3 Beta'!C12,'Grok 3 Beta'!C12=""),"FN",
 IF(AND(ScrawID!C12&lt;&gt;'Grok 3 Beta'!C12,'Grok 3 Beta'!C12="SIM"),"FP",""))))</f>
        <v>TN</v>
      </c>
      <c r="D12" s="4" t="str">
        <f>IF(AND(ScrawID!D12='Grok 3 Beta'!D12,ScrawID!D12="SIM"),"TP",
 IF(AND(ScrawID!D12='Grok 3 Beta'!D12,ScrawID!D12=""),"TN",
 IF(AND(ScrawID!D12&lt;&gt;'Grok 3 Beta'!D12,'Grok 3 Beta'!D12=""),"FN",
 IF(AND(ScrawID!D12&lt;&gt;'Grok 3 Beta'!D12,'Grok 3 Beta'!D12="SIM"),"FP",""))))</f>
        <v>FN</v>
      </c>
      <c r="E12" s="4" t="str">
        <f>IF(AND(ScrawID!E12='Grok 3 Beta'!E12,ScrawID!E12="SIM"),"TP",
 IF(AND(ScrawID!E12='Grok 3 Beta'!E12,ScrawID!E12=""),"TN",
 IF(AND(ScrawID!E12&lt;&gt;'Grok 3 Beta'!E12,'Grok 3 Beta'!E12=""),"FN",
 IF(AND(ScrawID!E12&lt;&gt;'Grok 3 Beta'!E12,'Grok 3 Beta'!E12="SIM"),"FP",""))))</f>
        <v>TN</v>
      </c>
      <c r="F12" s="4" t="str">
        <f>IF(AND(ScrawID!F12='Grok 3 Beta'!F12,ScrawID!F12="SIM"),"TP",
 IF(AND(ScrawID!F12='Grok 3 Beta'!F12,ScrawID!F12=""),"TN",
 IF(AND(ScrawID!F12&lt;&gt;'Grok 3 Beta'!F12,'Grok 3 Beta'!F12=""),"FN",
 IF(AND(ScrawID!F12&lt;&gt;'Grok 3 Beta'!F12,'Grok 3 Beta'!F12="SIM"),"FP",""))))</f>
        <v>TN</v>
      </c>
      <c r="G12" s="4" t="str">
        <f>IF(AND(ScrawID!G12='Grok 3 Beta'!G12,ScrawID!G12="SIM"),"TP",
 IF(AND(ScrawID!G12='Grok 3 Beta'!G12,ScrawID!G12=""),"TN",
 IF(AND(ScrawID!G12&lt;&gt;'Grok 3 Beta'!G12,'Grok 3 Beta'!G12=""),"FN",
 IF(AND(ScrawID!G12&lt;&gt;'Grok 3 Beta'!G12,'Grok 3 Beta'!G12="SIM"),"FP",""))))</f>
        <v>TN</v>
      </c>
      <c r="H12" s="4" t="str">
        <f>IF(AND(ScrawID!H12='Grok 3 Beta'!H12,ScrawID!H12="SIM"),"TP",
 IF(AND(ScrawID!H12='Grok 3 Beta'!H12,ScrawID!H12=""),"TN",
 IF(AND(ScrawID!H12&lt;&gt;'Grok 3 Beta'!H12,'Grok 3 Beta'!H12=""),"FN",
 IF(AND(ScrawID!H12&lt;&gt;'Grok 3 Beta'!H12,'Grok 3 Beta'!H12="SIM"),"FP",""))))</f>
        <v>TN</v>
      </c>
      <c r="I12" s="4" t="str">
        <f>IF(AND(ScrawID!I12='Grok 3 Beta'!I12,ScrawID!I12="SIM"),"TP",
 IF(AND(ScrawID!I12='Grok 3 Beta'!I12,ScrawID!I12=""),"TN",
 IF(AND(ScrawID!I12&lt;&gt;'Grok 3 Beta'!I12,'Grok 3 Beta'!I12=""),"FN",
 IF(AND(ScrawID!I12&lt;&gt;'Grok 3 Beta'!I12,'Grok 3 Beta'!I12="SIM"),"FP",""))))</f>
        <v>FP</v>
      </c>
    </row>
    <row r="13" spans="1:19" x14ac:dyDescent="0.25">
      <c r="A13" s="4" t="s">
        <v>21</v>
      </c>
      <c r="B13" s="4" t="str">
        <f>IF(AND(ScrawID!B13='Grok 3 Beta'!B13,ScrawID!B13="SIM"),"TP",
 IF(AND(ScrawID!B13='Grok 3 Beta'!B13,ScrawID!B13=""),"TN",
 IF(AND(ScrawID!B13&lt;&gt;'Grok 3 Beta'!B13,'Grok 3 Beta'!B13=""),"FN",
 IF(AND(ScrawID!B13&lt;&gt;'Grok 3 Beta'!B13,'Grok 3 Beta'!B13="SIM"),"FP",""))))</f>
        <v>FN</v>
      </c>
      <c r="C13" s="4" t="str">
        <f>IF(AND(ScrawID!C13='Grok 3 Beta'!C13,ScrawID!C13="SIM"),"TP",
 IF(AND(ScrawID!C13='Grok 3 Beta'!C13,ScrawID!C13=""),"TN",
 IF(AND(ScrawID!C13&lt;&gt;'Grok 3 Beta'!C13,'Grok 3 Beta'!C13=""),"FN",
 IF(AND(ScrawID!C13&lt;&gt;'Grok 3 Beta'!C13,'Grok 3 Beta'!C13="SIM"),"FP",""))))</f>
        <v>FN</v>
      </c>
      <c r="D13" s="4" t="str">
        <f>IF(AND(ScrawID!D13='Grok 3 Beta'!D13,ScrawID!D13="SIM"),"TP",
 IF(AND(ScrawID!D13='Grok 3 Beta'!D13,ScrawID!D13=""),"TN",
 IF(AND(ScrawID!D13&lt;&gt;'Grok 3 Beta'!D13,'Grok 3 Beta'!D13=""),"FN",
 IF(AND(ScrawID!D13&lt;&gt;'Grok 3 Beta'!D13,'Grok 3 Beta'!D13="SIM"),"FP",""))))</f>
        <v>TN</v>
      </c>
      <c r="E13" s="4" t="str">
        <f>IF(AND(ScrawID!E13='Grok 3 Beta'!E13,ScrawID!E13="SIM"),"TP",
 IF(AND(ScrawID!E13='Grok 3 Beta'!E13,ScrawID!E13=""),"TN",
 IF(AND(ScrawID!E13&lt;&gt;'Grok 3 Beta'!E13,'Grok 3 Beta'!E13=""),"FN",
 IF(AND(ScrawID!E13&lt;&gt;'Grok 3 Beta'!E13,'Grok 3 Beta'!E13="SIM"),"FP",""))))</f>
        <v>TP</v>
      </c>
      <c r="F13" s="4" t="str">
        <f>IF(AND(ScrawID!F13='Grok 3 Beta'!F13,ScrawID!F13="SIM"),"TP",
 IF(AND(ScrawID!F13='Grok 3 Beta'!F13,ScrawID!F13=""),"TN",
 IF(AND(ScrawID!F13&lt;&gt;'Grok 3 Beta'!F13,'Grok 3 Beta'!F13=""),"FN",
 IF(AND(ScrawID!F13&lt;&gt;'Grok 3 Beta'!F13,'Grok 3 Beta'!F13="SIM"),"FP",""))))</f>
        <v>FN</v>
      </c>
      <c r="G13" s="4" t="str">
        <f>IF(AND(ScrawID!G13='Grok 3 Beta'!G13,ScrawID!G13="SIM"),"TP",
 IF(AND(ScrawID!G13='Grok 3 Beta'!G13,ScrawID!G13=""),"TN",
 IF(AND(ScrawID!G13&lt;&gt;'Grok 3 Beta'!G13,'Grok 3 Beta'!G13=""),"FN",
 IF(AND(ScrawID!G13&lt;&gt;'Grok 3 Beta'!G13,'Grok 3 Beta'!G13="SIM"),"FP",""))))</f>
        <v>FN</v>
      </c>
      <c r="H13" s="4" t="str">
        <f>IF(AND(ScrawID!H13='Grok 3 Beta'!H13,ScrawID!H13="SIM"),"TP",
 IF(AND(ScrawID!H13='Grok 3 Beta'!H13,ScrawID!H13=""),"TN",
 IF(AND(ScrawID!H13&lt;&gt;'Grok 3 Beta'!H13,'Grok 3 Beta'!H13=""),"FN",
 IF(AND(ScrawID!H13&lt;&gt;'Grok 3 Beta'!H13,'Grok 3 Beta'!H13="SIM"),"FP",""))))</f>
        <v>TN</v>
      </c>
      <c r="I13" s="4" t="str">
        <f>IF(AND(ScrawID!I13='Grok 3 Beta'!I13,ScrawID!I13="SIM"),"TP",
 IF(AND(ScrawID!I13='Grok 3 Beta'!I13,ScrawID!I13=""),"TN",
 IF(AND(ScrawID!I13&lt;&gt;'Grok 3 Beta'!I13,'Grok 3 Beta'!I13=""),"FN",
 IF(AND(ScrawID!I13&lt;&gt;'Grok 3 Beta'!I13,'Grok 3 Beta'!I13="SIM"),"FP",""))))</f>
        <v>TN</v>
      </c>
    </row>
    <row r="14" spans="1:19" x14ac:dyDescent="0.25">
      <c r="A14" s="4" t="s">
        <v>22</v>
      </c>
      <c r="B14" s="4" t="str">
        <f>IF(AND(ScrawID!B14='Grok 3 Beta'!B14,ScrawID!B14="SIM"),"TP",
 IF(AND(ScrawID!B14='Grok 3 Beta'!B14,ScrawID!B14=""),"TN",
 IF(AND(ScrawID!B14&lt;&gt;'Grok 3 Beta'!B14,'Grok 3 Beta'!B14=""),"FN",
 IF(AND(ScrawID!B14&lt;&gt;'Grok 3 Beta'!B14,'Grok 3 Beta'!B14="SIM"),"FP",""))))</f>
        <v>FN</v>
      </c>
      <c r="C14" s="4" t="str">
        <f>IF(AND(ScrawID!C14='Grok 3 Beta'!C14,ScrawID!C14="SIM"),"TP",
 IF(AND(ScrawID!C14='Grok 3 Beta'!C14,ScrawID!C14=""),"TN",
 IF(AND(ScrawID!C14&lt;&gt;'Grok 3 Beta'!C14,'Grok 3 Beta'!C14=""),"FN",
 IF(AND(ScrawID!C14&lt;&gt;'Grok 3 Beta'!C14,'Grok 3 Beta'!C14="SIM"),"FP",""))))</f>
        <v>TN</v>
      </c>
      <c r="D14" s="4" t="str">
        <f>IF(AND(ScrawID!D14='Grok 3 Beta'!D14,ScrawID!D14="SIM"),"TP",
 IF(AND(ScrawID!D14='Grok 3 Beta'!D14,ScrawID!D14=""),"TN",
 IF(AND(ScrawID!D14&lt;&gt;'Grok 3 Beta'!D14,'Grok 3 Beta'!D14=""),"FN",
 IF(AND(ScrawID!D14&lt;&gt;'Grok 3 Beta'!D14,'Grok 3 Beta'!D14="SIM"),"FP",""))))</f>
        <v>TN</v>
      </c>
      <c r="E14" s="4" t="str">
        <f>IF(AND(ScrawID!E14='Grok 3 Beta'!E14,ScrawID!E14="SIM"),"TP",
 IF(AND(ScrawID!E14='Grok 3 Beta'!E14,ScrawID!E14=""),"TN",
 IF(AND(ScrawID!E14&lt;&gt;'Grok 3 Beta'!E14,'Grok 3 Beta'!E14=""),"FN",
 IF(AND(ScrawID!E14&lt;&gt;'Grok 3 Beta'!E14,'Grok 3 Beta'!E14="SIM"),"FP",""))))</f>
        <v>TN</v>
      </c>
      <c r="F14" s="4" t="str">
        <f>IF(AND(ScrawID!F14='Grok 3 Beta'!F14,ScrawID!F14="SIM"),"TP",
 IF(AND(ScrawID!F14='Grok 3 Beta'!F14,ScrawID!F14=""),"TN",
 IF(AND(ScrawID!F14&lt;&gt;'Grok 3 Beta'!F14,'Grok 3 Beta'!F14=""),"FN",
 IF(AND(ScrawID!F14&lt;&gt;'Grok 3 Beta'!F14,'Grok 3 Beta'!F14="SIM"),"FP",""))))</f>
        <v>TN</v>
      </c>
      <c r="G14" s="4" t="str">
        <f>IF(AND(ScrawID!G14='Grok 3 Beta'!G14,ScrawID!G14="SIM"),"TP",
 IF(AND(ScrawID!G14='Grok 3 Beta'!G14,ScrawID!G14=""),"TN",
 IF(AND(ScrawID!G14&lt;&gt;'Grok 3 Beta'!G14,'Grok 3 Beta'!G14=""),"FN",
 IF(AND(ScrawID!G14&lt;&gt;'Grok 3 Beta'!G14,'Grok 3 Beta'!G14="SIM"),"FP",""))))</f>
        <v>TN</v>
      </c>
      <c r="H14" s="4" t="str">
        <f>IF(AND(ScrawID!H14='Grok 3 Beta'!H14,ScrawID!H14="SIM"),"TP",
 IF(AND(ScrawID!H14='Grok 3 Beta'!H14,ScrawID!H14=""),"TN",
 IF(AND(ScrawID!H14&lt;&gt;'Grok 3 Beta'!H14,'Grok 3 Beta'!H14=""),"FN",
 IF(AND(ScrawID!H14&lt;&gt;'Grok 3 Beta'!H14,'Grok 3 Beta'!H14="SIM"),"FP",""))))</f>
        <v>TN</v>
      </c>
      <c r="I14" s="4" t="str">
        <f>IF(AND(ScrawID!I14='Grok 3 Beta'!I14,ScrawID!I14="SIM"),"TP",
 IF(AND(ScrawID!I14='Grok 3 Beta'!I14,ScrawID!I14=""),"TN",
 IF(AND(ScrawID!I14&lt;&gt;'Grok 3 Beta'!I14,'Grok 3 Beta'!I14=""),"FN",
 IF(AND(ScrawID!I14&lt;&gt;'Grok 3 Beta'!I14,'Grok 3 Beta'!I14="SIM"),"FP",""))))</f>
        <v>TN</v>
      </c>
    </row>
    <row r="15" spans="1:19" x14ac:dyDescent="0.25">
      <c r="A15" s="4" t="s">
        <v>23</v>
      </c>
      <c r="B15" s="4" t="str">
        <f>IF(AND(ScrawID!B15='Grok 3 Beta'!B15,ScrawID!B15="SIM"),"TP",
 IF(AND(ScrawID!B15='Grok 3 Beta'!B15,ScrawID!B15=""),"TN",
 IF(AND(ScrawID!B15&lt;&gt;'Grok 3 Beta'!B15,'Grok 3 Beta'!B15=""),"FN",
 IF(AND(ScrawID!B15&lt;&gt;'Grok 3 Beta'!B15,'Grok 3 Beta'!B15="SIM"),"FP",""))))</f>
        <v>FN</v>
      </c>
      <c r="C15" s="4" t="str">
        <f>IF(AND(ScrawID!C15='Grok 3 Beta'!C15,ScrawID!C15="SIM"),"TP",
 IF(AND(ScrawID!C15='Grok 3 Beta'!C15,ScrawID!C15=""),"TN",
 IF(AND(ScrawID!C15&lt;&gt;'Grok 3 Beta'!C15,'Grok 3 Beta'!C15=""),"FN",
 IF(AND(ScrawID!C15&lt;&gt;'Grok 3 Beta'!C15,'Grok 3 Beta'!C15="SIM"),"FP",""))))</f>
        <v>TN</v>
      </c>
      <c r="D15" s="4" t="str">
        <f>IF(AND(ScrawID!D15='Grok 3 Beta'!D15,ScrawID!D15="SIM"),"TP",
 IF(AND(ScrawID!D15='Grok 3 Beta'!D15,ScrawID!D15=""),"TN",
 IF(AND(ScrawID!D15&lt;&gt;'Grok 3 Beta'!D15,'Grok 3 Beta'!D15=""),"FN",
 IF(AND(ScrawID!D15&lt;&gt;'Grok 3 Beta'!D15,'Grok 3 Beta'!D15="SIM"),"FP",""))))</f>
        <v>TN</v>
      </c>
      <c r="E15" s="4" t="str">
        <f>IF(AND(ScrawID!E15='Grok 3 Beta'!E15,ScrawID!E15="SIM"),"TP",
 IF(AND(ScrawID!E15='Grok 3 Beta'!E15,ScrawID!E15=""),"TN",
 IF(AND(ScrawID!E15&lt;&gt;'Grok 3 Beta'!E15,'Grok 3 Beta'!E15=""),"FN",
 IF(AND(ScrawID!E15&lt;&gt;'Grok 3 Beta'!E15,'Grok 3 Beta'!E15="SIM"),"FP",""))))</f>
        <v>TN</v>
      </c>
      <c r="F15" s="4" t="str">
        <f>IF(AND(ScrawID!F15='Grok 3 Beta'!F15,ScrawID!F15="SIM"),"TP",
 IF(AND(ScrawID!F15='Grok 3 Beta'!F15,ScrawID!F15=""),"TN",
 IF(AND(ScrawID!F15&lt;&gt;'Grok 3 Beta'!F15,'Grok 3 Beta'!F15=""),"FN",
 IF(AND(ScrawID!F15&lt;&gt;'Grok 3 Beta'!F15,'Grok 3 Beta'!F15="SIM"),"FP",""))))</f>
        <v>TN</v>
      </c>
      <c r="G15" s="4" t="str">
        <f>IF(AND(ScrawID!G15='Grok 3 Beta'!G15,ScrawID!G15="SIM"),"TP",
 IF(AND(ScrawID!G15='Grok 3 Beta'!G15,ScrawID!G15=""),"TN",
 IF(AND(ScrawID!G15&lt;&gt;'Grok 3 Beta'!G15,'Grok 3 Beta'!G15=""),"FN",
 IF(AND(ScrawID!G15&lt;&gt;'Grok 3 Beta'!G15,'Grok 3 Beta'!G15="SIM"),"FP",""))))</f>
        <v>TN</v>
      </c>
      <c r="H15" s="4" t="str">
        <f>IF(AND(ScrawID!H15='Grok 3 Beta'!H15,ScrawID!H15="SIM"),"TP",
 IF(AND(ScrawID!H15='Grok 3 Beta'!H15,ScrawID!H15=""),"TN",
 IF(AND(ScrawID!H15&lt;&gt;'Grok 3 Beta'!H15,'Grok 3 Beta'!H15=""),"FN",
 IF(AND(ScrawID!H15&lt;&gt;'Grok 3 Beta'!H15,'Grok 3 Beta'!H15="SIM"),"FP",""))))</f>
        <v>TN</v>
      </c>
      <c r="I15" s="4" t="str">
        <f>IF(AND(ScrawID!I15='Grok 3 Beta'!I15,ScrawID!I15="SIM"),"TP",
 IF(AND(ScrawID!I15='Grok 3 Beta'!I15,ScrawID!I15=""),"TN",
 IF(AND(ScrawID!I15&lt;&gt;'Grok 3 Beta'!I15,'Grok 3 Beta'!I15=""),"FN",
 IF(AND(ScrawID!I15&lt;&gt;'Grok 3 Beta'!I15,'Grok 3 Beta'!I15="SIM"),"FP",""))))</f>
        <v>TN</v>
      </c>
    </row>
    <row r="16" spans="1:19" x14ac:dyDescent="0.25">
      <c r="A16" s="4" t="s">
        <v>24</v>
      </c>
      <c r="B16" s="4" t="str">
        <f>IF(AND(ScrawID!B16='Grok 3 Beta'!B16,ScrawID!B16="SIM"),"TP",
 IF(AND(ScrawID!B16='Grok 3 Beta'!B16,ScrawID!B16=""),"TN",
 IF(AND(ScrawID!B16&lt;&gt;'Grok 3 Beta'!B16,'Grok 3 Beta'!B16=""),"FN",
 IF(AND(ScrawID!B16&lt;&gt;'Grok 3 Beta'!B16,'Grok 3 Beta'!B16="SIM"),"FP",""))))</f>
        <v>FN</v>
      </c>
      <c r="C16" s="4" t="str">
        <f>IF(AND(ScrawID!C16='Grok 3 Beta'!C16,ScrawID!C16="SIM"),"TP",
 IF(AND(ScrawID!C16='Grok 3 Beta'!C16,ScrawID!C16=""),"TN",
 IF(AND(ScrawID!C16&lt;&gt;'Grok 3 Beta'!C16,'Grok 3 Beta'!C16=""),"FN",
 IF(AND(ScrawID!C16&lt;&gt;'Grok 3 Beta'!C16,'Grok 3 Beta'!C16="SIM"),"FP",""))))</f>
        <v>FN</v>
      </c>
      <c r="D16" s="4" t="str">
        <f>IF(AND(ScrawID!D16='Grok 3 Beta'!D16,ScrawID!D16="SIM"),"TP",
 IF(AND(ScrawID!D16='Grok 3 Beta'!D16,ScrawID!D16=""),"TN",
 IF(AND(ScrawID!D16&lt;&gt;'Grok 3 Beta'!D16,'Grok 3 Beta'!D16=""),"FN",
 IF(AND(ScrawID!D16&lt;&gt;'Grok 3 Beta'!D16,'Grok 3 Beta'!D16="SIM"),"FP",""))))</f>
        <v>TN</v>
      </c>
      <c r="E16" s="4" t="str">
        <f>IF(AND(ScrawID!E16='Grok 3 Beta'!E16,ScrawID!E16="SIM"),"TP",
 IF(AND(ScrawID!E16='Grok 3 Beta'!E16,ScrawID!E16=""),"TN",
 IF(AND(ScrawID!E16&lt;&gt;'Grok 3 Beta'!E16,'Grok 3 Beta'!E16=""),"FN",
 IF(AND(ScrawID!E16&lt;&gt;'Grok 3 Beta'!E16,'Grok 3 Beta'!E16="SIM"),"FP",""))))</f>
        <v>FN</v>
      </c>
      <c r="F16" s="4" t="str">
        <f>IF(AND(ScrawID!F16='Grok 3 Beta'!F16,ScrawID!F16="SIM"),"TP",
 IF(AND(ScrawID!F16='Grok 3 Beta'!F16,ScrawID!F16=""),"TN",
 IF(AND(ScrawID!F16&lt;&gt;'Grok 3 Beta'!F16,'Grok 3 Beta'!F16=""),"FN",
 IF(AND(ScrawID!F16&lt;&gt;'Grok 3 Beta'!F16,'Grok 3 Beta'!F16="SIM"),"FP",""))))</f>
        <v>TN</v>
      </c>
      <c r="G16" s="4" t="str">
        <f>IF(AND(ScrawID!G16='Grok 3 Beta'!G16,ScrawID!G16="SIM"),"TP",
 IF(AND(ScrawID!G16='Grok 3 Beta'!G16,ScrawID!G16=""),"TN",
 IF(AND(ScrawID!G16&lt;&gt;'Grok 3 Beta'!G16,'Grok 3 Beta'!G16=""),"FN",
 IF(AND(ScrawID!G16&lt;&gt;'Grok 3 Beta'!G16,'Grok 3 Beta'!G16="SIM"),"FP",""))))</f>
        <v>FN</v>
      </c>
      <c r="H16" s="4" t="str">
        <f>IF(AND(ScrawID!H16='Grok 3 Beta'!H16,ScrawID!H16="SIM"),"TP",
 IF(AND(ScrawID!H16='Grok 3 Beta'!H16,ScrawID!H16=""),"TN",
 IF(AND(ScrawID!H16&lt;&gt;'Grok 3 Beta'!H16,'Grok 3 Beta'!H16=""),"FN",
 IF(AND(ScrawID!H16&lt;&gt;'Grok 3 Beta'!H16,'Grok 3 Beta'!H16="SIM"),"FP",""))))</f>
        <v>TN</v>
      </c>
      <c r="I16" s="4" t="str">
        <f>IF(AND(ScrawID!I16='Grok 3 Beta'!I16,ScrawID!I16="SIM"),"TP",
 IF(AND(ScrawID!I16='Grok 3 Beta'!I16,ScrawID!I16=""),"TN",
 IF(AND(ScrawID!I16&lt;&gt;'Grok 3 Beta'!I16,'Grok 3 Beta'!I16=""),"FN",
 IF(AND(ScrawID!I16&lt;&gt;'Grok 3 Beta'!I16,'Grok 3 Beta'!I16="SIM"),"FP",""))))</f>
        <v>TP</v>
      </c>
    </row>
    <row r="17" spans="1:9" x14ac:dyDescent="0.25">
      <c r="A17" s="4" t="s">
        <v>25</v>
      </c>
      <c r="B17" s="4" t="str">
        <f>IF(AND(ScrawID!B17='Grok 3 Beta'!B17,ScrawID!B17="SIM"),"TP",
 IF(AND(ScrawID!B17='Grok 3 Beta'!B17,ScrawID!B17=""),"TN",
 IF(AND(ScrawID!B17&lt;&gt;'Grok 3 Beta'!B17,'Grok 3 Beta'!B17=""),"FN",
 IF(AND(ScrawID!B17&lt;&gt;'Grok 3 Beta'!B17,'Grok 3 Beta'!B17="SIM"),"FP",""))))</f>
        <v>FN</v>
      </c>
      <c r="C17" s="4" t="str">
        <f>IF(AND(ScrawID!C17='Grok 3 Beta'!C17,ScrawID!C17="SIM"),"TP",
 IF(AND(ScrawID!C17='Grok 3 Beta'!C17,ScrawID!C17=""),"TN",
 IF(AND(ScrawID!C17&lt;&gt;'Grok 3 Beta'!C17,'Grok 3 Beta'!C17=""),"FN",
 IF(AND(ScrawID!C17&lt;&gt;'Grok 3 Beta'!C17,'Grok 3 Beta'!C17="SIM"),"FP",""))))</f>
        <v>TP</v>
      </c>
      <c r="D17" s="4" t="str">
        <f>IF(AND(ScrawID!D17='Grok 3 Beta'!D17,ScrawID!D17="SIM"),"TP",
 IF(AND(ScrawID!D17='Grok 3 Beta'!D17,ScrawID!D17=""),"TN",
 IF(AND(ScrawID!D17&lt;&gt;'Grok 3 Beta'!D17,'Grok 3 Beta'!D17=""),"FN",
 IF(AND(ScrawID!D17&lt;&gt;'Grok 3 Beta'!D17,'Grok 3 Beta'!D17="SIM"),"FP",""))))</f>
        <v>TN</v>
      </c>
      <c r="E17" s="4" t="str">
        <f>IF(AND(ScrawID!E17='Grok 3 Beta'!E17,ScrawID!E17="SIM"),"TP",
 IF(AND(ScrawID!E17='Grok 3 Beta'!E17,ScrawID!E17=""),"TN",
 IF(AND(ScrawID!E17&lt;&gt;'Grok 3 Beta'!E17,'Grok 3 Beta'!E17=""),"FN",
 IF(AND(ScrawID!E17&lt;&gt;'Grok 3 Beta'!E17,'Grok 3 Beta'!E17="SIM"),"FP",""))))</f>
        <v>TN</v>
      </c>
      <c r="F17" s="4" t="str">
        <f>IF(AND(ScrawID!F17='Grok 3 Beta'!F17,ScrawID!F17="SIM"),"TP",
 IF(AND(ScrawID!F17='Grok 3 Beta'!F17,ScrawID!F17=""),"TN",
 IF(AND(ScrawID!F17&lt;&gt;'Grok 3 Beta'!F17,'Grok 3 Beta'!F17=""),"FN",
 IF(AND(ScrawID!F17&lt;&gt;'Grok 3 Beta'!F17,'Grok 3 Beta'!F17="SIM"),"FP",""))))</f>
        <v>TN</v>
      </c>
      <c r="G17" s="4" t="str">
        <f>IF(AND(ScrawID!G17='Grok 3 Beta'!G17,ScrawID!G17="SIM"),"TP",
 IF(AND(ScrawID!G17='Grok 3 Beta'!G17,ScrawID!G17=""),"TN",
 IF(AND(ScrawID!G17&lt;&gt;'Grok 3 Beta'!G17,'Grok 3 Beta'!G17=""),"FN",
 IF(AND(ScrawID!G17&lt;&gt;'Grok 3 Beta'!G17,'Grok 3 Beta'!G17="SIM"),"FP",""))))</f>
        <v>TN</v>
      </c>
      <c r="H17" s="4" t="str">
        <f>IF(AND(ScrawID!H17='Grok 3 Beta'!H17,ScrawID!H17="SIM"),"TP",
 IF(AND(ScrawID!H17='Grok 3 Beta'!H17,ScrawID!H17=""),"TN",
 IF(AND(ScrawID!H17&lt;&gt;'Grok 3 Beta'!H17,'Grok 3 Beta'!H17=""),"FN",
 IF(AND(ScrawID!H17&lt;&gt;'Grok 3 Beta'!H17,'Grok 3 Beta'!H17="SIM"),"FP",""))))</f>
        <v>TN</v>
      </c>
      <c r="I17" s="4" t="str">
        <f>IF(AND(ScrawID!I17='Grok 3 Beta'!I17,ScrawID!I17="SIM"),"TP",
 IF(AND(ScrawID!I17='Grok 3 Beta'!I17,ScrawID!I17=""),"TN",
 IF(AND(ScrawID!I17&lt;&gt;'Grok 3 Beta'!I17,'Grok 3 Beta'!I17=""),"FN",
 IF(AND(ScrawID!I17&lt;&gt;'Grok 3 Beta'!I17,'Grok 3 Beta'!I17="SIM"),"FP",""))))</f>
        <v>FP</v>
      </c>
    </row>
    <row r="18" spans="1:9" x14ac:dyDescent="0.25">
      <c r="A18" s="4" t="s">
        <v>26</v>
      </c>
      <c r="B18" s="4" t="str">
        <f>IF(AND(ScrawID!B18='Grok 3 Beta'!B18,ScrawID!B18="SIM"),"TP",
 IF(AND(ScrawID!B18='Grok 3 Beta'!B18,ScrawID!B18=""),"TN",
 IF(AND(ScrawID!B18&lt;&gt;'Grok 3 Beta'!B18,'Grok 3 Beta'!B18=""),"FN",
 IF(AND(ScrawID!B18&lt;&gt;'Grok 3 Beta'!B18,'Grok 3 Beta'!B18="SIM"),"FP",""))))</f>
        <v>FN</v>
      </c>
      <c r="C18" s="4" t="str">
        <f>IF(AND(ScrawID!C18='Grok 3 Beta'!C18,ScrawID!C18="SIM"),"TP",
 IF(AND(ScrawID!C18='Grok 3 Beta'!C18,ScrawID!C18=""),"TN",
 IF(AND(ScrawID!C18&lt;&gt;'Grok 3 Beta'!C18,'Grok 3 Beta'!C18=""),"FN",
 IF(AND(ScrawID!C18&lt;&gt;'Grok 3 Beta'!C18,'Grok 3 Beta'!C18="SIM"),"FP",""))))</f>
        <v>FN</v>
      </c>
      <c r="D18" s="4" t="str">
        <f>IF(AND(ScrawID!D18='Grok 3 Beta'!D18,ScrawID!D18="SIM"),"TP",
 IF(AND(ScrawID!D18='Grok 3 Beta'!D18,ScrawID!D18=""),"TN",
 IF(AND(ScrawID!D18&lt;&gt;'Grok 3 Beta'!D18,'Grok 3 Beta'!D18=""),"FN",
 IF(AND(ScrawID!D18&lt;&gt;'Grok 3 Beta'!D18,'Grok 3 Beta'!D18="SIM"),"FP",""))))</f>
        <v>FP</v>
      </c>
      <c r="E18" s="4" t="str">
        <f>IF(AND(ScrawID!E18='Grok 3 Beta'!E18,ScrawID!E18="SIM"),"TP",
 IF(AND(ScrawID!E18='Grok 3 Beta'!E18,ScrawID!E18=""),"TN",
 IF(AND(ScrawID!E18&lt;&gt;'Grok 3 Beta'!E18,'Grok 3 Beta'!E18=""),"FN",
 IF(AND(ScrawID!E18&lt;&gt;'Grok 3 Beta'!E18,'Grok 3 Beta'!E18="SIM"),"FP",""))))</f>
        <v>FN</v>
      </c>
      <c r="F18" s="4" t="str">
        <f>IF(AND(ScrawID!F18='Grok 3 Beta'!F18,ScrawID!F18="SIM"),"TP",
 IF(AND(ScrawID!F18='Grok 3 Beta'!F18,ScrawID!F18=""),"TN",
 IF(AND(ScrawID!F18&lt;&gt;'Grok 3 Beta'!F18,'Grok 3 Beta'!F18=""),"FN",
 IF(AND(ScrawID!F18&lt;&gt;'Grok 3 Beta'!F18,'Grok 3 Beta'!F18="SIM"),"FP",""))))</f>
        <v>FN</v>
      </c>
      <c r="G18" s="4" t="str">
        <f>IF(AND(ScrawID!G18='Grok 3 Beta'!G18,ScrawID!G18="SIM"),"TP",
 IF(AND(ScrawID!G18='Grok 3 Beta'!G18,ScrawID!G18=""),"TN",
 IF(AND(ScrawID!G18&lt;&gt;'Grok 3 Beta'!G18,'Grok 3 Beta'!G18=""),"FN",
 IF(AND(ScrawID!G18&lt;&gt;'Grok 3 Beta'!G18,'Grok 3 Beta'!G18="SIM"),"FP",""))))</f>
        <v>FP</v>
      </c>
      <c r="H18" s="4" t="str">
        <f>IF(AND(ScrawID!H18='Grok 3 Beta'!H18,ScrawID!H18="SIM"),"TP",
 IF(AND(ScrawID!H18='Grok 3 Beta'!H18,ScrawID!H18=""),"TN",
 IF(AND(ScrawID!H18&lt;&gt;'Grok 3 Beta'!H18,'Grok 3 Beta'!H18=""),"FN",
 IF(AND(ScrawID!H18&lt;&gt;'Grok 3 Beta'!H18,'Grok 3 Beta'!H18="SIM"),"FP",""))))</f>
        <v>TN</v>
      </c>
      <c r="I18" s="4" t="str">
        <f>IF(AND(ScrawID!I18='Grok 3 Beta'!I18,ScrawID!I18="SIM"),"TP",
 IF(AND(ScrawID!I18='Grok 3 Beta'!I18,ScrawID!I18=""),"TN",
 IF(AND(ScrawID!I18&lt;&gt;'Grok 3 Beta'!I18,'Grok 3 Beta'!I18=""),"FN",
 IF(AND(ScrawID!I18&lt;&gt;'Grok 3 Beta'!I18,'Grok 3 Beta'!I18="SIM"),"FP",""))))</f>
        <v>FN</v>
      </c>
    </row>
    <row r="19" spans="1:9" x14ac:dyDescent="0.25">
      <c r="A19" s="4" t="s">
        <v>27</v>
      </c>
      <c r="B19" s="4" t="str">
        <f>IF(AND(ScrawID!B19='Grok 3 Beta'!B19,ScrawID!B19="SIM"),"TP",
 IF(AND(ScrawID!B19='Grok 3 Beta'!B19,ScrawID!B19=""),"TN",
 IF(AND(ScrawID!B19&lt;&gt;'Grok 3 Beta'!B19,'Grok 3 Beta'!B19=""),"FN",
 IF(AND(ScrawID!B19&lt;&gt;'Grok 3 Beta'!B19,'Grok 3 Beta'!B19="SIM"),"FP",""))))</f>
        <v>TN</v>
      </c>
      <c r="C19" s="4" t="str">
        <f>IF(AND(ScrawID!C19='Grok 3 Beta'!C19,ScrawID!C19="SIM"),"TP",
 IF(AND(ScrawID!C19='Grok 3 Beta'!C19,ScrawID!C19=""),"TN",
 IF(AND(ScrawID!C19&lt;&gt;'Grok 3 Beta'!C19,'Grok 3 Beta'!C19=""),"FN",
 IF(AND(ScrawID!C19&lt;&gt;'Grok 3 Beta'!C19,'Grok 3 Beta'!C19="SIM"),"FP",""))))</f>
        <v>FP</v>
      </c>
      <c r="D19" s="4" t="str">
        <f>IF(AND(ScrawID!D19='Grok 3 Beta'!D19,ScrawID!D19="SIM"),"TP",
 IF(AND(ScrawID!D19='Grok 3 Beta'!D19,ScrawID!D19=""),"TN",
 IF(AND(ScrawID!D19&lt;&gt;'Grok 3 Beta'!D19,'Grok 3 Beta'!D19=""),"FN",
 IF(AND(ScrawID!D19&lt;&gt;'Grok 3 Beta'!D19,'Grok 3 Beta'!D19="SIM"),"FP",""))))</f>
        <v>FP</v>
      </c>
      <c r="E19" s="4" t="str">
        <f>IF(AND(ScrawID!E19='Grok 3 Beta'!E19,ScrawID!E19="SIM"),"TP",
 IF(AND(ScrawID!E19='Grok 3 Beta'!E19,ScrawID!E19=""),"TN",
 IF(AND(ScrawID!E19&lt;&gt;'Grok 3 Beta'!E19,'Grok 3 Beta'!E19=""),"FN",
 IF(AND(ScrawID!E19&lt;&gt;'Grok 3 Beta'!E19,'Grok 3 Beta'!E19="SIM"),"FP",""))))</f>
        <v>TP</v>
      </c>
      <c r="F19" s="4" t="str">
        <f>IF(AND(ScrawID!F19='Grok 3 Beta'!F19,ScrawID!F19="SIM"),"TP",
 IF(AND(ScrawID!F19='Grok 3 Beta'!F19,ScrawID!F19=""),"TN",
 IF(AND(ScrawID!F19&lt;&gt;'Grok 3 Beta'!F19,'Grok 3 Beta'!F19=""),"FN",
 IF(AND(ScrawID!F19&lt;&gt;'Grok 3 Beta'!F19,'Grok 3 Beta'!F19="SIM"),"FP",""))))</f>
        <v>FN</v>
      </c>
      <c r="G19" s="4" t="str">
        <f>IF(AND(ScrawID!G19='Grok 3 Beta'!G19,ScrawID!G19="SIM"),"TP",
 IF(AND(ScrawID!G19='Grok 3 Beta'!G19,ScrawID!G19=""),"TN",
 IF(AND(ScrawID!G19&lt;&gt;'Grok 3 Beta'!G19,'Grok 3 Beta'!G19=""),"FN",
 IF(AND(ScrawID!G19&lt;&gt;'Grok 3 Beta'!G19,'Grok 3 Beta'!G19="SIM"),"FP",""))))</f>
        <v>FP</v>
      </c>
      <c r="H19" s="4" t="str">
        <f>IF(AND(ScrawID!H19='Grok 3 Beta'!H19,ScrawID!H19="SIM"),"TP",
 IF(AND(ScrawID!H19='Grok 3 Beta'!H19,ScrawID!H19=""),"TN",
 IF(AND(ScrawID!H19&lt;&gt;'Grok 3 Beta'!H19,'Grok 3 Beta'!H19=""),"FN",
 IF(AND(ScrawID!H19&lt;&gt;'Grok 3 Beta'!H19,'Grok 3 Beta'!H19="SIM"),"FP",""))))</f>
        <v>TN</v>
      </c>
      <c r="I19" s="4" t="str">
        <f>IF(AND(ScrawID!I19='Grok 3 Beta'!I19,ScrawID!I19="SIM"),"TP",
 IF(AND(ScrawID!I19='Grok 3 Beta'!I19,ScrawID!I19=""),"TN",
 IF(AND(ScrawID!I19&lt;&gt;'Grok 3 Beta'!I19,'Grok 3 Beta'!I19=""),"FN",
 IF(AND(ScrawID!I19&lt;&gt;'Grok 3 Beta'!I19,'Grok 3 Beta'!I19="SIM"),"FP",""))))</f>
        <v>TN</v>
      </c>
    </row>
    <row r="20" spans="1:9" x14ac:dyDescent="0.25">
      <c r="A20" s="4" t="s">
        <v>28</v>
      </c>
      <c r="B20" s="4" t="str">
        <f>IF(AND(ScrawID!B20='Grok 3 Beta'!B20,ScrawID!B20="SIM"),"TP",
 IF(AND(ScrawID!B20='Grok 3 Beta'!B20,ScrawID!B20=""),"TN",
 IF(AND(ScrawID!B20&lt;&gt;'Grok 3 Beta'!B20,'Grok 3 Beta'!B20=""),"FN",
 IF(AND(ScrawID!B20&lt;&gt;'Grok 3 Beta'!B20,'Grok 3 Beta'!B20="SIM"),"FP",""))))</f>
        <v>TP</v>
      </c>
      <c r="C20" s="4" t="str">
        <f>IF(AND(ScrawID!C20='Grok 3 Beta'!C20,ScrawID!C20="SIM"),"TP",
 IF(AND(ScrawID!C20='Grok 3 Beta'!C20,ScrawID!C20=""),"TN",
 IF(AND(ScrawID!C20&lt;&gt;'Grok 3 Beta'!C20,'Grok 3 Beta'!C20=""),"FN",
 IF(AND(ScrawID!C20&lt;&gt;'Grok 3 Beta'!C20,'Grok 3 Beta'!C20="SIM"),"FP",""))))</f>
        <v>TN</v>
      </c>
      <c r="D20" s="4" t="str">
        <f>IF(AND(ScrawID!D20='Grok 3 Beta'!D20,ScrawID!D20="SIM"),"TP",
 IF(AND(ScrawID!D20='Grok 3 Beta'!D20,ScrawID!D20=""),"TN",
 IF(AND(ScrawID!D20&lt;&gt;'Grok 3 Beta'!D20,'Grok 3 Beta'!D20=""),"FN",
 IF(AND(ScrawID!D20&lt;&gt;'Grok 3 Beta'!D20,'Grok 3 Beta'!D20="SIM"),"FP",""))))</f>
        <v>TN</v>
      </c>
      <c r="E20" s="4" t="str">
        <f>IF(AND(ScrawID!E20='Grok 3 Beta'!E20,ScrawID!E20="SIM"),"TP",
 IF(AND(ScrawID!E20='Grok 3 Beta'!E20,ScrawID!E20=""),"TN",
 IF(AND(ScrawID!E20&lt;&gt;'Grok 3 Beta'!E20,'Grok 3 Beta'!E20=""),"FN",
 IF(AND(ScrawID!E20&lt;&gt;'Grok 3 Beta'!E20,'Grok 3 Beta'!E20="SIM"),"FP",""))))</f>
        <v>TN</v>
      </c>
      <c r="F20" s="4" t="str">
        <f>IF(AND(ScrawID!F20='Grok 3 Beta'!F20,ScrawID!F20="SIM"),"TP",
 IF(AND(ScrawID!F20='Grok 3 Beta'!F20,ScrawID!F20=""),"TN",
 IF(AND(ScrawID!F20&lt;&gt;'Grok 3 Beta'!F20,'Grok 3 Beta'!F20=""),"FN",
 IF(AND(ScrawID!F20&lt;&gt;'Grok 3 Beta'!F20,'Grok 3 Beta'!F20="SIM"),"FP",""))))</f>
        <v>TN</v>
      </c>
      <c r="G20" s="4" t="str">
        <f>IF(AND(ScrawID!G20='Grok 3 Beta'!G20,ScrawID!G20="SIM"),"TP",
 IF(AND(ScrawID!G20='Grok 3 Beta'!G20,ScrawID!G20=""),"TN",
 IF(AND(ScrawID!G20&lt;&gt;'Grok 3 Beta'!G20,'Grok 3 Beta'!G20=""),"FN",
 IF(AND(ScrawID!G20&lt;&gt;'Grok 3 Beta'!G20,'Grok 3 Beta'!G20="SIM"),"FP",""))))</f>
        <v>TN</v>
      </c>
      <c r="H20" s="4" t="str">
        <f>IF(AND(ScrawID!H20='Grok 3 Beta'!H20,ScrawID!H20="SIM"),"TP",
 IF(AND(ScrawID!H20='Grok 3 Beta'!H20,ScrawID!H20=""),"TN",
 IF(AND(ScrawID!H20&lt;&gt;'Grok 3 Beta'!H20,'Grok 3 Beta'!H20=""),"FN",
 IF(AND(ScrawID!H20&lt;&gt;'Grok 3 Beta'!H20,'Grok 3 Beta'!H20="SIM"),"FP",""))))</f>
        <v>TN</v>
      </c>
      <c r="I20" s="4" t="str">
        <f>IF(AND(ScrawID!I20='Grok 3 Beta'!I20,ScrawID!I20="SIM"),"TP",
 IF(AND(ScrawID!I20='Grok 3 Beta'!I20,ScrawID!I20=""),"TN",
 IF(AND(ScrawID!I20&lt;&gt;'Grok 3 Beta'!I20,'Grok 3 Beta'!I20=""),"FN",
 IF(AND(ScrawID!I20&lt;&gt;'Grok 3 Beta'!I20,'Grok 3 Beta'!I20="SIM"),"FP",""))))</f>
        <v>TN</v>
      </c>
    </row>
    <row r="21" spans="1:9" x14ac:dyDescent="0.25">
      <c r="A21" s="4" t="s">
        <v>29</v>
      </c>
      <c r="B21" s="4" t="str">
        <f>IF(AND(ScrawID!B21='Grok 3 Beta'!B21,ScrawID!B21="SIM"),"TP",
 IF(AND(ScrawID!B21='Grok 3 Beta'!B21,ScrawID!B21=""),"TN",
 IF(AND(ScrawID!B21&lt;&gt;'Grok 3 Beta'!B21,'Grok 3 Beta'!B21=""),"FN",
 IF(AND(ScrawID!B21&lt;&gt;'Grok 3 Beta'!B21,'Grok 3 Beta'!B21="SIM"),"FP",""))))</f>
        <v>FN</v>
      </c>
      <c r="C21" s="4" t="str">
        <f>IF(AND(ScrawID!C21='Grok 3 Beta'!C21,ScrawID!C21="SIM"),"TP",
 IF(AND(ScrawID!C21='Grok 3 Beta'!C21,ScrawID!C21=""),"TN",
 IF(AND(ScrawID!C21&lt;&gt;'Grok 3 Beta'!C21,'Grok 3 Beta'!C21=""),"FN",
 IF(AND(ScrawID!C21&lt;&gt;'Grok 3 Beta'!C21,'Grok 3 Beta'!C21="SIM"),"FP",""))))</f>
        <v>TN</v>
      </c>
      <c r="D21" s="4" t="str">
        <f>IF(AND(ScrawID!D21='Grok 3 Beta'!D21,ScrawID!D21="SIM"),"TP",
 IF(AND(ScrawID!D21='Grok 3 Beta'!D21,ScrawID!D21=""),"TN",
 IF(AND(ScrawID!D21&lt;&gt;'Grok 3 Beta'!D21,'Grok 3 Beta'!D21=""),"FN",
 IF(AND(ScrawID!D21&lt;&gt;'Grok 3 Beta'!D21,'Grok 3 Beta'!D21="SIM"),"FP",""))))</f>
        <v>TN</v>
      </c>
      <c r="E21" s="4" t="str">
        <f>IF(AND(ScrawID!E21='Grok 3 Beta'!E21,ScrawID!E21="SIM"),"TP",
 IF(AND(ScrawID!E21='Grok 3 Beta'!E21,ScrawID!E21=""),"TN",
 IF(AND(ScrawID!E21&lt;&gt;'Grok 3 Beta'!E21,'Grok 3 Beta'!E21=""),"FN",
 IF(AND(ScrawID!E21&lt;&gt;'Grok 3 Beta'!E21,'Grok 3 Beta'!E21="SIM"),"FP",""))))</f>
        <v>TN</v>
      </c>
      <c r="F21" s="4" t="str">
        <f>IF(AND(ScrawID!F21='Grok 3 Beta'!F21,ScrawID!F21="SIM"),"TP",
 IF(AND(ScrawID!F21='Grok 3 Beta'!F21,ScrawID!F21=""),"TN",
 IF(AND(ScrawID!F21&lt;&gt;'Grok 3 Beta'!F21,'Grok 3 Beta'!F21=""),"FN",
 IF(AND(ScrawID!F21&lt;&gt;'Grok 3 Beta'!F21,'Grok 3 Beta'!F21="SIM"),"FP",""))))</f>
        <v>TN</v>
      </c>
      <c r="G21" s="4" t="str">
        <f>IF(AND(ScrawID!G21='Grok 3 Beta'!G21,ScrawID!G21="SIM"),"TP",
 IF(AND(ScrawID!G21='Grok 3 Beta'!G21,ScrawID!G21=""),"TN",
 IF(AND(ScrawID!G21&lt;&gt;'Grok 3 Beta'!G21,'Grok 3 Beta'!G21=""),"FN",
 IF(AND(ScrawID!G21&lt;&gt;'Grok 3 Beta'!G21,'Grok 3 Beta'!G21="SIM"),"FP",""))))</f>
        <v>TN</v>
      </c>
      <c r="H21" s="4" t="str">
        <f>IF(AND(ScrawID!H21='Grok 3 Beta'!H21,ScrawID!H21="SIM"),"TP",
 IF(AND(ScrawID!H21='Grok 3 Beta'!H21,ScrawID!H21=""),"TN",
 IF(AND(ScrawID!H21&lt;&gt;'Grok 3 Beta'!H21,'Grok 3 Beta'!H21=""),"FN",
 IF(AND(ScrawID!H21&lt;&gt;'Grok 3 Beta'!H21,'Grok 3 Beta'!H21="SIM"),"FP",""))))</f>
        <v>TN</v>
      </c>
      <c r="I21" s="4" t="str">
        <f>IF(AND(ScrawID!I21='Grok 3 Beta'!I21,ScrawID!I21="SIM"),"TP",
 IF(AND(ScrawID!I21='Grok 3 Beta'!I21,ScrawID!I21=""),"TN",
 IF(AND(ScrawID!I21&lt;&gt;'Grok 3 Beta'!I21,'Grok 3 Beta'!I21=""),"FN",
 IF(AND(ScrawID!I21&lt;&gt;'Grok 3 Beta'!I21,'Grok 3 Beta'!I21="SIM"),"FP",""))))</f>
        <v>TN</v>
      </c>
    </row>
    <row r="22" spans="1:9" x14ac:dyDescent="0.25">
      <c r="A22" s="4" t="s">
        <v>30</v>
      </c>
      <c r="B22" s="4" t="str">
        <f>IF(AND(ScrawID!B22='Grok 3 Beta'!B22,ScrawID!B22="SIM"),"TP",
 IF(AND(ScrawID!B22='Grok 3 Beta'!B22,ScrawID!B22=""),"TN",
 IF(AND(ScrawID!B22&lt;&gt;'Grok 3 Beta'!B22,'Grok 3 Beta'!B22=""),"FN",
 IF(AND(ScrawID!B22&lt;&gt;'Grok 3 Beta'!B22,'Grok 3 Beta'!B22="SIM"),"FP",""))))</f>
        <v>FN</v>
      </c>
      <c r="C22" s="4" t="str">
        <f>IF(AND(ScrawID!C22='Grok 3 Beta'!C22,ScrawID!C22="SIM"),"TP",
 IF(AND(ScrawID!C22='Grok 3 Beta'!C22,ScrawID!C22=""),"TN",
 IF(AND(ScrawID!C22&lt;&gt;'Grok 3 Beta'!C22,'Grok 3 Beta'!C22=""),"FN",
 IF(AND(ScrawID!C22&lt;&gt;'Grok 3 Beta'!C22,'Grok 3 Beta'!C22="SIM"),"FP",""))))</f>
        <v>FP</v>
      </c>
      <c r="D22" s="4" t="str">
        <f>IF(AND(ScrawID!D22='Grok 3 Beta'!D22,ScrawID!D22="SIM"),"TP",
 IF(AND(ScrawID!D22='Grok 3 Beta'!D22,ScrawID!D22=""),"TN",
 IF(AND(ScrawID!D22&lt;&gt;'Grok 3 Beta'!D22,'Grok 3 Beta'!D22=""),"FN",
 IF(AND(ScrawID!D22&lt;&gt;'Grok 3 Beta'!D22,'Grok 3 Beta'!D22="SIM"),"FP",""))))</f>
        <v>FP</v>
      </c>
      <c r="E22" s="4" t="str">
        <f>IF(AND(ScrawID!E22='Grok 3 Beta'!E22,ScrawID!E22="SIM"),"TP",
 IF(AND(ScrawID!E22='Grok 3 Beta'!E22,ScrawID!E22=""),"TN",
 IF(AND(ScrawID!E22&lt;&gt;'Grok 3 Beta'!E22,'Grok 3 Beta'!E22=""),"FN",
 IF(AND(ScrawID!E22&lt;&gt;'Grok 3 Beta'!E22,'Grok 3 Beta'!E22="SIM"),"FP",""))))</f>
        <v>TP</v>
      </c>
      <c r="F22" s="4" t="str">
        <f>IF(AND(ScrawID!F22='Grok 3 Beta'!F22,ScrawID!F22="SIM"),"TP",
 IF(AND(ScrawID!F22='Grok 3 Beta'!F22,ScrawID!F22=""),"TN",
 IF(AND(ScrawID!F22&lt;&gt;'Grok 3 Beta'!F22,'Grok 3 Beta'!F22=""),"FN",
 IF(AND(ScrawID!F22&lt;&gt;'Grok 3 Beta'!F22,'Grok 3 Beta'!F22="SIM"),"FP",""))))</f>
        <v>TN</v>
      </c>
      <c r="G22" s="4" t="str">
        <f>IF(AND(ScrawID!G22='Grok 3 Beta'!G22,ScrawID!G22="SIM"),"TP",
 IF(AND(ScrawID!G22='Grok 3 Beta'!G22,ScrawID!G22=""),"TN",
 IF(AND(ScrawID!G22&lt;&gt;'Grok 3 Beta'!G22,'Grok 3 Beta'!G22=""),"FN",
 IF(AND(ScrawID!G22&lt;&gt;'Grok 3 Beta'!G22,'Grok 3 Beta'!G22="SIM"),"FP",""))))</f>
        <v>FP</v>
      </c>
      <c r="H22" s="4" t="str">
        <f>IF(AND(ScrawID!H22='Grok 3 Beta'!H22,ScrawID!H22="SIM"),"TP",
 IF(AND(ScrawID!H22='Grok 3 Beta'!H22,ScrawID!H22=""),"TN",
 IF(AND(ScrawID!H22&lt;&gt;'Grok 3 Beta'!H22,'Grok 3 Beta'!H22=""),"FN",
 IF(AND(ScrawID!H22&lt;&gt;'Grok 3 Beta'!H22,'Grok 3 Beta'!H22="SIM"),"FP",""))))</f>
        <v>TN</v>
      </c>
      <c r="I22" s="4" t="str">
        <f>IF(AND(ScrawID!I22='Grok 3 Beta'!I22,ScrawID!I22="SIM"),"TP",
 IF(AND(ScrawID!I22='Grok 3 Beta'!I22,ScrawID!I22=""),"TN",
 IF(AND(ScrawID!I22&lt;&gt;'Grok 3 Beta'!I22,'Grok 3 Beta'!I22=""),"FN",
 IF(AND(ScrawID!I22&lt;&gt;'Grok 3 Beta'!I22,'Grok 3 Beta'!I22="SIM"),"FP",""))))</f>
        <v>TN</v>
      </c>
    </row>
    <row r="23" spans="1:9" x14ac:dyDescent="0.25">
      <c r="A23" s="4" t="s">
        <v>31</v>
      </c>
      <c r="B23" s="4" t="str">
        <f>IF(AND(ScrawID!B23='Grok 3 Beta'!B23,ScrawID!B23="SIM"),"TP",
 IF(AND(ScrawID!B23='Grok 3 Beta'!B23,ScrawID!B23=""),"TN",
 IF(AND(ScrawID!B23&lt;&gt;'Grok 3 Beta'!B23,'Grok 3 Beta'!B23=""),"FN",
 IF(AND(ScrawID!B23&lt;&gt;'Grok 3 Beta'!B23,'Grok 3 Beta'!B23="SIM"),"FP",""))))</f>
        <v>FN</v>
      </c>
      <c r="C23" s="4" t="str">
        <f>IF(AND(ScrawID!C23='Grok 3 Beta'!C23,ScrawID!C23="SIM"),"TP",
 IF(AND(ScrawID!C23='Grok 3 Beta'!C23,ScrawID!C23=""),"TN",
 IF(AND(ScrawID!C23&lt;&gt;'Grok 3 Beta'!C23,'Grok 3 Beta'!C23=""),"FN",
 IF(AND(ScrawID!C23&lt;&gt;'Grok 3 Beta'!C23,'Grok 3 Beta'!C23="SIM"),"FP",""))))</f>
        <v>TN</v>
      </c>
      <c r="D23" s="4" t="str">
        <f>IF(AND(ScrawID!D23='Grok 3 Beta'!D23,ScrawID!D23="SIM"),"TP",
 IF(AND(ScrawID!D23='Grok 3 Beta'!D23,ScrawID!D23=""),"TN",
 IF(AND(ScrawID!D23&lt;&gt;'Grok 3 Beta'!D23,'Grok 3 Beta'!D23=""),"FN",
 IF(AND(ScrawID!D23&lt;&gt;'Grok 3 Beta'!D23,'Grok 3 Beta'!D23="SIM"),"FP",""))))</f>
        <v>FN</v>
      </c>
      <c r="E23" s="4" t="str">
        <f>IF(AND(ScrawID!E23='Grok 3 Beta'!E23,ScrawID!E23="SIM"),"TP",
 IF(AND(ScrawID!E23='Grok 3 Beta'!E23,ScrawID!E23=""),"TN",
 IF(AND(ScrawID!E23&lt;&gt;'Grok 3 Beta'!E23,'Grok 3 Beta'!E23=""),"FN",
 IF(AND(ScrawID!E23&lt;&gt;'Grok 3 Beta'!E23,'Grok 3 Beta'!E23="SIM"),"FP",""))))</f>
        <v>FN</v>
      </c>
      <c r="F23" s="4" t="str">
        <f>IF(AND(ScrawID!F23='Grok 3 Beta'!F23,ScrawID!F23="SIM"),"TP",
 IF(AND(ScrawID!F23='Grok 3 Beta'!F23,ScrawID!F23=""),"TN",
 IF(AND(ScrawID!F23&lt;&gt;'Grok 3 Beta'!F23,'Grok 3 Beta'!F23=""),"FN",
 IF(AND(ScrawID!F23&lt;&gt;'Grok 3 Beta'!F23,'Grok 3 Beta'!F23="SIM"),"FP",""))))</f>
        <v>TN</v>
      </c>
      <c r="G23" s="4" t="str">
        <f>IF(AND(ScrawID!G23='Grok 3 Beta'!G23,ScrawID!G23="SIM"),"TP",
 IF(AND(ScrawID!G23='Grok 3 Beta'!G23,ScrawID!G23=""),"TN",
 IF(AND(ScrawID!G23&lt;&gt;'Grok 3 Beta'!G23,'Grok 3 Beta'!G23=""),"FN",
 IF(AND(ScrawID!G23&lt;&gt;'Grok 3 Beta'!G23,'Grok 3 Beta'!G23="SIM"),"FP",""))))</f>
        <v>TN</v>
      </c>
      <c r="H23" s="4" t="str">
        <f>IF(AND(ScrawID!H23='Grok 3 Beta'!H23,ScrawID!H23="SIM"),"TP",
 IF(AND(ScrawID!H23='Grok 3 Beta'!H23,ScrawID!H23=""),"TN",
 IF(AND(ScrawID!H23&lt;&gt;'Grok 3 Beta'!H23,'Grok 3 Beta'!H23=""),"FN",
 IF(AND(ScrawID!H23&lt;&gt;'Grok 3 Beta'!H23,'Grok 3 Beta'!H23="SIM"),"FP",""))))</f>
        <v>TN</v>
      </c>
      <c r="I23" s="4" t="str">
        <f>IF(AND(ScrawID!I23='Grok 3 Beta'!I23,ScrawID!I23="SIM"),"TP",
 IF(AND(ScrawID!I23='Grok 3 Beta'!I23,ScrawID!I23=""),"TN",
 IF(AND(ScrawID!I23&lt;&gt;'Grok 3 Beta'!I23,'Grok 3 Beta'!I23=""),"FN",
 IF(AND(ScrawID!I23&lt;&gt;'Grok 3 Beta'!I23,'Grok 3 Beta'!I23="SIM"),"FP",""))))</f>
        <v>TN</v>
      </c>
    </row>
    <row r="24" spans="1:9" x14ac:dyDescent="0.25">
      <c r="A24" s="4" t="s">
        <v>32</v>
      </c>
      <c r="B24" s="4" t="str">
        <f>IF(AND(ScrawID!B24='Grok 3 Beta'!B24,ScrawID!B24="SIM"),"TP",
 IF(AND(ScrawID!B24='Grok 3 Beta'!B24,ScrawID!B24=""),"TN",
 IF(AND(ScrawID!B24&lt;&gt;'Grok 3 Beta'!B24,'Grok 3 Beta'!B24=""),"FN",
 IF(AND(ScrawID!B24&lt;&gt;'Grok 3 Beta'!B24,'Grok 3 Beta'!B24="SIM"),"FP",""))))</f>
        <v>FN</v>
      </c>
      <c r="C24" s="4" t="str">
        <f>IF(AND(ScrawID!C24='Grok 3 Beta'!C24,ScrawID!C24="SIM"),"TP",
 IF(AND(ScrawID!C24='Grok 3 Beta'!C24,ScrawID!C24=""),"TN",
 IF(AND(ScrawID!C24&lt;&gt;'Grok 3 Beta'!C24,'Grok 3 Beta'!C24=""),"FN",
 IF(AND(ScrawID!C24&lt;&gt;'Grok 3 Beta'!C24,'Grok 3 Beta'!C24="SIM"),"FP",""))))</f>
        <v>TN</v>
      </c>
      <c r="D24" s="4" t="str">
        <f>IF(AND(ScrawID!D24='Grok 3 Beta'!D24,ScrawID!D24="SIM"),"TP",
 IF(AND(ScrawID!D24='Grok 3 Beta'!D24,ScrawID!D24=""),"TN",
 IF(AND(ScrawID!D24&lt;&gt;'Grok 3 Beta'!D24,'Grok 3 Beta'!D24=""),"FN",
 IF(AND(ScrawID!D24&lt;&gt;'Grok 3 Beta'!D24,'Grok 3 Beta'!D24="SIM"),"FP",""))))</f>
        <v>TN</v>
      </c>
      <c r="E24" s="4" t="str">
        <f>IF(AND(ScrawID!E24='Grok 3 Beta'!E24,ScrawID!E24="SIM"),"TP",
 IF(AND(ScrawID!E24='Grok 3 Beta'!E24,ScrawID!E24=""),"TN",
 IF(AND(ScrawID!E24&lt;&gt;'Grok 3 Beta'!E24,'Grok 3 Beta'!E24=""),"FN",
 IF(AND(ScrawID!E24&lt;&gt;'Grok 3 Beta'!E24,'Grok 3 Beta'!E24="SIM"),"FP",""))))</f>
        <v>FN</v>
      </c>
      <c r="F24" s="4" t="str">
        <f>IF(AND(ScrawID!F24='Grok 3 Beta'!F24,ScrawID!F24="SIM"),"TP",
 IF(AND(ScrawID!F24='Grok 3 Beta'!F24,ScrawID!F24=""),"TN",
 IF(AND(ScrawID!F24&lt;&gt;'Grok 3 Beta'!F24,'Grok 3 Beta'!F24=""),"FN",
 IF(AND(ScrawID!F24&lt;&gt;'Grok 3 Beta'!F24,'Grok 3 Beta'!F24="SIM"),"FP",""))))</f>
        <v>TN</v>
      </c>
      <c r="G24" s="4" t="str">
        <f>IF(AND(ScrawID!G24='Grok 3 Beta'!G24,ScrawID!G24="SIM"),"TP",
 IF(AND(ScrawID!G24='Grok 3 Beta'!G24,ScrawID!G24=""),"TN",
 IF(AND(ScrawID!G24&lt;&gt;'Grok 3 Beta'!G24,'Grok 3 Beta'!G24=""),"FN",
 IF(AND(ScrawID!G24&lt;&gt;'Grok 3 Beta'!G24,'Grok 3 Beta'!G24="SIM"),"FP",""))))</f>
        <v>TN</v>
      </c>
      <c r="H24" s="4" t="str">
        <f>IF(AND(ScrawID!H24='Grok 3 Beta'!H24,ScrawID!H24="SIM"),"TP",
 IF(AND(ScrawID!H24='Grok 3 Beta'!H24,ScrawID!H24=""),"TN",
 IF(AND(ScrawID!H24&lt;&gt;'Grok 3 Beta'!H24,'Grok 3 Beta'!H24=""),"FN",
 IF(AND(ScrawID!H24&lt;&gt;'Grok 3 Beta'!H24,'Grok 3 Beta'!H24="SIM"),"FP",""))))</f>
        <v>TN</v>
      </c>
      <c r="I24" s="4" t="str">
        <f>IF(AND(ScrawID!I24='Grok 3 Beta'!I24,ScrawID!I24="SIM"),"TP",
 IF(AND(ScrawID!I24='Grok 3 Beta'!I24,ScrawID!I24=""),"TN",
 IF(AND(ScrawID!I24&lt;&gt;'Grok 3 Beta'!I24,'Grok 3 Beta'!I24=""),"FN",
 IF(AND(ScrawID!I24&lt;&gt;'Grok 3 Beta'!I24,'Grok 3 Beta'!I24="SIM"),"FP",""))))</f>
        <v>TN</v>
      </c>
    </row>
    <row r="25" spans="1:9" x14ac:dyDescent="0.25">
      <c r="A25" s="4" t="s">
        <v>33</v>
      </c>
      <c r="B25" s="4" t="str">
        <f>IF(AND(ScrawID!B25='Grok 3 Beta'!B25,ScrawID!B25="SIM"),"TP",
 IF(AND(ScrawID!B25='Grok 3 Beta'!B25,ScrawID!B25=""),"TN",
 IF(AND(ScrawID!B25&lt;&gt;'Grok 3 Beta'!B25,'Grok 3 Beta'!B25=""),"FN",
 IF(AND(ScrawID!B25&lt;&gt;'Grok 3 Beta'!B25,'Grok 3 Beta'!B25="SIM"),"FP",""))))</f>
        <v>FN</v>
      </c>
      <c r="C25" s="4" t="str">
        <f>IF(AND(ScrawID!C25='Grok 3 Beta'!C25,ScrawID!C25="SIM"),"TP",
 IF(AND(ScrawID!C25='Grok 3 Beta'!C25,ScrawID!C25=""),"TN",
 IF(AND(ScrawID!C25&lt;&gt;'Grok 3 Beta'!C25,'Grok 3 Beta'!C25=""),"FN",
 IF(AND(ScrawID!C25&lt;&gt;'Grok 3 Beta'!C25,'Grok 3 Beta'!C25="SIM"),"FP",""))))</f>
        <v>FN</v>
      </c>
      <c r="D25" s="4" t="str">
        <f>IF(AND(ScrawID!D25='Grok 3 Beta'!D25,ScrawID!D25="SIM"),"TP",
 IF(AND(ScrawID!D25='Grok 3 Beta'!D25,ScrawID!D25=""),"TN",
 IF(AND(ScrawID!D25&lt;&gt;'Grok 3 Beta'!D25,'Grok 3 Beta'!D25=""),"FN",
 IF(AND(ScrawID!D25&lt;&gt;'Grok 3 Beta'!D25,'Grok 3 Beta'!D25="SIM"),"FP",""))))</f>
        <v>TN</v>
      </c>
      <c r="E25" s="4" t="str">
        <f>IF(AND(ScrawID!E25='Grok 3 Beta'!E25,ScrawID!E25="SIM"),"TP",
 IF(AND(ScrawID!E25='Grok 3 Beta'!E25,ScrawID!E25=""),"TN",
 IF(AND(ScrawID!E25&lt;&gt;'Grok 3 Beta'!E25,'Grok 3 Beta'!E25=""),"FN",
 IF(AND(ScrawID!E25&lt;&gt;'Grok 3 Beta'!E25,'Grok 3 Beta'!E25="SIM"),"FP",""))))</f>
        <v>FN</v>
      </c>
      <c r="F25" s="4" t="str">
        <f>IF(AND(ScrawID!F25='Grok 3 Beta'!F25,ScrawID!F25="SIM"),"TP",
 IF(AND(ScrawID!F25='Grok 3 Beta'!F25,ScrawID!F25=""),"TN",
 IF(AND(ScrawID!F25&lt;&gt;'Grok 3 Beta'!F25,'Grok 3 Beta'!F25=""),"FN",
 IF(AND(ScrawID!F25&lt;&gt;'Grok 3 Beta'!F25,'Grok 3 Beta'!F25="SIM"),"FP",""))))</f>
        <v>TN</v>
      </c>
      <c r="G25" s="4" t="str">
        <f>IF(AND(ScrawID!G25='Grok 3 Beta'!G25,ScrawID!G25="SIM"),"TP",
 IF(AND(ScrawID!G25='Grok 3 Beta'!G25,ScrawID!G25=""),"TN",
 IF(AND(ScrawID!G25&lt;&gt;'Grok 3 Beta'!G25,'Grok 3 Beta'!G25=""),"FN",
 IF(AND(ScrawID!G25&lt;&gt;'Grok 3 Beta'!G25,'Grok 3 Beta'!G25="SIM"),"FP",""))))</f>
        <v>TN</v>
      </c>
      <c r="H25" s="4" t="str">
        <f>IF(AND(ScrawID!H25='Grok 3 Beta'!H25,ScrawID!H25="SIM"),"TP",
 IF(AND(ScrawID!H25='Grok 3 Beta'!H25,ScrawID!H25=""),"TN",
 IF(AND(ScrawID!H25&lt;&gt;'Grok 3 Beta'!H25,'Grok 3 Beta'!H25=""),"FN",
 IF(AND(ScrawID!H25&lt;&gt;'Grok 3 Beta'!H25,'Grok 3 Beta'!H25="SIM"),"FP",""))))</f>
        <v>TN</v>
      </c>
      <c r="I25" s="4" t="str">
        <f>IF(AND(ScrawID!I25='Grok 3 Beta'!I25,ScrawID!I25="SIM"),"TP",
 IF(AND(ScrawID!I25='Grok 3 Beta'!I25,ScrawID!I25=""),"TN",
 IF(AND(ScrawID!I25&lt;&gt;'Grok 3 Beta'!I25,'Grok 3 Beta'!I25=""),"FN",
 IF(AND(ScrawID!I25&lt;&gt;'Grok 3 Beta'!I25,'Grok 3 Beta'!I25="SIM"),"FP",""))))</f>
        <v>FP</v>
      </c>
    </row>
    <row r="26" spans="1:9" x14ac:dyDescent="0.25">
      <c r="A26" s="4" t="s">
        <v>34</v>
      </c>
      <c r="B26" s="4" t="str">
        <f>IF(AND(ScrawID!B26='Grok 3 Beta'!B26,ScrawID!B26="SIM"),"TP",
 IF(AND(ScrawID!B26='Grok 3 Beta'!B26,ScrawID!B26=""),"TN",
 IF(AND(ScrawID!B26&lt;&gt;'Grok 3 Beta'!B26,'Grok 3 Beta'!B26=""),"FN",
 IF(AND(ScrawID!B26&lt;&gt;'Grok 3 Beta'!B26,'Grok 3 Beta'!B26="SIM"),"FP",""))))</f>
        <v>TP</v>
      </c>
      <c r="C26" s="4" t="str">
        <f>IF(AND(ScrawID!C26='Grok 3 Beta'!C26,ScrawID!C26="SIM"),"TP",
 IF(AND(ScrawID!C26='Grok 3 Beta'!C26,ScrawID!C26=""),"TN",
 IF(AND(ScrawID!C26&lt;&gt;'Grok 3 Beta'!C26,'Grok 3 Beta'!C26=""),"FN",
 IF(AND(ScrawID!C26&lt;&gt;'Grok 3 Beta'!C26,'Grok 3 Beta'!C26="SIM"),"FP",""))))</f>
        <v>TN</v>
      </c>
      <c r="D26" s="4" t="str">
        <f>IF(AND(ScrawID!D26='Grok 3 Beta'!D26,ScrawID!D26="SIM"),"TP",
 IF(AND(ScrawID!D26='Grok 3 Beta'!D26,ScrawID!D26=""),"TN",
 IF(AND(ScrawID!D26&lt;&gt;'Grok 3 Beta'!D26,'Grok 3 Beta'!D26=""),"FN",
 IF(AND(ScrawID!D26&lt;&gt;'Grok 3 Beta'!D26,'Grok 3 Beta'!D26="SIM"),"FP",""))))</f>
        <v>TN</v>
      </c>
      <c r="E26" s="4" t="str">
        <f>IF(AND(ScrawID!E26='Grok 3 Beta'!E26,ScrawID!E26="SIM"),"TP",
 IF(AND(ScrawID!E26='Grok 3 Beta'!E26,ScrawID!E26=""),"TN",
 IF(AND(ScrawID!E26&lt;&gt;'Grok 3 Beta'!E26,'Grok 3 Beta'!E26=""),"FN",
 IF(AND(ScrawID!E26&lt;&gt;'Grok 3 Beta'!E26,'Grok 3 Beta'!E26="SIM"),"FP",""))))</f>
        <v>TN</v>
      </c>
      <c r="F26" s="4" t="str">
        <f>IF(AND(ScrawID!F26='Grok 3 Beta'!F26,ScrawID!F26="SIM"),"TP",
 IF(AND(ScrawID!F26='Grok 3 Beta'!F26,ScrawID!F26=""),"TN",
 IF(AND(ScrawID!F26&lt;&gt;'Grok 3 Beta'!F26,'Grok 3 Beta'!F26=""),"FN",
 IF(AND(ScrawID!F26&lt;&gt;'Grok 3 Beta'!F26,'Grok 3 Beta'!F26="SIM"),"FP",""))))</f>
        <v>TN</v>
      </c>
      <c r="G26" s="4" t="str">
        <f>IF(AND(ScrawID!G26='Grok 3 Beta'!G26,ScrawID!G26="SIM"),"TP",
 IF(AND(ScrawID!G26='Grok 3 Beta'!G26,ScrawID!G26=""),"TN",
 IF(AND(ScrawID!G26&lt;&gt;'Grok 3 Beta'!G26,'Grok 3 Beta'!G26=""),"FN",
 IF(AND(ScrawID!G26&lt;&gt;'Grok 3 Beta'!G26,'Grok 3 Beta'!G26="SIM"),"FP",""))))</f>
        <v>TN</v>
      </c>
      <c r="H26" s="4" t="str">
        <f>IF(AND(ScrawID!H26='Grok 3 Beta'!H26,ScrawID!H26="SIM"),"TP",
 IF(AND(ScrawID!H26='Grok 3 Beta'!H26,ScrawID!H26=""),"TN",
 IF(AND(ScrawID!H26&lt;&gt;'Grok 3 Beta'!H26,'Grok 3 Beta'!H26=""),"FN",
 IF(AND(ScrawID!H26&lt;&gt;'Grok 3 Beta'!H26,'Grok 3 Beta'!H26="SIM"),"FP",""))))</f>
        <v>TN</v>
      </c>
      <c r="I26" s="4" t="str">
        <f>IF(AND(ScrawID!I26='Grok 3 Beta'!I26,ScrawID!I26="SIM"),"TP",
 IF(AND(ScrawID!I26='Grok 3 Beta'!I26,ScrawID!I26=""),"TN",
 IF(AND(ScrawID!I26&lt;&gt;'Grok 3 Beta'!I26,'Grok 3 Beta'!I26=""),"FN",
 IF(AND(ScrawID!I26&lt;&gt;'Grok 3 Beta'!I26,'Grok 3 Beta'!I26="SIM"),"FP",""))))</f>
        <v>TN</v>
      </c>
    </row>
    <row r="27" spans="1:9" x14ac:dyDescent="0.25">
      <c r="A27" s="4" t="s">
        <v>35</v>
      </c>
      <c r="B27" s="4" t="str">
        <f>IF(AND(ScrawID!B27='Grok 3 Beta'!B27,ScrawID!B27="SIM"),"TP",
 IF(AND(ScrawID!B27='Grok 3 Beta'!B27,ScrawID!B27=""),"TN",
 IF(AND(ScrawID!B27&lt;&gt;'Grok 3 Beta'!B27,'Grok 3 Beta'!B27=""),"FN",
 IF(AND(ScrawID!B27&lt;&gt;'Grok 3 Beta'!B27,'Grok 3 Beta'!B27="SIM"),"FP",""))))</f>
        <v>FN</v>
      </c>
      <c r="C27" s="4" t="str">
        <f>IF(AND(ScrawID!C27='Grok 3 Beta'!C27,ScrawID!C27="SIM"),"TP",
 IF(AND(ScrawID!C27='Grok 3 Beta'!C27,ScrawID!C27=""),"TN",
 IF(AND(ScrawID!C27&lt;&gt;'Grok 3 Beta'!C27,'Grok 3 Beta'!C27=""),"FN",
 IF(AND(ScrawID!C27&lt;&gt;'Grok 3 Beta'!C27,'Grok 3 Beta'!C27="SIM"),"FP",""))))</f>
        <v>TN</v>
      </c>
      <c r="D27" s="4" t="str">
        <f>IF(AND(ScrawID!D27='Grok 3 Beta'!D27,ScrawID!D27="SIM"),"TP",
 IF(AND(ScrawID!D27='Grok 3 Beta'!D27,ScrawID!D27=""),"TN",
 IF(AND(ScrawID!D27&lt;&gt;'Grok 3 Beta'!D27,'Grok 3 Beta'!D27=""),"FN",
 IF(AND(ScrawID!D27&lt;&gt;'Grok 3 Beta'!D27,'Grok 3 Beta'!D27="SIM"),"FP",""))))</f>
        <v>FP</v>
      </c>
      <c r="E27" s="4" t="str">
        <f>IF(AND(ScrawID!E27='Grok 3 Beta'!E27,ScrawID!E27="SIM"),"TP",
 IF(AND(ScrawID!E27='Grok 3 Beta'!E27,ScrawID!E27=""),"TN",
 IF(AND(ScrawID!E27&lt;&gt;'Grok 3 Beta'!E27,'Grok 3 Beta'!E27=""),"FN",
 IF(AND(ScrawID!E27&lt;&gt;'Grok 3 Beta'!E27,'Grok 3 Beta'!E27="SIM"),"FP",""))))</f>
        <v>TN</v>
      </c>
      <c r="F27" s="4" t="str">
        <f>IF(AND(ScrawID!F27='Grok 3 Beta'!F27,ScrawID!F27="SIM"),"TP",
 IF(AND(ScrawID!F27='Grok 3 Beta'!F27,ScrawID!F27=""),"TN",
 IF(AND(ScrawID!F27&lt;&gt;'Grok 3 Beta'!F27,'Grok 3 Beta'!F27=""),"FN",
 IF(AND(ScrawID!F27&lt;&gt;'Grok 3 Beta'!F27,'Grok 3 Beta'!F27="SIM"),"FP",""))))</f>
        <v>TN</v>
      </c>
      <c r="G27" s="4" t="str">
        <f>IF(AND(ScrawID!G27='Grok 3 Beta'!G27,ScrawID!G27="SIM"),"TP",
 IF(AND(ScrawID!G27='Grok 3 Beta'!G27,ScrawID!G27=""),"TN",
 IF(AND(ScrawID!G27&lt;&gt;'Grok 3 Beta'!G27,'Grok 3 Beta'!G27=""),"FN",
 IF(AND(ScrawID!G27&lt;&gt;'Grok 3 Beta'!G27,'Grok 3 Beta'!G27="SIM"),"FP",""))))</f>
        <v>TN</v>
      </c>
      <c r="H27" s="4" t="str">
        <f>IF(AND(ScrawID!H27='Grok 3 Beta'!H27,ScrawID!H27="SIM"),"TP",
 IF(AND(ScrawID!H27='Grok 3 Beta'!H27,ScrawID!H27=""),"TN",
 IF(AND(ScrawID!H27&lt;&gt;'Grok 3 Beta'!H27,'Grok 3 Beta'!H27=""),"FN",
 IF(AND(ScrawID!H27&lt;&gt;'Grok 3 Beta'!H27,'Grok 3 Beta'!H27="SIM"),"FP",""))))</f>
        <v>TN</v>
      </c>
      <c r="I27" s="4" t="str">
        <f>IF(AND(ScrawID!I27='Grok 3 Beta'!I27,ScrawID!I27="SIM"),"TP",
 IF(AND(ScrawID!I27='Grok 3 Beta'!I27,ScrawID!I27=""),"TN",
 IF(AND(ScrawID!I27&lt;&gt;'Grok 3 Beta'!I27,'Grok 3 Beta'!I27=""),"FN",
 IF(AND(ScrawID!I27&lt;&gt;'Grok 3 Beta'!I27,'Grok 3 Beta'!I27="SIM"),"FP",""))))</f>
        <v>TN</v>
      </c>
    </row>
    <row r="28" spans="1:9" x14ac:dyDescent="0.25">
      <c r="A28" s="4" t="s">
        <v>36</v>
      </c>
      <c r="B28" s="4" t="str">
        <f>IF(AND(ScrawID!B28='Grok 3 Beta'!B28,ScrawID!B28="SIM"),"TP",
 IF(AND(ScrawID!B28='Grok 3 Beta'!B28,ScrawID!B28=""),"TN",
 IF(AND(ScrawID!B28&lt;&gt;'Grok 3 Beta'!B28,'Grok 3 Beta'!B28=""),"FN",
 IF(AND(ScrawID!B28&lt;&gt;'Grok 3 Beta'!B28,'Grok 3 Beta'!B28="SIM"),"FP",""))))</f>
        <v>TN</v>
      </c>
      <c r="C28" s="4" t="str">
        <f>IF(AND(ScrawID!C28='Grok 3 Beta'!C28,ScrawID!C28="SIM"),"TP",
 IF(AND(ScrawID!C28='Grok 3 Beta'!C28,ScrawID!C28=""),"TN",
 IF(AND(ScrawID!C28&lt;&gt;'Grok 3 Beta'!C28,'Grok 3 Beta'!C28=""),"FN",
 IF(AND(ScrawID!C28&lt;&gt;'Grok 3 Beta'!C28,'Grok 3 Beta'!C28="SIM"),"FP",""))))</f>
        <v>TN</v>
      </c>
      <c r="D28" s="4" t="str">
        <f>IF(AND(ScrawID!D28='Grok 3 Beta'!D28,ScrawID!D28="SIM"),"TP",
 IF(AND(ScrawID!D28='Grok 3 Beta'!D28,ScrawID!D28=""),"TN",
 IF(AND(ScrawID!D28&lt;&gt;'Grok 3 Beta'!D28,'Grok 3 Beta'!D28=""),"FN",
 IF(AND(ScrawID!D28&lt;&gt;'Grok 3 Beta'!D28,'Grok 3 Beta'!D28="SIM"),"FP",""))))</f>
        <v>TN</v>
      </c>
      <c r="E28" s="4" t="str">
        <f>IF(AND(ScrawID!E28='Grok 3 Beta'!E28,ScrawID!E28="SIM"),"TP",
 IF(AND(ScrawID!E28='Grok 3 Beta'!E28,ScrawID!E28=""),"TN",
 IF(AND(ScrawID!E28&lt;&gt;'Grok 3 Beta'!E28,'Grok 3 Beta'!E28=""),"FN",
 IF(AND(ScrawID!E28&lt;&gt;'Grok 3 Beta'!E28,'Grok 3 Beta'!E28="SIM"),"FP",""))))</f>
        <v>FN</v>
      </c>
      <c r="F28" s="4" t="str">
        <f>IF(AND(ScrawID!F28='Grok 3 Beta'!F28,ScrawID!F28="SIM"),"TP",
 IF(AND(ScrawID!F28='Grok 3 Beta'!F28,ScrawID!F28=""),"TN",
 IF(AND(ScrawID!F28&lt;&gt;'Grok 3 Beta'!F28,'Grok 3 Beta'!F28=""),"FN",
 IF(AND(ScrawID!F28&lt;&gt;'Grok 3 Beta'!F28,'Grok 3 Beta'!F28="SIM"),"FP",""))))</f>
        <v>FN</v>
      </c>
      <c r="G28" s="4" t="str">
        <f>IF(AND(ScrawID!G28='Grok 3 Beta'!G28,ScrawID!G28="SIM"),"TP",
 IF(AND(ScrawID!G28='Grok 3 Beta'!G28,ScrawID!G28=""),"TN",
 IF(AND(ScrawID!G28&lt;&gt;'Grok 3 Beta'!G28,'Grok 3 Beta'!G28=""),"FN",
 IF(AND(ScrawID!G28&lt;&gt;'Grok 3 Beta'!G28,'Grok 3 Beta'!G28="SIM"),"FP",""))))</f>
        <v>FP</v>
      </c>
      <c r="H28" s="4" t="str">
        <f>IF(AND(ScrawID!H28='Grok 3 Beta'!H28,ScrawID!H28="SIM"),"TP",
 IF(AND(ScrawID!H28='Grok 3 Beta'!H28,ScrawID!H28=""),"TN",
 IF(AND(ScrawID!H28&lt;&gt;'Grok 3 Beta'!H28,'Grok 3 Beta'!H28=""),"FN",
 IF(AND(ScrawID!H28&lt;&gt;'Grok 3 Beta'!H28,'Grok 3 Beta'!H28="SIM"),"FP",""))))</f>
        <v>TN</v>
      </c>
      <c r="I28" s="4" t="str">
        <f>IF(AND(ScrawID!I28='Grok 3 Beta'!I28,ScrawID!I28="SIM"),"TP",
 IF(AND(ScrawID!I28='Grok 3 Beta'!I28,ScrawID!I28=""),"TN",
 IF(AND(ScrawID!I28&lt;&gt;'Grok 3 Beta'!I28,'Grok 3 Beta'!I28=""),"FN",
 IF(AND(ScrawID!I28&lt;&gt;'Grok 3 Beta'!I28,'Grok 3 Beta'!I28="SIM"),"FP",""))))</f>
        <v>TN</v>
      </c>
    </row>
    <row r="29" spans="1:9" x14ac:dyDescent="0.25">
      <c r="A29" s="4" t="s">
        <v>37</v>
      </c>
      <c r="B29" s="4" t="str">
        <f>IF(AND(ScrawID!B29='Grok 3 Beta'!B29,ScrawID!B29="SIM"),"TP",
 IF(AND(ScrawID!B29='Grok 3 Beta'!B29,ScrawID!B29=""),"TN",
 IF(AND(ScrawID!B29&lt;&gt;'Grok 3 Beta'!B29,'Grok 3 Beta'!B29=""),"FN",
 IF(AND(ScrawID!B29&lt;&gt;'Grok 3 Beta'!B29,'Grok 3 Beta'!B29="SIM"),"FP",""))))</f>
        <v>TP</v>
      </c>
      <c r="C29" s="4" t="str">
        <f>IF(AND(ScrawID!C29='Grok 3 Beta'!C29,ScrawID!C29="SIM"),"TP",
 IF(AND(ScrawID!C29='Grok 3 Beta'!C29,ScrawID!C29=""),"TN",
 IF(AND(ScrawID!C29&lt;&gt;'Grok 3 Beta'!C29,'Grok 3 Beta'!C29=""),"FN",
 IF(AND(ScrawID!C29&lt;&gt;'Grok 3 Beta'!C29,'Grok 3 Beta'!C29="SIM"),"FP",""))))</f>
        <v>TN</v>
      </c>
      <c r="D29" s="4" t="str">
        <f>IF(AND(ScrawID!D29='Grok 3 Beta'!D29,ScrawID!D29="SIM"),"TP",
 IF(AND(ScrawID!D29='Grok 3 Beta'!D29,ScrawID!D29=""),"TN",
 IF(AND(ScrawID!D29&lt;&gt;'Grok 3 Beta'!D29,'Grok 3 Beta'!D29=""),"FN",
 IF(AND(ScrawID!D29&lt;&gt;'Grok 3 Beta'!D29,'Grok 3 Beta'!D29="SIM"),"FP",""))))</f>
        <v>TN</v>
      </c>
      <c r="E29" s="4" t="str">
        <f>IF(AND(ScrawID!E29='Grok 3 Beta'!E29,ScrawID!E29="SIM"),"TP",
 IF(AND(ScrawID!E29='Grok 3 Beta'!E29,ScrawID!E29=""),"TN",
 IF(AND(ScrawID!E29&lt;&gt;'Grok 3 Beta'!E29,'Grok 3 Beta'!E29=""),"FN",
 IF(AND(ScrawID!E29&lt;&gt;'Grok 3 Beta'!E29,'Grok 3 Beta'!E29="SIM"),"FP",""))))</f>
        <v>TP</v>
      </c>
      <c r="F29" s="4" t="str">
        <f>IF(AND(ScrawID!F29='Grok 3 Beta'!F29,ScrawID!F29="SIM"),"TP",
 IF(AND(ScrawID!F29='Grok 3 Beta'!F29,ScrawID!F29=""),"TN",
 IF(AND(ScrawID!F29&lt;&gt;'Grok 3 Beta'!F29,'Grok 3 Beta'!F29=""),"FN",
 IF(AND(ScrawID!F29&lt;&gt;'Grok 3 Beta'!F29,'Grok 3 Beta'!F29="SIM"),"FP",""))))</f>
        <v>TN</v>
      </c>
      <c r="G29" s="4" t="str">
        <f>IF(AND(ScrawID!G29='Grok 3 Beta'!G29,ScrawID!G29="SIM"),"TP",
 IF(AND(ScrawID!G29='Grok 3 Beta'!G29,ScrawID!G29=""),"TN",
 IF(AND(ScrawID!G29&lt;&gt;'Grok 3 Beta'!G29,'Grok 3 Beta'!G29=""),"FN",
 IF(AND(ScrawID!G29&lt;&gt;'Grok 3 Beta'!G29,'Grok 3 Beta'!G29="SIM"),"FP",""))))</f>
        <v>TN</v>
      </c>
      <c r="H29" s="4" t="str">
        <f>IF(AND(ScrawID!H29='Grok 3 Beta'!H29,ScrawID!H29="SIM"),"TP",
 IF(AND(ScrawID!H29='Grok 3 Beta'!H29,ScrawID!H29=""),"TN",
 IF(AND(ScrawID!H29&lt;&gt;'Grok 3 Beta'!H29,'Grok 3 Beta'!H29=""),"FN",
 IF(AND(ScrawID!H29&lt;&gt;'Grok 3 Beta'!H29,'Grok 3 Beta'!H29="SIM"),"FP",""))))</f>
        <v>TN</v>
      </c>
      <c r="I29" s="4" t="str">
        <f>IF(AND(ScrawID!I29='Grok 3 Beta'!I29,ScrawID!I29="SIM"),"TP",
 IF(AND(ScrawID!I29='Grok 3 Beta'!I29,ScrawID!I29=""),"TN",
 IF(AND(ScrawID!I29&lt;&gt;'Grok 3 Beta'!I29,'Grok 3 Beta'!I29=""),"FN",
 IF(AND(ScrawID!I29&lt;&gt;'Grok 3 Beta'!I29,'Grok 3 Beta'!I29="SIM"),"FP",""))))</f>
        <v>TN</v>
      </c>
    </row>
    <row r="30" spans="1:9" x14ac:dyDescent="0.25">
      <c r="A30" s="4" t="s">
        <v>38</v>
      </c>
      <c r="B30" s="4" t="str">
        <f>IF(AND(ScrawID!B30='Grok 3 Beta'!B30,ScrawID!B30="SIM"),"TP",
 IF(AND(ScrawID!B30='Grok 3 Beta'!B30,ScrawID!B30=""),"TN",
 IF(AND(ScrawID!B30&lt;&gt;'Grok 3 Beta'!B30,'Grok 3 Beta'!B30=""),"FN",
 IF(AND(ScrawID!B30&lt;&gt;'Grok 3 Beta'!B30,'Grok 3 Beta'!B30="SIM"),"FP",""))))</f>
        <v>TP</v>
      </c>
      <c r="C30" s="4" t="str">
        <f>IF(AND(ScrawID!C30='Grok 3 Beta'!C30,ScrawID!C30="SIM"),"TP",
 IF(AND(ScrawID!C30='Grok 3 Beta'!C30,ScrawID!C30=""),"TN",
 IF(AND(ScrawID!C30&lt;&gt;'Grok 3 Beta'!C30,'Grok 3 Beta'!C30=""),"FN",
 IF(AND(ScrawID!C30&lt;&gt;'Grok 3 Beta'!C30,'Grok 3 Beta'!C30="SIM"),"FP",""))))</f>
        <v>TN</v>
      </c>
      <c r="D30" s="4" t="str">
        <f>IF(AND(ScrawID!D30='Grok 3 Beta'!D30,ScrawID!D30="SIM"),"TP",
 IF(AND(ScrawID!D30='Grok 3 Beta'!D30,ScrawID!D30=""),"TN",
 IF(AND(ScrawID!D30&lt;&gt;'Grok 3 Beta'!D30,'Grok 3 Beta'!D30=""),"FN",
 IF(AND(ScrawID!D30&lt;&gt;'Grok 3 Beta'!D30,'Grok 3 Beta'!D30="SIM"),"FP",""))))</f>
        <v>TN</v>
      </c>
      <c r="E30" s="4" t="str">
        <f>IF(AND(ScrawID!E30='Grok 3 Beta'!E30,ScrawID!E30="SIM"),"TP",
 IF(AND(ScrawID!E30='Grok 3 Beta'!E30,ScrawID!E30=""),"TN",
 IF(AND(ScrawID!E30&lt;&gt;'Grok 3 Beta'!E30,'Grok 3 Beta'!E30=""),"FN",
 IF(AND(ScrawID!E30&lt;&gt;'Grok 3 Beta'!E30,'Grok 3 Beta'!E30="SIM"),"FP",""))))</f>
        <v>TN</v>
      </c>
      <c r="F30" s="4" t="str">
        <f>IF(AND(ScrawID!F30='Grok 3 Beta'!F30,ScrawID!F30="SIM"),"TP",
 IF(AND(ScrawID!F30='Grok 3 Beta'!F30,ScrawID!F30=""),"TN",
 IF(AND(ScrawID!F30&lt;&gt;'Grok 3 Beta'!F30,'Grok 3 Beta'!F30=""),"FN",
 IF(AND(ScrawID!F30&lt;&gt;'Grok 3 Beta'!F30,'Grok 3 Beta'!F30="SIM"),"FP",""))))</f>
        <v>TN</v>
      </c>
      <c r="G30" s="4" t="str">
        <f>IF(AND(ScrawID!G30='Grok 3 Beta'!G30,ScrawID!G30="SIM"),"TP",
 IF(AND(ScrawID!G30='Grok 3 Beta'!G30,ScrawID!G30=""),"TN",
 IF(AND(ScrawID!G30&lt;&gt;'Grok 3 Beta'!G30,'Grok 3 Beta'!G30=""),"FN",
 IF(AND(ScrawID!G30&lt;&gt;'Grok 3 Beta'!G30,'Grok 3 Beta'!G30="SIM"),"FP",""))))</f>
        <v>TN</v>
      </c>
      <c r="H30" s="4" t="str">
        <f>IF(AND(ScrawID!H30='Grok 3 Beta'!H30,ScrawID!H30="SIM"),"TP",
 IF(AND(ScrawID!H30='Grok 3 Beta'!H30,ScrawID!H30=""),"TN",
 IF(AND(ScrawID!H30&lt;&gt;'Grok 3 Beta'!H30,'Grok 3 Beta'!H30=""),"FN",
 IF(AND(ScrawID!H30&lt;&gt;'Grok 3 Beta'!H30,'Grok 3 Beta'!H30="SIM"),"FP",""))))</f>
        <v>TN</v>
      </c>
      <c r="I30" s="4" t="str">
        <f>IF(AND(ScrawID!I30='Grok 3 Beta'!I30,ScrawID!I30="SIM"),"TP",
 IF(AND(ScrawID!I30='Grok 3 Beta'!I30,ScrawID!I30=""),"TN",
 IF(AND(ScrawID!I30&lt;&gt;'Grok 3 Beta'!I30,'Grok 3 Beta'!I30=""),"FN",
 IF(AND(ScrawID!I30&lt;&gt;'Grok 3 Beta'!I30,'Grok 3 Beta'!I30="SIM"),"FP",""))))</f>
        <v>TN</v>
      </c>
    </row>
    <row r="31" spans="1:9" x14ac:dyDescent="0.25">
      <c r="A31" s="4" t="s">
        <v>39</v>
      </c>
      <c r="B31" s="4" t="str">
        <f>IF(AND(ScrawID!B31='Grok 3 Beta'!B31,ScrawID!B31="SIM"),"TP",
 IF(AND(ScrawID!B31='Grok 3 Beta'!B31,ScrawID!B31=""),"TN",
 IF(AND(ScrawID!B31&lt;&gt;'Grok 3 Beta'!B31,'Grok 3 Beta'!B31=""),"FN",
 IF(AND(ScrawID!B31&lt;&gt;'Grok 3 Beta'!B31,'Grok 3 Beta'!B31="SIM"),"FP",""))))</f>
        <v>FN</v>
      </c>
      <c r="C31" s="4" t="str">
        <f>IF(AND(ScrawID!C31='Grok 3 Beta'!C31,ScrawID!C31="SIM"),"TP",
 IF(AND(ScrawID!C31='Grok 3 Beta'!C31,ScrawID!C31=""),"TN",
 IF(AND(ScrawID!C31&lt;&gt;'Grok 3 Beta'!C31,'Grok 3 Beta'!C31=""),"FN",
 IF(AND(ScrawID!C31&lt;&gt;'Grok 3 Beta'!C31,'Grok 3 Beta'!C31="SIM"),"FP",""))))</f>
        <v>TN</v>
      </c>
      <c r="D31" s="4" t="str">
        <f>IF(AND(ScrawID!D31='Grok 3 Beta'!D31,ScrawID!D31="SIM"),"TP",
 IF(AND(ScrawID!D31='Grok 3 Beta'!D31,ScrawID!D31=""),"TN",
 IF(AND(ScrawID!D31&lt;&gt;'Grok 3 Beta'!D31,'Grok 3 Beta'!D31=""),"FN",
 IF(AND(ScrawID!D31&lt;&gt;'Grok 3 Beta'!D31,'Grok 3 Beta'!D31="SIM"),"FP",""))))</f>
        <v>TN</v>
      </c>
      <c r="E31" s="4" t="str">
        <f>IF(AND(ScrawID!E31='Grok 3 Beta'!E31,ScrawID!E31="SIM"),"TP",
 IF(AND(ScrawID!E31='Grok 3 Beta'!E31,ScrawID!E31=""),"TN",
 IF(AND(ScrawID!E31&lt;&gt;'Grok 3 Beta'!E31,'Grok 3 Beta'!E31=""),"FN",
 IF(AND(ScrawID!E31&lt;&gt;'Grok 3 Beta'!E31,'Grok 3 Beta'!E31="SIM"),"FP",""))))</f>
        <v>TN</v>
      </c>
      <c r="F31" s="4" t="str">
        <f>IF(AND(ScrawID!F31='Grok 3 Beta'!F31,ScrawID!F31="SIM"),"TP",
 IF(AND(ScrawID!F31='Grok 3 Beta'!F31,ScrawID!F31=""),"TN",
 IF(AND(ScrawID!F31&lt;&gt;'Grok 3 Beta'!F31,'Grok 3 Beta'!F31=""),"FN",
 IF(AND(ScrawID!F31&lt;&gt;'Grok 3 Beta'!F31,'Grok 3 Beta'!F31="SIM"),"FP",""))))</f>
        <v>TN</v>
      </c>
      <c r="G31" s="4" t="str">
        <f>IF(AND(ScrawID!G31='Grok 3 Beta'!G31,ScrawID!G31="SIM"),"TP",
 IF(AND(ScrawID!G31='Grok 3 Beta'!G31,ScrawID!G31=""),"TN",
 IF(AND(ScrawID!G31&lt;&gt;'Grok 3 Beta'!G31,'Grok 3 Beta'!G31=""),"FN",
 IF(AND(ScrawID!G31&lt;&gt;'Grok 3 Beta'!G31,'Grok 3 Beta'!G31="SIM"),"FP",""))))</f>
        <v>TN</v>
      </c>
      <c r="H31" s="4" t="str">
        <f>IF(AND(ScrawID!H31='Grok 3 Beta'!H31,ScrawID!H31="SIM"),"TP",
 IF(AND(ScrawID!H31='Grok 3 Beta'!H31,ScrawID!H31=""),"TN",
 IF(AND(ScrawID!H31&lt;&gt;'Grok 3 Beta'!H31,'Grok 3 Beta'!H31=""),"FN",
 IF(AND(ScrawID!H31&lt;&gt;'Grok 3 Beta'!H31,'Grok 3 Beta'!H31="SIM"),"FP",""))))</f>
        <v>TN</v>
      </c>
      <c r="I31" s="4" t="str">
        <f>IF(AND(ScrawID!I31='Grok 3 Beta'!I31,ScrawID!I31="SIM"),"TP",
 IF(AND(ScrawID!I31='Grok 3 Beta'!I31,ScrawID!I31=""),"TN",
 IF(AND(ScrawID!I31&lt;&gt;'Grok 3 Beta'!I31,'Grok 3 Beta'!I31=""),"FN",
 IF(AND(ScrawID!I31&lt;&gt;'Grok 3 Beta'!I31,'Grok 3 Beta'!I31="SIM"),"FP",""))))</f>
        <v>TN</v>
      </c>
    </row>
    <row r="32" spans="1:9" x14ac:dyDescent="0.25">
      <c r="A32" s="4" t="s">
        <v>40</v>
      </c>
      <c r="B32" s="4" t="str">
        <f>IF(AND(ScrawID!B32='Grok 3 Beta'!B32,ScrawID!B32="SIM"),"TP",
 IF(AND(ScrawID!B32='Grok 3 Beta'!B32,ScrawID!B32=""),"TN",
 IF(AND(ScrawID!B32&lt;&gt;'Grok 3 Beta'!B32,'Grok 3 Beta'!B32=""),"FN",
 IF(AND(ScrawID!B32&lt;&gt;'Grok 3 Beta'!B32,'Grok 3 Beta'!B32="SIM"),"FP",""))))</f>
        <v>TP</v>
      </c>
      <c r="C32" s="4" t="str">
        <f>IF(AND(ScrawID!C32='Grok 3 Beta'!C32,ScrawID!C32="SIM"),"TP",
 IF(AND(ScrawID!C32='Grok 3 Beta'!C32,ScrawID!C32=""),"TN",
 IF(AND(ScrawID!C32&lt;&gt;'Grok 3 Beta'!C32,'Grok 3 Beta'!C32=""),"FN",
 IF(AND(ScrawID!C32&lt;&gt;'Grok 3 Beta'!C32,'Grok 3 Beta'!C32="SIM"),"FP",""))))</f>
        <v>TN</v>
      </c>
      <c r="D32" s="4" t="str">
        <f>IF(AND(ScrawID!D32='Grok 3 Beta'!D32,ScrawID!D32="SIM"),"TP",
 IF(AND(ScrawID!D32='Grok 3 Beta'!D32,ScrawID!D32=""),"TN",
 IF(AND(ScrawID!D32&lt;&gt;'Grok 3 Beta'!D32,'Grok 3 Beta'!D32=""),"FN",
 IF(AND(ScrawID!D32&lt;&gt;'Grok 3 Beta'!D32,'Grok 3 Beta'!D32="SIM"),"FP",""))))</f>
        <v>TN</v>
      </c>
      <c r="E32" s="4" t="str">
        <f>IF(AND(ScrawID!E32='Grok 3 Beta'!E32,ScrawID!E32="SIM"),"TP",
 IF(AND(ScrawID!E32='Grok 3 Beta'!E32,ScrawID!E32=""),"TN",
 IF(AND(ScrawID!E32&lt;&gt;'Grok 3 Beta'!E32,'Grok 3 Beta'!E32=""),"FN",
 IF(AND(ScrawID!E32&lt;&gt;'Grok 3 Beta'!E32,'Grok 3 Beta'!E32="SIM"),"FP",""))))</f>
        <v>TP</v>
      </c>
      <c r="F32" s="4" t="str">
        <f>IF(AND(ScrawID!F32='Grok 3 Beta'!F32,ScrawID!F32="SIM"),"TP",
 IF(AND(ScrawID!F32='Grok 3 Beta'!F32,ScrawID!F32=""),"TN",
 IF(AND(ScrawID!F32&lt;&gt;'Grok 3 Beta'!F32,'Grok 3 Beta'!F32=""),"FN",
 IF(AND(ScrawID!F32&lt;&gt;'Grok 3 Beta'!F32,'Grok 3 Beta'!F32="SIM"),"FP",""))))</f>
        <v>TN</v>
      </c>
      <c r="G32" s="4" t="str">
        <f>IF(AND(ScrawID!G32='Grok 3 Beta'!G32,ScrawID!G32="SIM"),"TP",
 IF(AND(ScrawID!G32='Grok 3 Beta'!G32,ScrawID!G32=""),"TN",
 IF(AND(ScrawID!G32&lt;&gt;'Grok 3 Beta'!G32,'Grok 3 Beta'!G32=""),"FN",
 IF(AND(ScrawID!G32&lt;&gt;'Grok 3 Beta'!G32,'Grok 3 Beta'!G32="SIM"),"FP",""))))</f>
        <v>FN</v>
      </c>
      <c r="H32" s="4" t="str">
        <f>IF(AND(ScrawID!H32='Grok 3 Beta'!H32,ScrawID!H32="SIM"),"TP",
 IF(AND(ScrawID!H32='Grok 3 Beta'!H32,ScrawID!H32=""),"TN",
 IF(AND(ScrawID!H32&lt;&gt;'Grok 3 Beta'!H32,'Grok 3 Beta'!H32=""),"FN",
 IF(AND(ScrawID!H32&lt;&gt;'Grok 3 Beta'!H32,'Grok 3 Beta'!H32="SIM"),"FP",""))))</f>
        <v>TN</v>
      </c>
      <c r="I32" s="4" t="str">
        <f>IF(AND(ScrawID!I32='Grok 3 Beta'!I32,ScrawID!I32="SIM"),"TP",
 IF(AND(ScrawID!I32='Grok 3 Beta'!I32,ScrawID!I32=""),"TN",
 IF(AND(ScrawID!I32&lt;&gt;'Grok 3 Beta'!I32,'Grok 3 Beta'!I32=""),"FN",
 IF(AND(ScrawID!I32&lt;&gt;'Grok 3 Beta'!I32,'Grok 3 Beta'!I32="SIM"),"FP",""))))</f>
        <v>FN</v>
      </c>
    </row>
    <row r="33" spans="1:9" x14ac:dyDescent="0.25">
      <c r="A33" s="4" t="s">
        <v>41</v>
      </c>
      <c r="B33" s="4" t="str">
        <f>IF(AND(ScrawID!B33='Grok 3 Beta'!B33,ScrawID!B33="SIM"),"TP",
 IF(AND(ScrawID!B33='Grok 3 Beta'!B33,ScrawID!B33=""),"TN",
 IF(AND(ScrawID!B33&lt;&gt;'Grok 3 Beta'!B33,'Grok 3 Beta'!B33=""),"FN",
 IF(AND(ScrawID!B33&lt;&gt;'Grok 3 Beta'!B33,'Grok 3 Beta'!B33="SIM"),"FP",""))))</f>
        <v>TP</v>
      </c>
      <c r="C33" s="4" t="str">
        <f>IF(AND(ScrawID!C33='Grok 3 Beta'!C33,ScrawID!C33="SIM"),"TP",
 IF(AND(ScrawID!C33='Grok 3 Beta'!C33,ScrawID!C33=""),"TN",
 IF(AND(ScrawID!C33&lt;&gt;'Grok 3 Beta'!C33,'Grok 3 Beta'!C33=""),"FN",
 IF(AND(ScrawID!C33&lt;&gt;'Grok 3 Beta'!C33,'Grok 3 Beta'!C33="SIM"),"FP",""))))</f>
        <v>TN</v>
      </c>
      <c r="D33" s="4" t="str">
        <f>IF(AND(ScrawID!D33='Grok 3 Beta'!D33,ScrawID!D33="SIM"),"TP",
 IF(AND(ScrawID!D33='Grok 3 Beta'!D33,ScrawID!D33=""),"TN",
 IF(AND(ScrawID!D33&lt;&gt;'Grok 3 Beta'!D33,'Grok 3 Beta'!D33=""),"FN",
 IF(AND(ScrawID!D33&lt;&gt;'Grok 3 Beta'!D33,'Grok 3 Beta'!D33="SIM"),"FP",""))))</f>
        <v>TN</v>
      </c>
      <c r="E33" s="4" t="str">
        <f>IF(AND(ScrawID!E33='Grok 3 Beta'!E33,ScrawID!E33="SIM"),"TP",
 IF(AND(ScrawID!E33='Grok 3 Beta'!E33,ScrawID!E33=""),"TN",
 IF(AND(ScrawID!E33&lt;&gt;'Grok 3 Beta'!E33,'Grok 3 Beta'!E33=""),"FN",
 IF(AND(ScrawID!E33&lt;&gt;'Grok 3 Beta'!E33,'Grok 3 Beta'!E33="SIM"),"FP",""))))</f>
        <v>TP</v>
      </c>
      <c r="F33" s="4" t="str">
        <f>IF(AND(ScrawID!F33='Grok 3 Beta'!F33,ScrawID!F33="SIM"),"TP",
 IF(AND(ScrawID!F33='Grok 3 Beta'!F33,ScrawID!F33=""),"TN",
 IF(AND(ScrawID!F33&lt;&gt;'Grok 3 Beta'!F33,'Grok 3 Beta'!F33=""),"FN",
 IF(AND(ScrawID!F33&lt;&gt;'Grok 3 Beta'!F33,'Grok 3 Beta'!F33="SIM"),"FP",""))))</f>
        <v>FN</v>
      </c>
      <c r="G33" s="4" t="str">
        <f>IF(AND(ScrawID!G33='Grok 3 Beta'!G33,ScrawID!G33="SIM"),"TP",
 IF(AND(ScrawID!G33='Grok 3 Beta'!G33,ScrawID!G33=""),"TN",
 IF(AND(ScrawID!G33&lt;&gt;'Grok 3 Beta'!G33,'Grok 3 Beta'!G33=""),"FN",
 IF(AND(ScrawID!G33&lt;&gt;'Grok 3 Beta'!G33,'Grok 3 Beta'!G33="SIM"),"FP",""))))</f>
        <v>FN</v>
      </c>
      <c r="H33" s="4" t="str">
        <f>IF(AND(ScrawID!H33='Grok 3 Beta'!H33,ScrawID!H33="SIM"),"TP",
 IF(AND(ScrawID!H33='Grok 3 Beta'!H33,ScrawID!H33=""),"TN",
 IF(AND(ScrawID!H33&lt;&gt;'Grok 3 Beta'!H33,'Grok 3 Beta'!H33=""),"FN",
 IF(AND(ScrawID!H33&lt;&gt;'Grok 3 Beta'!H33,'Grok 3 Beta'!H33="SIM"),"FP",""))))</f>
        <v>TN</v>
      </c>
      <c r="I33" s="4" t="str">
        <f>IF(AND(ScrawID!I33='Grok 3 Beta'!I33,ScrawID!I33="SIM"),"TP",
 IF(AND(ScrawID!I33='Grok 3 Beta'!I33,ScrawID!I33=""),"TN",
 IF(AND(ScrawID!I33&lt;&gt;'Grok 3 Beta'!I33,'Grok 3 Beta'!I33=""),"FN",
 IF(AND(ScrawID!I33&lt;&gt;'Grok 3 Beta'!I33,'Grok 3 Beta'!I33="SIM"),"FP",""))))</f>
        <v>TN</v>
      </c>
    </row>
    <row r="34" spans="1:9" x14ac:dyDescent="0.25">
      <c r="A34" s="4" t="s">
        <v>42</v>
      </c>
      <c r="B34" s="4" t="str">
        <f>IF(AND(ScrawID!B34='Grok 3 Beta'!B34,ScrawID!B34="SIM"),"TP",
 IF(AND(ScrawID!B34='Grok 3 Beta'!B34,ScrawID!B34=""),"TN",
 IF(AND(ScrawID!B34&lt;&gt;'Grok 3 Beta'!B34,'Grok 3 Beta'!B34=""),"FN",
 IF(AND(ScrawID!B34&lt;&gt;'Grok 3 Beta'!B34,'Grok 3 Beta'!B34="SIM"),"FP",""))))</f>
        <v>FN</v>
      </c>
      <c r="C34" s="4" t="str">
        <f>IF(AND(ScrawID!C34='Grok 3 Beta'!C34,ScrawID!C34="SIM"),"TP",
 IF(AND(ScrawID!C34='Grok 3 Beta'!C34,ScrawID!C34=""),"TN",
 IF(AND(ScrawID!C34&lt;&gt;'Grok 3 Beta'!C34,'Grok 3 Beta'!C34=""),"FN",
 IF(AND(ScrawID!C34&lt;&gt;'Grok 3 Beta'!C34,'Grok 3 Beta'!C34="SIM"),"FP",""))))</f>
        <v>TN</v>
      </c>
      <c r="D34" s="4" t="str">
        <f>IF(AND(ScrawID!D34='Grok 3 Beta'!D34,ScrawID!D34="SIM"),"TP",
 IF(AND(ScrawID!D34='Grok 3 Beta'!D34,ScrawID!D34=""),"TN",
 IF(AND(ScrawID!D34&lt;&gt;'Grok 3 Beta'!D34,'Grok 3 Beta'!D34=""),"FN",
 IF(AND(ScrawID!D34&lt;&gt;'Grok 3 Beta'!D34,'Grok 3 Beta'!D34="SIM"),"FP",""))))</f>
        <v>TN</v>
      </c>
      <c r="E34" s="4" t="str">
        <f>IF(AND(ScrawID!E34='Grok 3 Beta'!E34,ScrawID!E34="SIM"),"TP",
 IF(AND(ScrawID!E34='Grok 3 Beta'!E34,ScrawID!E34=""),"TN",
 IF(AND(ScrawID!E34&lt;&gt;'Grok 3 Beta'!E34,'Grok 3 Beta'!E34=""),"FN",
 IF(AND(ScrawID!E34&lt;&gt;'Grok 3 Beta'!E34,'Grok 3 Beta'!E34="SIM"),"FP",""))))</f>
        <v>TN</v>
      </c>
      <c r="F34" s="4" t="str">
        <f>IF(AND(ScrawID!F34='Grok 3 Beta'!F34,ScrawID!F34="SIM"),"TP",
 IF(AND(ScrawID!F34='Grok 3 Beta'!F34,ScrawID!F34=""),"TN",
 IF(AND(ScrawID!F34&lt;&gt;'Grok 3 Beta'!F34,'Grok 3 Beta'!F34=""),"FN",
 IF(AND(ScrawID!F34&lt;&gt;'Grok 3 Beta'!F34,'Grok 3 Beta'!F34="SIM"),"FP",""))))</f>
        <v>TN</v>
      </c>
      <c r="G34" s="4" t="str">
        <f>IF(AND(ScrawID!G34='Grok 3 Beta'!G34,ScrawID!G34="SIM"),"TP",
 IF(AND(ScrawID!G34='Grok 3 Beta'!G34,ScrawID!G34=""),"TN",
 IF(AND(ScrawID!G34&lt;&gt;'Grok 3 Beta'!G34,'Grok 3 Beta'!G34=""),"FN",
 IF(AND(ScrawID!G34&lt;&gt;'Grok 3 Beta'!G34,'Grok 3 Beta'!G34="SIM"),"FP",""))))</f>
        <v>TN</v>
      </c>
      <c r="H34" s="4" t="str">
        <f>IF(AND(ScrawID!H34='Grok 3 Beta'!H34,ScrawID!H34="SIM"),"TP",
 IF(AND(ScrawID!H34='Grok 3 Beta'!H34,ScrawID!H34=""),"TN",
 IF(AND(ScrawID!H34&lt;&gt;'Grok 3 Beta'!H34,'Grok 3 Beta'!H34=""),"FN",
 IF(AND(ScrawID!H34&lt;&gt;'Grok 3 Beta'!H34,'Grok 3 Beta'!H34="SIM"),"FP",""))))</f>
        <v>TN</v>
      </c>
      <c r="I34" s="4" t="str">
        <f>IF(AND(ScrawID!I34='Grok 3 Beta'!I34,ScrawID!I34="SIM"),"TP",
 IF(AND(ScrawID!I34='Grok 3 Beta'!I34,ScrawID!I34=""),"TN",
 IF(AND(ScrawID!I34&lt;&gt;'Grok 3 Beta'!I34,'Grok 3 Beta'!I34=""),"FN",
 IF(AND(ScrawID!I34&lt;&gt;'Grok 3 Beta'!I34,'Grok 3 Beta'!I34="SIM"),"FP",""))))</f>
        <v>TN</v>
      </c>
    </row>
    <row r="35" spans="1:9" x14ac:dyDescent="0.25">
      <c r="A35" s="4" t="s">
        <v>43</v>
      </c>
      <c r="B35" s="4" t="str">
        <f>IF(AND(ScrawID!B35='Grok 3 Beta'!B35,ScrawID!B35="SIM"),"TP",
 IF(AND(ScrawID!B35='Grok 3 Beta'!B35,ScrawID!B35=""),"TN",
 IF(AND(ScrawID!B35&lt;&gt;'Grok 3 Beta'!B35,'Grok 3 Beta'!B35=""),"FN",
 IF(AND(ScrawID!B35&lt;&gt;'Grok 3 Beta'!B35,'Grok 3 Beta'!B35="SIM"),"FP",""))))</f>
        <v>FN</v>
      </c>
      <c r="C35" s="4" t="str">
        <f>IF(AND(ScrawID!C35='Grok 3 Beta'!C35,ScrawID!C35="SIM"),"TP",
 IF(AND(ScrawID!C35='Grok 3 Beta'!C35,ScrawID!C35=""),"TN",
 IF(AND(ScrawID!C35&lt;&gt;'Grok 3 Beta'!C35,'Grok 3 Beta'!C35=""),"FN",
 IF(AND(ScrawID!C35&lt;&gt;'Grok 3 Beta'!C35,'Grok 3 Beta'!C35="SIM"),"FP",""))))</f>
        <v>TN</v>
      </c>
      <c r="D35" s="4" t="str">
        <f>IF(AND(ScrawID!D35='Grok 3 Beta'!D35,ScrawID!D35="SIM"),"TP",
 IF(AND(ScrawID!D35='Grok 3 Beta'!D35,ScrawID!D35=""),"TN",
 IF(AND(ScrawID!D35&lt;&gt;'Grok 3 Beta'!D35,'Grok 3 Beta'!D35=""),"FN",
 IF(AND(ScrawID!D35&lt;&gt;'Grok 3 Beta'!D35,'Grok 3 Beta'!D35="SIM"),"FP",""))))</f>
        <v>FP</v>
      </c>
      <c r="E35" s="4" t="str">
        <f>IF(AND(ScrawID!E35='Grok 3 Beta'!E35,ScrawID!E35="SIM"),"TP",
 IF(AND(ScrawID!E35='Grok 3 Beta'!E35,ScrawID!E35=""),"TN",
 IF(AND(ScrawID!E35&lt;&gt;'Grok 3 Beta'!E35,'Grok 3 Beta'!E35=""),"FN",
 IF(AND(ScrawID!E35&lt;&gt;'Grok 3 Beta'!E35,'Grok 3 Beta'!E35="SIM"),"FP",""))))</f>
        <v>FN</v>
      </c>
      <c r="F35" s="4" t="str">
        <f>IF(AND(ScrawID!F35='Grok 3 Beta'!F35,ScrawID!F35="SIM"),"TP",
 IF(AND(ScrawID!F35='Grok 3 Beta'!F35,ScrawID!F35=""),"TN",
 IF(AND(ScrawID!F35&lt;&gt;'Grok 3 Beta'!F35,'Grok 3 Beta'!F35=""),"FN",
 IF(AND(ScrawID!F35&lt;&gt;'Grok 3 Beta'!F35,'Grok 3 Beta'!F35="SIM"),"FP",""))))</f>
        <v>TN</v>
      </c>
      <c r="G35" s="4" t="str">
        <f>IF(AND(ScrawID!G35='Grok 3 Beta'!G35,ScrawID!G35="SIM"),"TP",
 IF(AND(ScrawID!G35='Grok 3 Beta'!G35,ScrawID!G35=""),"TN",
 IF(AND(ScrawID!G35&lt;&gt;'Grok 3 Beta'!G35,'Grok 3 Beta'!G35=""),"FN",
 IF(AND(ScrawID!G35&lt;&gt;'Grok 3 Beta'!G35,'Grok 3 Beta'!G35="SIM"),"FP",""))))</f>
        <v>TN</v>
      </c>
      <c r="H35" s="4" t="str">
        <f>IF(AND(ScrawID!H35='Grok 3 Beta'!H35,ScrawID!H35="SIM"),"TP",
 IF(AND(ScrawID!H35='Grok 3 Beta'!H35,ScrawID!H35=""),"TN",
 IF(AND(ScrawID!H35&lt;&gt;'Grok 3 Beta'!H35,'Grok 3 Beta'!H35=""),"FN",
 IF(AND(ScrawID!H35&lt;&gt;'Grok 3 Beta'!H35,'Grok 3 Beta'!H35="SIM"),"FP",""))))</f>
        <v>TN</v>
      </c>
      <c r="I35" s="4" t="str">
        <f>IF(AND(ScrawID!I35='Grok 3 Beta'!I35,ScrawID!I35="SIM"),"TP",
 IF(AND(ScrawID!I35='Grok 3 Beta'!I35,ScrawID!I35=""),"TN",
 IF(AND(ScrawID!I35&lt;&gt;'Grok 3 Beta'!I35,'Grok 3 Beta'!I35=""),"FN",
 IF(AND(ScrawID!I35&lt;&gt;'Grok 3 Beta'!I35,'Grok 3 Beta'!I35="SIM"),"FP",""))))</f>
        <v>TP</v>
      </c>
    </row>
    <row r="36" spans="1:9" x14ac:dyDescent="0.25">
      <c r="A36" s="4" t="s">
        <v>44</v>
      </c>
      <c r="B36" s="4" t="str">
        <f>IF(AND(ScrawID!B36='Grok 3 Beta'!B36,ScrawID!B36="SIM"),"TP",
 IF(AND(ScrawID!B36='Grok 3 Beta'!B36,ScrawID!B36=""),"TN",
 IF(AND(ScrawID!B36&lt;&gt;'Grok 3 Beta'!B36,'Grok 3 Beta'!B36=""),"FN",
 IF(AND(ScrawID!B36&lt;&gt;'Grok 3 Beta'!B36,'Grok 3 Beta'!B36="SIM"),"FP",""))))</f>
        <v>TP</v>
      </c>
      <c r="C36" s="4" t="str">
        <f>IF(AND(ScrawID!C36='Grok 3 Beta'!C36,ScrawID!C36="SIM"),"TP",
 IF(AND(ScrawID!C36='Grok 3 Beta'!C36,ScrawID!C36=""),"TN",
 IF(AND(ScrawID!C36&lt;&gt;'Grok 3 Beta'!C36,'Grok 3 Beta'!C36=""),"FN",
 IF(AND(ScrawID!C36&lt;&gt;'Grok 3 Beta'!C36,'Grok 3 Beta'!C36="SIM"),"FP",""))))</f>
        <v>TN</v>
      </c>
      <c r="D36" s="4" t="str">
        <f>IF(AND(ScrawID!D36='Grok 3 Beta'!D36,ScrawID!D36="SIM"),"TP",
 IF(AND(ScrawID!D36='Grok 3 Beta'!D36,ScrawID!D36=""),"TN",
 IF(AND(ScrawID!D36&lt;&gt;'Grok 3 Beta'!D36,'Grok 3 Beta'!D36=""),"FN",
 IF(AND(ScrawID!D36&lt;&gt;'Grok 3 Beta'!D36,'Grok 3 Beta'!D36="SIM"),"FP",""))))</f>
        <v>TN</v>
      </c>
      <c r="E36" s="4" t="str">
        <f>IF(AND(ScrawID!E36='Grok 3 Beta'!E36,ScrawID!E36="SIM"),"TP",
 IF(AND(ScrawID!E36='Grok 3 Beta'!E36,ScrawID!E36=""),"TN",
 IF(AND(ScrawID!E36&lt;&gt;'Grok 3 Beta'!E36,'Grok 3 Beta'!E36=""),"FN",
 IF(AND(ScrawID!E36&lt;&gt;'Grok 3 Beta'!E36,'Grok 3 Beta'!E36="SIM"),"FP",""))))</f>
        <v>TN</v>
      </c>
      <c r="F36" s="4" t="str">
        <f>IF(AND(ScrawID!F36='Grok 3 Beta'!F36,ScrawID!F36="SIM"),"TP",
 IF(AND(ScrawID!F36='Grok 3 Beta'!F36,ScrawID!F36=""),"TN",
 IF(AND(ScrawID!F36&lt;&gt;'Grok 3 Beta'!F36,'Grok 3 Beta'!F36=""),"FN",
 IF(AND(ScrawID!F36&lt;&gt;'Grok 3 Beta'!F36,'Grok 3 Beta'!F36="SIM"),"FP",""))))</f>
        <v>TN</v>
      </c>
      <c r="G36" s="4" t="str">
        <f>IF(AND(ScrawID!G36='Grok 3 Beta'!G36,ScrawID!G36="SIM"),"TP",
 IF(AND(ScrawID!G36='Grok 3 Beta'!G36,ScrawID!G36=""),"TN",
 IF(AND(ScrawID!G36&lt;&gt;'Grok 3 Beta'!G36,'Grok 3 Beta'!G36=""),"FN",
 IF(AND(ScrawID!G36&lt;&gt;'Grok 3 Beta'!G36,'Grok 3 Beta'!G36="SIM"),"FP",""))))</f>
        <v>TN</v>
      </c>
      <c r="H36" s="4" t="str">
        <f>IF(AND(ScrawID!H36='Grok 3 Beta'!H36,ScrawID!H36="SIM"),"TP",
 IF(AND(ScrawID!H36='Grok 3 Beta'!H36,ScrawID!H36=""),"TN",
 IF(AND(ScrawID!H36&lt;&gt;'Grok 3 Beta'!H36,'Grok 3 Beta'!H36=""),"FN",
 IF(AND(ScrawID!H36&lt;&gt;'Grok 3 Beta'!H36,'Grok 3 Beta'!H36="SIM"),"FP",""))))</f>
        <v>TN</v>
      </c>
      <c r="I36" s="4" t="str">
        <f>IF(AND(ScrawID!I36='Grok 3 Beta'!I36,ScrawID!I36="SIM"),"TP",
 IF(AND(ScrawID!I36='Grok 3 Beta'!I36,ScrawID!I36=""),"TN",
 IF(AND(ScrawID!I36&lt;&gt;'Grok 3 Beta'!I36,'Grok 3 Beta'!I36=""),"FN",
 IF(AND(ScrawID!I36&lt;&gt;'Grok 3 Beta'!I36,'Grok 3 Beta'!I36="SIM"),"FP",""))))</f>
        <v>TN</v>
      </c>
    </row>
    <row r="37" spans="1:9" x14ac:dyDescent="0.25">
      <c r="A37" s="4" t="s">
        <v>45</v>
      </c>
      <c r="B37" s="4" t="str">
        <f>IF(AND(ScrawID!B37='Grok 3 Beta'!B37,ScrawID!B37="SIM"),"TP",
 IF(AND(ScrawID!B37='Grok 3 Beta'!B37,ScrawID!B37=""),"TN",
 IF(AND(ScrawID!B37&lt;&gt;'Grok 3 Beta'!B37,'Grok 3 Beta'!B37=""),"FN",
 IF(AND(ScrawID!B37&lt;&gt;'Grok 3 Beta'!B37,'Grok 3 Beta'!B37="SIM"),"FP",""))))</f>
        <v>FN</v>
      </c>
      <c r="C37" s="4" t="str">
        <f>IF(AND(ScrawID!C37='Grok 3 Beta'!C37,ScrawID!C37="SIM"),"TP",
 IF(AND(ScrawID!C37='Grok 3 Beta'!C37,ScrawID!C37=""),"TN",
 IF(AND(ScrawID!C37&lt;&gt;'Grok 3 Beta'!C37,'Grok 3 Beta'!C37=""),"FN",
 IF(AND(ScrawID!C37&lt;&gt;'Grok 3 Beta'!C37,'Grok 3 Beta'!C37="SIM"),"FP",""))))</f>
        <v>FN</v>
      </c>
      <c r="D37" s="4" t="str">
        <f>IF(AND(ScrawID!D37='Grok 3 Beta'!D37,ScrawID!D37="SIM"),"TP",
 IF(AND(ScrawID!D37='Grok 3 Beta'!D37,ScrawID!D37=""),"TN",
 IF(AND(ScrawID!D37&lt;&gt;'Grok 3 Beta'!D37,'Grok 3 Beta'!D37=""),"FN",
 IF(AND(ScrawID!D37&lt;&gt;'Grok 3 Beta'!D37,'Grok 3 Beta'!D37="SIM"),"FP",""))))</f>
        <v>TN</v>
      </c>
      <c r="E37" s="4" t="str">
        <f>IF(AND(ScrawID!E37='Grok 3 Beta'!E37,ScrawID!E37="SIM"),"TP",
 IF(AND(ScrawID!E37='Grok 3 Beta'!E37,ScrawID!E37=""),"TN",
 IF(AND(ScrawID!E37&lt;&gt;'Grok 3 Beta'!E37,'Grok 3 Beta'!E37=""),"FN",
 IF(AND(ScrawID!E37&lt;&gt;'Grok 3 Beta'!E37,'Grok 3 Beta'!E37="SIM"),"FP",""))))</f>
        <v>FN</v>
      </c>
      <c r="F37" s="4" t="str">
        <f>IF(AND(ScrawID!F37='Grok 3 Beta'!F37,ScrawID!F37="SIM"),"TP",
 IF(AND(ScrawID!F37='Grok 3 Beta'!F37,ScrawID!F37=""),"TN",
 IF(AND(ScrawID!F37&lt;&gt;'Grok 3 Beta'!F37,'Grok 3 Beta'!F37=""),"FN",
 IF(AND(ScrawID!F37&lt;&gt;'Grok 3 Beta'!F37,'Grok 3 Beta'!F37="SIM"),"FP",""))))</f>
        <v>TN</v>
      </c>
      <c r="G37" s="4" t="str">
        <f>IF(AND(ScrawID!G37='Grok 3 Beta'!G37,ScrawID!G37="SIM"),"TP",
 IF(AND(ScrawID!G37='Grok 3 Beta'!G37,ScrawID!G37=""),"TN",
 IF(AND(ScrawID!G37&lt;&gt;'Grok 3 Beta'!G37,'Grok 3 Beta'!G37=""),"FN",
 IF(AND(ScrawID!G37&lt;&gt;'Grok 3 Beta'!G37,'Grok 3 Beta'!G37="SIM"),"FP",""))))</f>
        <v>TN</v>
      </c>
      <c r="H37" s="4" t="str">
        <f>IF(AND(ScrawID!H37='Grok 3 Beta'!H37,ScrawID!H37="SIM"),"TP",
 IF(AND(ScrawID!H37='Grok 3 Beta'!H37,ScrawID!H37=""),"TN",
 IF(AND(ScrawID!H37&lt;&gt;'Grok 3 Beta'!H37,'Grok 3 Beta'!H37=""),"FN",
 IF(AND(ScrawID!H37&lt;&gt;'Grok 3 Beta'!H37,'Grok 3 Beta'!H37="SIM"),"FP",""))))</f>
        <v>TN</v>
      </c>
      <c r="I37" s="4" t="str">
        <f>IF(AND(ScrawID!I37='Grok 3 Beta'!I37,ScrawID!I37="SIM"),"TP",
 IF(AND(ScrawID!I37='Grok 3 Beta'!I37,ScrawID!I37=""),"TN",
 IF(AND(ScrawID!I37&lt;&gt;'Grok 3 Beta'!I37,'Grok 3 Beta'!I37=""),"FN",
 IF(AND(ScrawID!I37&lt;&gt;'Grok 3 Beta'!I37,'Grok 3 Beta'!I37="SIM"),"FP",""))))</f>
        <v>FP</v>
      </c>
    </row>
    <row r="38" spans="1:9" x14ac:dyDescent="0.25">
      <c r="A38" s="4" t="s">
        <v>46</v>
      </c>
      <c r="B38" s="4" t="str">
        <f>IF(AND(ScrawID!B38='Grok 3 Beta'!B38,ScrawID!B38="SIM"),"TP",
 IF(AND(ScrawID!B38='Grok 3 Beta'!B38,ScrawID!B38=""),"TN",
 IF(AND(ScrawID!B38&lt;&gt;'Grok 3 Beta'!B38,'Grok 3 Beta'!B38=""),"FN",
 IF(AND(ScrawID!B38&lt;&gt;'Grok 3 Beta'!B38,'Grok 3 Beta'!B38="SIM"),"FP",""))))</f>
        <v>FN</v>
      </c>
      <c r="C38" s="4" t="str">
        <f>IF(AND(ScrawID!C38='Grok 3 Beta'!C38,ScrawID!C38="SIM"),"TP",
 IF(AND(ScrawID!C38='Grok 3 Beta'!C38,ScrawID!C38=""),"TN",
 IF(AND(ScrawID!C38&lt;&gt;'Grok 3 Beta'!C38,'Grok 3 Beta'!C38=""),"FN",
 IF(AND(ScrawID!C38&lt;&gt;'Grok 3 Beta'!C38,'Grok 3 Beta'!C38="SIM"),"FP",""))))</f>
        <v>FN</v>
      </c>
      <c r="D38" s="4" t="str">
        <f>IF(AND(ScrawID!D38='Grok 3 Beta'!D38,ScrawID!D38="SIM"),"TP",
 IF(AND(ScrawID!D38='Grok 3 Beta'!D38,ScrawID!D38=""),"TN",
 IF(AND(ScrawID!D38&lt;&gt;'Grok 3 Beta'!D38,'Grok 3 Beta'!D38=""),"FN",
 IF(AND(ScrawID!D38&lt;&gt;'Grok 3 Beta'!D38,'Grok 3 Beta'!D38="SIM"),"FP",""))))</f>
        <v>TN</v>
      </c>
      <c r="E38" s="4" t="str">
        <f>IF(AND(ScrawID!E38='Grok 3 Beta'!E38,ScrawID!E38="SIM"),"TP",
 IF(AND(ScrawID!E38='Grok 3 Beta'!E38,ScrawID!E38=""),"TN",
 IF(AND(ScrawID!E38&lt;&gt;'Grok 3 Beta'!E38,'Grok 3 Beta'!E38=""),"FN",
 IF(AND(ScrawID!E38&lt;&gt;'Grok 3 Beta'!E38,'Grok 3 Beta'!E38="SIM"),"FP",""))))</f>
        <v>FN</v>
      </c>
      <c r="F38" s="4" t="str">
        <f>IF(AND(ScrawID!F38='Grok 3 Beta'!F38,ScrawID!F38="SIM"),"TP",
 IF(AND(ScrawID!F38='Grok 3 Beta'!F38,ScrawID!F38=""),"TN",
 IF(AND(ScrawID!F38&lt;&gt;'Grok 3 Beta'!F38,'Grok 3 Beta'!F38=""),"FN",
 IF(AND(ScrawID!F38&lt;&gt;'Grok 3 Beta'!F38,'Grok 3 Beta'!F38="SIM"),"FP",""))))</f>
        <v>FN</v>
      </c>
      <c r="G38" s="4" t="str">
        <f>IF(AND(ScrawID!G38='Grok 3 Beta'!G38,ScrawID!G38="SIM"),"TP",
 IF(AND(ScrawID!G38='Grok 3 Beta'!G38,ScrawID!G38=""),"TN",
 IF(AND(ScrawID!G38&lt;&gt;'Grok 3 Beta'!G38,'Grok 3 Beta'!G38=""),"FN",
 IF(AND(ScrawID!G38&lt;&gt;'Grok 3 Beta'!G38,'Grok 3 Beta'!G38="SIM"),"FP",""))))</f>
        <v>TP</v>
      </c>
      <c r="H38" s="4" t="str">
        <f>IF(AND(ScrawID!H38='Grok 3 Beta'!H38,ScrawID!H38="SIM"),"TP",
 IF(AND(ScrawID!H38='Grok 3 Beta'!H38,ScrawID!H38=""),"TN",
 IF(AND(ScrawID!H38&lt;&gt;'Grok 3 Beta'!H38,'Grok 3 Beta'!H38=""),"FN",
 IF(AND(ScrawID!H38&lt;&gt;'Grok 3 Beta'!H38,'Grok 3 Beta'!H38="SIM"),"FP",""))))</f>
        <v>TN</v>
      </c>
      <c r="I38" s="4" t="str">
        <f>IF(AND(ScrawID!I38='Grok 3 Beta'!I38,ScrawID!I38="SIM"),"TP",
 IF(AND(ScrawID!I38='Grok 3 Beta'!I38,ScrawID!I38=""),"TN",
 IF(AND(ScrawID!I38&lt;&gt;'Grok 3 Beta'!I38,'Grok 3 Beta'!I38=""),"FN",
 IF(AND(ScrawID!I38&lt;&gt;'Grok 3 Beta'!I38,'Grok 3 Beta'!I38="SIM"),"FP",""))))</f>
        <v>FN</v>
      </c>
    </row>
    <row r="39" spans="1:9" x14ac:dyDescent="0.25">
      <c r="A39" s="4" t="s">
        <v>47</v>
      </c>
      <c r="B39" s="4" t="str">
        <f>IF(AND(ScrawID!B39='Grok 3 Beta'!B39,ScrawID!B39="SIM"),"TP",
 IF(AND(ScrawID!B39='Grok 3 Beta'!B39,ScrawID!B39=""),"TN",
 IF(AND(ScrawID!B39&lt;&gt;'Grok 3 Beta'!B39,'Grok 3 Beta'!B39=""),"FN",
 IF(AND(ScrawID!B39&lt;&gt;'Grok 3 Beta'!B39,'Grok 3 Beta'!B39="SIM"),"FP",""))))</f>
        <v>FN</v>
      </c>
      <c r="C39" s="4" t="str">
        <f>IF(AND(ScrawID!C39='Grok 3 Beta'!C39,ScrawID!C39="SIM"),"TP",
 IF(AND(ScrawID!C39='Grok 3 Beta'!C39,ScrawID!C39=""),"TN",
 IF(AND(ScrawID!C39&lt;&gt;'Grok 3 Beta'!C39,'Grok 3 Beta'!C39=""),"FN",
 IF(AND(ScrawID!C39&lt;&gt;'Grok 3 Beta'!C39,'Grok 3 Beta'!C39="SIM"),"FP",""))))</f>
        <v>TN</v>
      </c>
      <c r="D39" s="4" t="str">
        <f>IF(AND(ScrawID!D39='Grok 3 Beta'!D39,ScrawID!D39="SIM"),"TP",
 IF(AND(ScrawID!D39='Grok 3 Beta'!D39,ScrawID!D39=""),"TN",
 IF(AND(ScrawID!D39&lt;&gt;'Grok 3 Beta'!D39,'Grok 3 Beta'!D39=""),"FN",
 IF(AND(ScrawID!D39&lt;&gt;'Grok 3 Beta'!D39,'Grok 3 Beta'!D39="SIM"),"FP",""))))</f>
        <v>TN</v>
      </c>
      <c r="E39" s="4" t="str">
        <f>IF(AND(ScrawID!E39='Grok 3 Beta'!E39,ScrawID!E39="SIM"),"TP",
 IF(AND(ScrawID!E39='Grok 3 Beta'!E39,ScrawID!E39=""),"TN",
 IF(AND(ScrawID!E39&lt;&gt;'Grok 3 Beta'!E39,'Grok 3 Beta'!E39=""),"FN",
 IF(AND(ScrawID!E39&lt;&gt;'Grok 3 Beta'!E39,'Grok 3 Beta'!E39="SIM"),"FP",""))))</f>
        <v>TN</v>
      </c>
      <c r="F39" s="4" t="str">
        <f>IF(AND(ScrawID!F39='Grok 3 Beta'!F39,ScrawID!F39="SIM"),"TP",
 IF(AND(ScrawID!F39='Grok 3 Beta'!F39,ScrawID!F39=""),"TN",
 IF(AND(ScrawID!F39&lt;&gt;'Grok 3 Beta'!F39,'Grok 3 Beta'!F39=""),"FN",
 IF(AND(ScrawID!F39&lt;&gt;'Grok 3 Beta'!F39,'Grok 3 Beta'!F39="SIM"),"FP",""))))</f>
        <v>TN</v>
      </c>
      <c r="G39" s="4" t="str">
        <f>IF(AND(ScrawID!G39='Grok 3 Beta'!G39,ScrawID!G39="SIM"),"TP",
 IF(AND(ScrawID!G39='Grok 3 Beta'!G39,ScrawID!G39=""),"TN",
 IF(AND(ScrawID!G39&lt;&gt;'Grok 3 Beta'!G39,'Grok 3 Beta'!G39=""),"FN",
 IF(AND(ScrawID!G39&lt;&gt;'Grok 3 Beta'!G39,'Grok 3 Beta'!G39="SIM"),"FP",""))))</f>
        <v>TN</v>
      </c>
      <c r="H39" s="4" t="str">
        <f>IF(AND(ScrawID!H39='Grok 3 Beta'!H39,ScrawID!H39="SIM"),"TP",
 IF(AND(ScrawID!H39='Grok 3 Beta'!H39,ScrawID!H39=""),"TN",
 IF(AND(ScrawID!H39&lt;&gt;'Grok 3 Beta'!H39,'Grok 3 Beta'!H39=""),"FN",
 IF(AND(ScrawID!H39&lt;&gt;'Grok 3 Beta'!H39,'Grok 3 Beta'!H39="SIM"),"FP",""))))</f>
        <v>TN</v>
      </c>
      <c r="I39" s="4" t="str">
        <f>IF(AND(ScrawID!I39='Grok 3 Beta'!I39,ScrawID!I39="SIM"),"TP",
 IF(AND(ScrawID!I39='Grok 3 Beta'!I39,ScrawID!I39=""),"TN",
 IF(AND(ScrawID!I39&lt;&gt;'Grok 3 Beta'!I39,'Grok 3 Beta'!I39=""),"FN",
 IF(AND(ScrawID!I39&lt;&gt;'Grok 3 Beta'!I39,'Grok 3 Beta'!I39="SIM"),"FP",""))))</f>
        <v>TN</v>
      </c>
    </row>
    <row r="40" spans="1:9" x14ac:dyDescent="0.25">
      <c r="A40" s="4" t="s">
        <v>48</v>
      </c>
      <c r="B40" s="4" t="str">
        <f>IF(AND(ScrawID!B40='Grok 3 Beta'!B40,ScrawID!B40="SIM"),"TP",
 IF(AND(ScrawID!B40='Grok 3 Beta'!B40,ScrawID!B40=""),"TN",
 IF(AND(ScrawID!B40&lt;&gt;'Grok 3 Beta'!B40,'Grok 3 Beta'!B40=""),"FN",
 IF(AND(ScrawID!B40&lt;&gt;'Grok 3 Beta'!B40,'Grok 3 Beta'!B40="SIM"),"FP",""))))</f>
        <v>TP</v>
      </c>
      <c r="C40" s="4" t="str">
        <f>IF(AND(ScrawID!C40='Grok 3 Beta'!C40,ScrawID!C40="SIM"),"TP",
 IF(AND(ScrawID!C40='Grok 3 Beta'!C40,ScrawID!C40=""),"TN",
 IF(AND(ScrawID!C40&lt;&gt;'Grok 3 Beta'!C40,'Grok 3 Beta'!C40=""),"FN",
 IF(AND(ScrawID!C40&lt;&gt;'Grok 3 Beta'!C40,'Grok 3 Beta'!C40="SIM"),"FP",""))))</f>
        <v>TN</v>
      </c>
      <c r="D40" s="4" t="str">
        <f>IF(AND(ScrawID!D40='Grok 3 Beta'!D40,ScrawID!D40="SIM"),"TP",
 IF(AND(ScrawID!D40='Grok 3 Beta'!D40,ScrawID!D40=""),"TN",
 IF(AND(ScrawID!D40&lt;&gt;'Grok 3 Beta'!D40,'Grok 3 Beta'!D40=""),"FN",
 IF(AND(ScrawID!D40&lt;&gt;'Grok 3 Beta'!D40,'Grok 3 Beta'!D40="SIM"),"FP",""))))</f>
        <v>TN</v>
      </c>
      <c r="E40" s="4" t="str">
        <f>IF(AND(ScrawID!E40='Grok 3 Beta'!E40,ScrawID!E40="SIM"),"TP",
 IF(AND(ScrawID!E40='Grok 3 Beta'!E40,ScrawID!E40=""),"TN",
 IF(AND(ScrawID!E40&lt;&gt;'Grok 3 Beta'!E40,'Grok 3 Beta'!E40=""),"FN",
 IF(AND(ScrawID!E40&lt;&gt;'Grok 3 Beta'!E40,'Grok 3 Beta'!E40="SIM"),"FP",""))))</f>
        <v>FN</v>
      </c>
      <c r="F40" s="4" t="str">
        <f>IF(AND(ScrawID!F40='Grok 3 Beta'!F40,ScrawID!F40="SIM"),"TP",
 IF(AND(ScrawID!F40='Grok 3 Beta'!F40,ScrawID!F40=""),"TN",
 IF(AND(ScrawID!F40&lt;&gt;'Grok 3 Beta'!F40,'Grok 3 Beta'!F40=""),"FN",
 IF(AND(ScrawID!F40&lt;&gt;'Grok 3 Beta'!F40,'Grok 3 Beta'!F40="SIM"),"FP",""))))</f>
        <v>TN</v>
      </c>
      <c r="G40" s="4" t="str">
        <f>IF(AND(ScrawID!G40='Grok 3 Beta'!G40,ScrawID!G40="SIM"),"TP",
 IF(AND(ScrawID!G40='Grok 3 Beta'!G40,ScrawID!G40=""),"TN",
 IF(AND(ScrawID!G40&lt;&gt;'Grok 3 Beta'!G40,'Grok 3 Beta'!G40=""),"FN",
 IF(AND(ScrawID!G40&lt;&gt;'Grok 3 Beta'!G40,'Grok 3 Beta'!G40="SIM"),"FP",""))))</f>
        <v>TN</v>
      </c>
      <c r="H40" s="4" t="str">
        <f>IF(AND(ScrawID!H40='Grok 3 Beta'!H40,ScrawID!H40="SIM"),"TP",
 IF(AND(ScrawID!H40='Grok 3 Beta'!H40,ScrawID!H40=""),"TN",
 IF(AND(ScrawID!H40&lt;&gt;'Grok 3 Beta'!H40,'Grok 3 Beta'!H40=""),"FN",
 IF(AND(ScrawID!H40&lt;&gt;'Grok 3 Beta'!H40,'Grok 3 Beta'!H40="SIM"),"FP",""))))</f>
        <v>TN</v>
      </c>
      <c r="I40" s="4" t="str">
        <f>IF(AND(ScrawID!I40='Grok 3 Beta'!I40,ScrawID!I40="SIM"),"TP",
 IF(AND(ScrawID!I40='Grok 3 Beta'!I40,ScrawID!I40=""),"TN",
 IF(AND(ScrawID!I40&lt;&gt;'Grok 3 Beta'!I40,'Grok 3 Beta'!I40=""),"FN",
 IF(AND(ScrawID!I40&lt;&gt;'Grok 3 Beta'!I40,'Grok 3 Beta'!I40="SIM"),"FP",""))))</f>
        <v>TN</v>
      </c>
    </row>
    <row r="41" spans="1:9" x14ac:dyDescent="0.25">
      <c r="A41" s="4" t="s">
        <v>49</v>
      </c>
      <c r="B41" s="4" t="str">
        <f>IF(AND(ScrawID!B41='Grok 3 Beta'!B41,ScrawID!B41="SIM"),"TP",
 IF(AND(ScrawID!B41='Grok 3 Beta'!B41,ScrawID!B41=""),"TN",
 IF(AND(ScrawID!B41&lt;&gt;'Grok 3 Beta'!B41,'Grok 3 Beta'!B41=""),"FN",
 IF(AND(ScrawID!B41&lt;&gt;'Grok 3 Beta'!B41,'Grok 3 Beta'!B41="SIM"),"FP",""))))</f>
        <v>TP</v>
      </c>
      <c r="C41" s="4" t="str">
        <f>IF(AND(ScrawID!C41='Grok 3 Beta'!C41,ScrawID!C41="SIM"),"TP",
 IF(AND(ScrawID!C41='Grok 3 Beta'!C41,ScrawID!C41=""),"TN",
 IF(AND(ScrawID!C41&lt;&gt;'Grok 3 Beta'!C41,'Grok 3 Beta'!C41=""),"FN",
 IF(AND(ScrawID!C41&lt;&gt;'Grok 3 Beta'!C41,'Grok 3 Beta'!C41="SIM"),"FP",""))))</f>
        <v>TN</v>
      </c>
      <c r="D41" s="4" t="str">
        <f>IF(AND(ScrawID!D41='Grok 3 Beta'!D41,ScrawID!D41="SIM"),"TP",
 IF(AND(ScrawID!D41='Grok 3 Beta'!D41,ScrawID!D41=""),"TN",
 IF(AND(ScrawID!D41&lt;&gt;'Grok 3 Beta'!D41,'Grok 3 Beta'!D41=""),"FN",
 IF(AND(ScrawID!D41&lt;&gt;'Grok 3 Beta'!D41,'Grok 3 Beta'!D41="SIM"),"FP",""))))</f>
        <v>TN</v>
      </c>
      <c r="E41" s="4" t="str">
        <f>IF(AND(ScrawID!E41='Grok 3 Beta'!E41,ScrawID!E41="SIM"),"TP",
 IF(AND(ScrawID!E41='Grok 3 Beta'!E41,ScrawID!E41=""),"TN",
 IF(AND(ScrawID!E41&lt;&gt;'Grok 3 Beta'!E41,'Grok 3 Beta'!E41=""),"FN",
 IF(AND(ScrawID!E41&lt;&gt;'Grok 3 Beta'!E41,'Grok 3 Beta'!E41="SIM"),"FP",""))))</f>
        <v>TN</v>
      </c>
      <c r="F41" s="4" t="str">
        <f>IF(AND(ScrawID!F41='Grok 3 Beta'!F41,ScrawID!F41="SIM"),"TP",
 IF(AND(ScrawID!F41='Grok 3 Beta'!F41,ScrawID!F41=""),"TN",
 IF(AND(ScrawID!F41&lt;&gt;'Grok 3 Beta'!F41,'Grok 3 Beta'!F41=""),"FN",
 IF(AND(ScrawID!F41&lt;&gt;'Grok 3 Beta'!F41,'Grok 3 Beta'!F41="SIM"),"FP",""))))</f>
        <v>TN</v>
      </c>
      <c r="G41" s="4" t="str">
        <f>IF(AND(ScrawID!G41='Grok 3 Beta'!G41,ScrawID!G41="SIM"),"TP",
 IF(AND(ScrawID!G41='Grok 3 Beta'!G41,ScrawID!G41=""),"TN",
 IF(AND(ScrawID!G41&lt;&gt;'Grok 3 Beta'!G41,'Grok 3 Beta'!G41=""),"FN",
 IF(AND(ScrawID!G41&lt;&gt;'Grok 3 Beta'!G41,'Grok 3 Beta'!G41="SIM"),"FP",""))))</f>
        <v>TN</v>
      </c>
      <c r="H41" s="4" t="str">
        <f>IF(AND(ScrawID!H41='Grok 3 Beta'!H41,ScrawID!H41="SIM"),"TP",
 IF(AND(ScrawID!H41='Grok 3 Beta'!H41,ScrawID!H41=""),"TN",
 IF(AND(ScrawID!H41&lt;&gt;'Grok 3 Beta'!H41,'Grok 3 Beta'!H41=""),"FN",
 IF(AND(ScrawID!H41&lt;&gt;'Grok 3 Beta'!H41,'Grok 3 Beta'!H41="SIM"),"FP",""))))</f>
        <v>TN</v>
      </c>
      <c r="I41" s="4" t="str">
        <f>IF(AND(ScrawID!I41='Grok 3 Beta'!I41,ScrawID!I41="SIM"),"TP",
 IF(AND(ScrawID!I41='Grok 3 Beta'!I41,ScrawID!I41=""),"TN",
 IF(AND(ScrawID!I41&lt;&gt;'Grok 3 Beta'!I41,'Grok 3 Beta'!I41=""),"FN",
 IF(AND(ScrawID!I41&lt;&gt;'Grok 3 Beta'!I41,'Grok 3 Beta'!I41="SIM"),"FP",""))))</f>
        <v>TN</v>
      </c>
    </row>
    <row r="42" spans="1:9" x14ac:dyDescent="0.25">
      <c r="A42" s="4" t="s">
        <v>50</v>
      </c>
      <c r="B42" s="4" t="str">
        <f>IF(AND(ScrawID!B42='Grok 3 Beta'!B42,ScrawID!B42="SIM"),"TP",
 IF(AND(ScrawID!B42='Grok 3 Beta'!B42,ScrawID!B42=""),"TN",
 IF(AND(ScrawID!B42&lt;&gt;'Grok 3 Beta'!B42,'Grok 3 Beta'!B42=""),"FN",
 IF(AND(ScrawID!B42&lt;&gt;'Grok 3 Beta'!B42,'Grok 3 Beta'!B42="SIM"),"FP",""))))</f>
        <v>FN</v>
      </c>
      <c r="C42" s="4" t="str">
        <f>IF(AND(ScrawID!C42='Grok 3 Beta'!C42,ScrawID!C42="SIM"),"TP",
 IF(AND(ScrawID!C42='Grok 3 Beta'!C42,ScrawID!C42=""),"TN",
 IF(AND(ScrawID!C42&lt;&gt;'Grok 3 Beta'!C42,'Grok 3 Beta'!C42=""),"FN",
 IF(AND(ScrawID!C42&lt;&gt;'Grok 3 Beta'!C42,'Grok 3 Beta'!C42="SIM"),"FP",""))))</f>
        <v>FN</v>
      </c>
      <c r="D42" s="4" t="str">
        <f>IF(AND(ScrawID!D42='Grok 3 Beta'!D42,ScrawID!D42="SIM"),"TP",
 IF(AND(ScrawID!D42='Grok 3 Beta'!D42,ScrawID!D42=""),"TN",
 IF(AND(ScrawID!D42&lt;&gt;'Grok 3 Beta'!D42,'Grok 3 Beta'!D42=""),"FN",
 IF(AND(ScrawID!D42&lt;&gt;'Grok 3 Beta'!D42,'Grok 3 Beta'!D42="SIM"),"FP",""))))</f>
        <v>TN</v>
      </c>
      <c r="E42" s="4" t="str">
        <f>IF(AND(ScrawID!E42='Grok 3 Beta'!E42,ScrawID!E42="SIM"),"TP",
 IF(AND(ScrawID!E42='Grok 3 Beta'!E42,ScrawID!E42=""),"TN",
 IF(AND(ScrawID!E42&lt;&gt;'Grok 3 Beta'!E42,'Grok 3 Beta'!E42=""),"FN",
 IF(AND(ScrawID!E42&lt;&gt;'Grok 3 Beta'!E42,'Grok 3 Beta'!E42="SIM"),"FP",""))))</f>
        <v>FN</v>
      </c>
      <c r="F42" s="4" t="str">
        <f>IF(AND(ScrawID!F42='Grok 3 Beta'!F42,ScrawID!F42="SIM"),"TP",
 IF(AND(ScrawID!F42='Grok 3 Beta'!F42,ScrawID!F42=""),"TN",
 IF(AND(ScrawID!F42&lt;&gt;'Grok 3 Beta'!F42,'Grok 3 Beta'!F42=""),"FN",
 IF(AND(ScrawID!F42&lt;&gt;'Grok 3 Beta'!F42,'Grok 3 Beta'!F42="SIM"),"FP",""))))</f>
        <v>FN</v>
      </c>
      <c r="G42" s="4" t="str">
        <f>IF(AND(ScrawID!G42='Grok 3 Beta'!G42,ScrawID!G42="SIM"),"TP",
 IF(AND(ScrawID!G42='Grok 3 Beta'!G42,ScrawID!G42=""),"TN",
 IF(AND(ScrawID!G42&lt;&gt;'Grok 3 Beta'!G42,'Grok 3 Beta'!G42=""),"FN",
 IF(AND(ScrawID!G42&lt;&gt;'Grok 3 Beta'!G42,'Grok 3 Beta'!G42="SIM"),"FP",""))))</f>
        <v>TN</v>
      </c>
      <c r="H42" s="4" t="str">
        <f>IF(AND(ScrawID!H42='Grok 3 Beta'!H42,ScrawID!H42="SIM"),"TP",
 IF(AND(ScrawID!H42='Grok 3 Beta'!H42,ScrawID!H42=""),"TN",
 IF(AND(ScrawID!H42&lt;&gt;'Grok 3 Beta'!H42,'Grok 3 Beta'!H42=""),"FN",
 IF(AND(ScrawID!H42&lt;&gt;'Grok 3 Beta'!H42,'Grok 3 Beta'!H42="SIM"),"FP",""))))</f>
        <v>TN</v>
      </c>
      <c r="I42" s="4" t="str">
        <f>IF(AND(ScrawID!I42='Grok 3 Beta'!I42,ScrawID!I42="SIM"),"TP",
 IF(AND(ScrawID!I42='Grok 3 Beta'!I42,ScrawID!I42=""),"TN",
 IF(AND(ScrawID!I42&lt;&gt;'Grok 3 Beta'!I42,'Grok 3 Beta'!I42=""),"FN",
 IF(AND(ScrawID!I42&lt;&gt;'Grok 3 Beta'!I42,'Grok 3 Beta'!I42="SIM"),"FP",""))))</f>
        <v>TP</v>
      </c>
    </row>
    <row r="43" spans="1:9" x14ac:dyDescent="0.25">
      <c r="A43" s="4" t="s">
        <v>51</v>
      </c>
      <c r="B43" s="4" t="str">
        <f>IF(AND(ScrawID!B43='Grok 3 Beta'!B43,ScrawID!B43="SIM"),"TP",
 IF(AND(ScrawID!B43='Grok 3 Beta'!B43,ScrawID!B43=""),"TN",
 IF(AND(ScrawID!B43&lt;&gt;'Grok 3 Beta'!B43,'Grok 3 Beta'!B43=""),"FN",
 IF(AND(ScrawID!B43&lt;&gt;'Grok 3 Beta'!B43,'Grok 3 Beta'!B43="SIM"),"FP",""))))</f>
        <v>FN</v>
      </c>
      <c r="C43" s="4" t="str">
        <f>IF(AND(ScrawID!C43='Grok 3 Beta'!C43,ScrawID!C43="SIM"),"TP",
 IF(AND(ScrawID!C43='Grok 3 Beta'!C43,ScrawID!C43=""),"TN",
 IF(AND(ScrawID!C43&lt;&gt;'Grok 3 Beta'!C43,'Grok 3 Beta'!C43=""),"FN",
 IF(AND(ScrawID!C43&lt;&gt;'Grok 3 Beta'!C43,'Grok 3 Beta'!C43="SIM"),"FP",""))))</f>
        <v>TN</v>
      </c>
      <c r="D43" s="4" t="str">
        <f>IF(AND(ScrawID!D43='Grok 3 Beta'!D43,ScrawID!D43="SIM"),"TP",
 IF(AND(ScrawID!D43='Grok 3 Beta'!D43,ScrawID!D43=""),"TN",
 IF(AND(ScrawID!D43&lt;&gt;'Grok 3 Beta'!D43,'Grok 3 Beta'!D43=""),"FN",
 IF(AND(ScrawID!D43&lt;&gt;'Grok 3 Beta'!D43,'Grok 3 Beta'!D43="SIM"),"FP",""))))</f>
        <v>FN</v>
      </c>
      <c r="E43" s="4" t="str">
        <f>IF(AND(ScrawID!E43='Grok 3 Beta'!E43,ScrawID!E43="SIM"),"TP",
 IF(AND(ScrawID!E43='Grok 3 Beta'!E43,ScrawID!E43=""),"TN",
 IF(AND(ScrawID!E43&lt;&gt;'Grok 3 Beta'!E43,'Grok 3 Beta'!E43=""),"FN",
 IF(AND(ScrawID!E43&lt;&gt;'Grok 3 Beta'!E43,'Grok 3 Beta'!E43="SIM"),"FP",""))))</f>
        <v>TP</v>
      </c>
      <c r="F43" s="4" t="str">
        <f>IF(AND(ScrawID!F43='Grok 3 Beta'!F43,ScrawID!F43="SIM"),"TP",
 IF(AND(ScrawID!F43='Grok 3 Beta'!F43,ScrawID!F43=""),"TN",
 IF(AND(ScrawID!F43&lt;&gt;'Grok 3 Beta'!F43,'Grok 3 Beta'!F43=""),"FN",
 IF(AND(ScrawID!F43&lt;&gt;'Grok 3 Beta'!F43,'Grok 3 Beta'!F43="SIM"),"FP",""))))</f>
        <v>FN</v>
      </c>
      <c r="G43" s="4" t="str">
        <f>IF(AND(ScrawID!G43='Grok 3 Beta'!G43,ScrawID!G43="SIM"),"TP",
 IF(AND(ScrawID!G43='Grok 3 Beta'!G43,ScrawID!G43=""),"TN",
 IF(AND(ScrawID!G43&lt;&gt;'Grok 3 Beta'!G43,'Grok 3 Beta'!G43=""),"FN",
 IF(AND(ScrawID!G43&lt;&gt;'Grok 3 Beta'!G43,'Grok 3 Beta'!G43="SIM"),"FP",""))))</f>
        <v>FP</v>
      </c>
      <c r="H43" s="4" t="str">
        <f>IF(AND(ScrawID!H43='Grok 3 Beta'!H43,ScrawID!H43="SIM"),"TP",
 IF(AND(ScrawID!H43='Grok 3 Beta'!H43,ScrawID!H43=""),"TN",
 IF(AND(ScrawID!H43&lt;&gt;'Grok 3 Beta'!H43,'Grok 3 Beta'!H43=""),"FN",
 IF(AND(ScrawID!H43&lt;&gt;'Grok 3 Beta'!H43,'Grok 3 Beta'!H43="SIM"),"FP",""))))</f>
        <v>TN</v>
      </c>
      <c r="I43" s="4" t="str">
        <f>IF(AND(ScrawID!I43='Grok 3 Beta'!I43,ScrawID!I43="SIM"),"TP",
 IF(AND(ScrawID!I43='Grok 3 Beta'!I43,ScrawID!I43=""),"TN",
 IF(AND(ScrawID!I43&lt;&gt;'Grok 3 Beta'!I43,'Grok 3 Beta'!I43=""),"FN",
 IF(AND(ScrawID!I43&lt;&gt;'Grok 3 Beta'!I43,'Grok 3 Beta'!I43="SIM"),"FP",""))))</f>
        <v>FP</v>
      </c>
    </row>
    <row r="44" spans="1:9" x14ac:dyDescent="0.25">
      <c r="A44" s="4" t="s">
        <v>52</v>
      </c>
      <c r="B44" s="4" t="str">
        <f>IF(AND(ScrawID!B44='Grok 3 Beta'!B44,ScrawID!B44="SIM"),"TP",
 IF(AND(ScrawID!B44='Grok 3 Beta'!B44,ScrawID!B44=""),"TN",
 IF(AND(ScrawID!B44&lt;&gt;'Grok 3 Beta'!B44,'Grok 3 Beta'!B44=""),"FN",
 IF(AND(ScrawID!B44&lt;&gt;'Grok 3 Beta'!B44,'Grok 3 Beta'!B44="SIM"),"FP",""))))</f>
        <v>FN</v>
      </c>
      <c r="C44" s="4" t="str">
        <f>IF(AND(ScrawID!C44='Grok 3 Beta'!C44,ScrawID!C44="SIM"),"TP",
 IF(AND(ScrawID!C44='Grok 3 Beta'!C44,ScrawID!C44=""),"TN",
 IF(AND(ScrawID!C44&lt;&gt;'Grok 3 Beta'!C44,'Grok 3 Beta'!C44=""),"FN",
 IF(AND(ScrawID!C44&lt;&gt;'Grok 3 Beta'!C44,'Grok 3 Beta'!C44="SIM"),"FP",""))))</f>
        <v>FP</v>
      </c>
      <c r="D44" s="4" t="str">
        <f>IF(AND(ScrawID!D44='Grok 3 Beta'!D44,ScrawID!D44="SIM"),"TP",
 IF(AND(ScrawID!D44='Grok 3 Beta'!D44,ScrawID!D44=""),"TN",
 IF(AND(ScrawID!D44&lt;&gt;'Grok 3 Beta'!D44,'Grok 3 Beta'!D44=""),"FN",
 IF(AND(ScrawID!D44&lt;&gt;'Grok 3 Beta'!D44,'Grok 3 Beta'!D44="SIM"),"FP",""))))</f>
        <v>TN</v>
      </c>
      <c r="E44" s="4" t="str">
        <f>IF(AND(ScrawID!E44='Grok 3 Beta'!E44,ScrawID!E44="SIM"),"TP",
 IF(AND(ScrawID!E44='Grok 3 Beta'!E44,ScrawID!E44=""),"TN",
 IF(AND(ScrawID!E44&lt;&gt;'Grok 3 Beta'!E44,'Grok 3 Beta'!E44=""),"FN",
 IF(AND(ScrawID!E44&lt;&gt;'Grok 3 Beta'!E44,'Grok 3 Beta'!E44="SIM"),"FP",""))))</f>
        <v>FN</v>
      </c>
      <c r="F44" s="4" t="str">
        <f>IF(AND(ScrawID!F44='Grok 3 Beta'!F44,ScrawID!F44="SIM"),"TP",
 IF(AND(ScrawID!F44='Grok 3 Beta'!F44,ScrawID!F44=""),"TN",
 IF(AND(ScrawID!F44&lt;&gt;'Grok 3 Beta'!F44,'Grok 3 Beta'!F44=""),"FN",
 IF(AND(ScrawID!F44&lt;&gt;'Grok 3 Beta'!F44,'Grok 3 Beta'!F44="SIM"),"FP",""))))</f>
        <v>FN</v>
      </c>
      <c r="G44" s="4" t="str">
        <f>IF(AND(ScrawID!G44='Grok 3 Beta'!G44,ScrawID!G44="SIM"),"TP",
 IF(AND(ScrawID!G44='Grok 3 Beta'!G44,ScrawID!G44=""),"TN",
 IF(AND(ScrawID!G44&lt;&gt;'Grok 3 Beta'!G44,'Grok 3 Beta'!G44=""),"FN",
 IF(AND(ScrawID!G44&lt;&gt;'Grok 3 Beta'!G44,'Grok 3 Beta'!G44="SIM"),"FP",""))))</f>
        <v>FP</v>
      </c>
      <c r="H44" s="4" t="str">
        <f>IF(AND(ScrawID!H44='Grok 3 Beta'!H44,ScrawID!H44="SIM"),"TP",
 IF(AND(ScrawID!H44='Grok 3 Beta'!H44,ScrawID!H44=""),"TN",
 IF(AND(ScrawID!H44&lt;&gt;'Grok 3 Beta'!H44,'Grok 3 Beta'!H44=""),"FN",
 IF(AND(ScrawID!H44&lt;&gt;'Grok 3 Beta'!H44,'Grok 3 Beta'!H44="SIM"),"FP",""))))</f>
        <v>TN</v>
      </c>
      <c r="I44" s="4" t="str">
        <f>IF(AND(ScrawID!I44='Grok 3 Beta'!I44,ScrawID!I44="SIM"),"TP",
 IF(AND(ScrawID!I44='Grok 3 Beta'!I44,ScrawID!I44=""),"TN",
 IF(AND(ScrawID!I44&lt;&gt;'Grok 3 Beta'!I44,'Grok 3 Beta'!I44=""),"FN",
 IF(AND(ScrawID!I44&lt;&gt;'Grok 3 Beta'!I44,'Grok 3 Beta'!I44="SIM"),"FP",""))))</f>
        <v>TN</v>
      </c>
    </row>
    <row r="45" spans="1:9" x14ac:dyDescent="0.25">
      <c r="A45" s="4" t="s">
        <v>53</v>
      </c>
      <c r="B45" s="4" t="str">
        <f>IF(AND(ScrawID!B45='Grok 3 Beta'!B45,ScrawID!B45="SIM"),"TP",
 IF(AND(ScrawID!B45='Grok 3 Beta'!B45,ScrawID!B45=""),"TN",
 IF(AND(ScrawID!B45&lt;&gt;'Grok 3 Beta'!B45,'Grok 3 Beta'!B45=""),"FN",
 IF(AND(ScrawID!B45&lt;&gt;'Grok 3 Beta'!B45,'Grok 3 Beta'!B45="SIM"),"FP",""))))</f>
        <v>TP</v>
      </c>
      <c r="C45" s="4" t="str">
        <f>IF(AND(ScrawID!C45='Grok 3 Beta'!C45,ScrawID!C45="SIM"),"TP",
 IF(AND(ScrawID!C45='Grok 3 Beta'!C45,ScrawID!C45=""),"TN",
 IF(AND(ScrawID!C45&lt;&gt;'Grok 3 Beta'!C45,'Grok 3 Beta'!C45=""),"FN",
 IF(AND(ScrawID!C45&lt;&gt;'Grok 3 Beta'!C45,'Grok 3 Beta'!C45="SIM"),"FP",""))))</f>
        <v>TN</v>
      </c>
      <c r="D45" s="4" t="str">
        <f>IF(AND(ScrawID!D45='Grok 3 Beta'!D45,ScrawID!D45="SIM"),"TP",
 IF(AND(ScrawID!D45='Grok 3 Beta'!D45,ScrawID!D45=""),"TN",
 IF(AND(ScrawID!D45&lt;&gt;'Grok 3 Beta'!D45,'Grok 3 Beta'!D45=""),"FN",
 IF(AND(ScrawID!D45&lt;&gt;'Grok 3 Beta'!D45,'Grok 3 Beta'!D45="SIM"),"FP",""))))</f>
        <v>FN</v>
      </c>
      <c r="E45" s="4" t="str">
        <f>IF(AND(ScrawID!E45='Grok 3 Beta'!E45,ScrawID!E45="SIM"),"TP",
 IF(AND(ScrawID!E45='Grok 3 Beta'!E45,ScrawID!E45=""),"TN",
 IF(AND(ScrawID!E45&lt;&gt;'Grok 3 Beta'!E45,'Grok 3 Beta'!E45=""),"FN",
 IF(AND(ScrawID!E45&lt;&gt;'Grok 3 Beta'!E45,'Grok 3 Beta'!E45="SIM"),"FP",""))))</f>
        <v>FN</v>
      </c>
      <c r="F45" s="4" t="str">
        <f>IF(AND(ScrawID!F45='Grok 3 Beta'!F45,ScrawID!F45="SIM"),"TP",
 IF(AND(ScrawID!F45='Grok 3 Beta'!F45,ScrawID!F45=""),"TN",
 IF(AND(ScrawID!F45&lt;&gt;'Grok 3 Beta'!F45,'Grok 3 Beta'!F45=""),"FN",
 IF(AND(ScrawID!F45&lt;&gt;'Grok 3 Beta'!F45,'Grok 3 Beta'!F45="SIM"),"FP",""))))</f>
        <v>TN</v>
      </c>
      <c r="G45" s="4" t="str">
        <f>IF(AND(ScrawID!G45='Grok 3 Beta'!G45,ScrawID!G45="SIM"),"TP",
 IF(AND(ScrawID!G45='Grok 3 Beta'!G45,ScrawID!G45=""),"TN",
 IF(AND(ScrawID!G45&lt;&gt;'Grok 3 Beta'!G45,'Grok 3 Beta'!G45=""),"FN",
 IF(AND(ScrawID!G45&lt;&gt;'Grok 3 Beta'!G45,'Grok 3 Beta'!G45="SIM"),"FP",""))))</f>
        <v>TN</v>
      </c>
      <c r="H45" s="4" t="str">
        <f>IF(AND(ScrawID!H45='Grok 3 Beta'!H45,ScrawID!H45="SIM"),"TP",
 IF(AND(ScrawID!H45='Grok 3 Beta'!H45,ScrawID!H45=""),"TN",
 IF(AND(ScrawID!H45&lt;&gt;'Grok 3 Beta'!H45,'Grok 3 Beta'!H45=""),"FN",
 IF(AND(ScrawID!H45&lt;&gt;'Grok 3 Beta'!H45,'Grok 3 Beta'!H45="SIM"),"FP",""))))</f>
        <v>TN</v>
      </c>
      <c r="I45" s="4" t="str">
        <f>IF(AND(ScrawID!I45='Grok 3 Beta'!I45,ScrawID!I45="SIM"),"TP",
 IF(AND(ScrawID!I45='Grok 3 Beta'!I45,ScrawID!I45=""),"TN",
 IF(AND(ScrawID!I45&lt;&gt;'Grok 3 Beta'!I45,'Grok 3 Beta'!I45=""),"FN",
 IF(AND(ScrawID!I45&lt;&gt;'Grok 3 Beta'!I45,'Grok 3 Beta'!I45="SIM"),"FP",""))))</f>
        <v>TN</v>
      </c>
    </row>
    <row r="46" spans="1:9" x14ac:dyDescent="0.25">
      <c r="A46" s="4" t="s">
        <v>54</v>
      </c>
      <c r="B46" s="4" t="str">
        <f>IF(AND(ScrawID!B46='Grok 3 Beta'!B46,ScrawID!B46="SIM"),"TP",
 IF(AND(ScrawID!B46='Grok 3 Beta'!B46,ScrawID!B46=""),"TN",
 IF(AND(ScrawID!B46&lt;&gt;'Grok 3 Beta'!B46,'Grok 3 Beta'!B46=""),"FN",
 IF(AND(ScrawID!B46&lt;&gt;'Grok 3 Beta'!B46,'Grok 3 Beta'!B46="SIM"),"FP",""))))</f>
        <v>FN</v>
      </c>
      <c r="C46" s="4" t="str">
        <f>IF(AND(ScrawID!C46='Grok 3 Beta'!C46,ScrawID!C46="SIM"),"TP",
 IF(AND(ScrawID!C46='Grok 3 Beta'!C46,ScrawID!C46=""),"TN",
 IF(AND(ScrawID!C46&lt;&gt;'Grok 3 Beta'!C46,'Grok 3 Beta'!C46=""),"FN",
 IF(AND(ScrawID!C46&lt;&gt;'Grok 3 Beta'!C46,'Grok 3 Beta'!C46="SIM"),"FP",""))))</f>
        <v>TN</v>
      </c>
      <c r="D46" s="4" t="str">
        <f>IF(AND(ScrawID!D46='Grok 3 Beta'!D46,ScrawID!D46="SIM"),"TP",
 IF(AND(ScrawID!D46='Grok 3 Beta'!D46,ScrawID!D46=""),"TN",
 IF(AND(ScrawID!D46&lt;&gt;'Grok 3 Beta'!D46,'Grok 3 Beta'!D46=""),"FN",
 IF(AND(ScrawID!D46&lt;&gt;'Grok 3 Beta'!D46,'Grok 3 Beta'!D46="SIM"),"FP",""))))</f>
        <v>TN</v>
      </c>
      <c r="E46" s="4" t="str">
        <f>IF(AND(ScrawID!E46='Grok 3 Beta'!E46,ScrawID!E46="SIM"),"TP",
 IF(AND(ScrawID!E46='Grok 3 Beta'!E46,ScrawID!E46=""),"TN",
 IF(AND(ScrawID!E46&lt;&gt;'Grok 3 Beta'!E46,'Grok 3 Beta'!E46=""),"FN",
 IF(AND(ScrawID!E46&lt;&gt;'Grok 3 Beta'!E46,'Grok 3 Beta'!E46="SIM"),"FP",""))))</f>
        <v>FP</v>
      </c>
      <c r="F46" s="4" t="str">
        <f>IF(AND(ScrawID!F46='Grok 3 Beta'!F46,ScrawID!F46="SIM"),"TP",
 IF(AND(ScrawID!F46='Grok 3 Beta'!F46,ScrawID!F46=""),"TN",
 IF(AND(ScrawID!F46&lt;&gt;'Grok 3 Beta'!F46,'Grok 3 Beta'!F46=""),"FN",
 IF(AND(ScrawID!F46&lt;&gt;'Grok 3 Beta'!F46,'Grok 3 Beta'!F46="SIM"),"FP",""))))</f>
        <v>TN</v>
      </c>
      <c r="G46" s="4" t="str">
        <f>IF(AND(ScrawID!G46='Grok 3 Beta'!G46,ScrawID!G46="SIM"),"TP",
 IF(AND(ScrawID!G46='Grok 3 Beta'!G46,ScrawID!G46=""),"TN",
 IF(AND(ScrawID!G46&lt;&gt;'Grok 3 Beta'!G46,'Grok 3 Beta'!G46=""),"FN",
 IF(AND(ScrawID!G46&lt;&gt;'Grok 3 Beta'!G46,'Grok 3 Beta'!G46="SIM"),"FP",""))))</f>
        <v>TN</v>
      </c>
      <c r="H46" s="4" t="str">
        <f>IF(AND(ScrawID!H46='Grok 3 Beta'!H46,ScrawID!H46="SIM"),"TP",
 IF(AND(ScrawID!H46='Grok 3 Beta'!H46,ScrawID!H46=""),"TN",
 IF(AND(ScrawID!H46&lt;&gt;'Grok 3 Beta'!H46,'Grok 3 Beta'!H46=""),"FN",
 IF(AND(ScrawID!H46&lt;&gt;'Grok 3 Beta'!H46,'Grok 3 Beta'!H46="SIM"),"FP",""))))</f>
        <v>TN</v>
      </c>
      <c r="I46" s="4" t="str">
        <f>IF(AND(ScrawID!I46='Grok 3 Beta'!I46,ScrawID!I46="SIM"),"TP",
 IF(AND(ScrawID!I46='Grok 3 Beta'!I46,ScrawID!I46=""),"TN",
 IF(AND(ScrawID!I46&lt;&gt;'Grok 3 Beta'!I46,'Grok 3 Beta'!I46=""),"FN",
 IF(AND(ScrawID!I46&lt;&gt;'Grok 3 Beta'!I46,'Grok 3 Beta'!I46="SIM"),"FP",""))))</f>
        <v>TN</v>
      </c>
    </row>
    <row r="47" spans="1:9" x14ac:dyDescent="0.25">
      <c r="A47" s="4" t="s">
        <v>55</v>
      </c>
      <c r="B47" s="4" t="str">
        <f>IF(AND(ScrawID!B47='Grok 3 Beta'!B47,ScrawID!B47="SIM"),"TP",
 IF(AND(ScrawID!B47='Grok 3 Beta'!B47,ScrawID!B47=""),"TN",
 IF(AND(ScrawID!B47&lt;&gt;'Grok 3 Beta'!B47,'Grok 3 Beta'!B47=""),"FN",
 IF(AND(ScrawID!B47&lt;&gt;'Grok 3 Beta'!B47,'Grok 3 Beta'!B47="SIM"),"FP",""))))</f>
        <v>TP</v>
      </c>
      <c r="C47" s="4" t="str">
        <f>IF(AND(ScrawID!C47='Grok 3 Beta'!C47,ScrawID!C47="SIM"),"TP",
 IF(AND(ScrawID!C47='Grok 3 Beta'!C47,ScrawID!C47=""),"TN",
 IF(AND(ScrawID!C47&lt;&gt;'Grok 3 Beta'!C47,'Grok 3 Beta'!C47=""),"FN",
 IF(AND(ScrawID!C47&lt;&gt;'Grok 3 Beta'!C47,'Grok 3 Beta'!C47="SIM"),"FP",""))))</f>
        <v>TN</v>
      </c>
      <c r="D47" s="4" t="str">
        <f>IF(AND(ScrawID!D47='Grok 3 Beta'!D47,ScrawID!D47="SIM"),"TP",
 IF(AND(ScrawID!D47='Grok 3 Beta'!D47,ScrawID!D47=""),"TN",
 IF(AND(ScrawID!D47&lt;&gt;'Grok 3 Beta'!D47,'Grok 3 Beta'!D47=""),"FN",
 IF(AND(ScrawID!D47&lt;&gt;'Grok 3 Beta'!D47,'Grok 3 Beta'!D47="SIM"),"FP",""))))</f>
        <v>TN</v>
      </c>
      <c r="E47" s="4" t="str">
        <f>IF(AND(ScrawID!E47='Grok 3 Beta'!E47,ScrawID!E47="SIM"),"TP",
 IF(AND(ScrawID!E47='Grok 3 Beta'!E47,ScrawID!E47=""),"TN",
 IF(AND(ScrawID!E47&lt;&gt;'Grok 3 Beta'!E47,'Grok 3 Beta'!E47=""),"FN",
 IF(AND(ScrawID!E47&lt;&gt;'Grok 3 Beta'!E47,'Grok 3 Beta'!E47="SIM"),"FP",""))))</f>
        <v>FN</v>
      </c>
      <c r="F47" s="4" t="str">
        <f>IF(AND(ScrawID!F47='Grok 3 Beta'!F47,ScrawID!F47="SIM"),"TP",
 IF(AND(ScrawID!F47='Grok 3 Beta'!F47,ScrawID!F47=""),"TN",
 IF(AND(ScrawID!F47&lt;&gt;'Grok 3 Beta'!F47,'Grok 3 Beta'!F47=""),"FN",
 IF(AND(ScrawID!F47&lt;&gt;'Grok 3 Beta'!F47,'Grok 3 Beta'!F47="SIM"),"FP",""))))</f>
        <v>TN</v>
      </c>
      <c r="G47" s="4" t="str">
        <f>IF(AND(ScrawID!G47='Grok 3 Beta'!G47,ScrawID!G47="SIM"),"TP",
 IF(AND(ScrawID!G47='Grok 3 Beta'!G47,ScrawID!G47=""),"TN",
 IF(AND(ScrawID!G47&lt;&gt;'Grok 3 Beta'!G47,'Grok 3 Beta'!G47=""),"FN",
 IF(AND(ScrawID!G47&lt;&gt;'Grok 3 Beta'!G47,'Grok 3 Beta'!G47="SIM"),"FP",""))))</f>
        <v>TN</v>
      </c>
      <c r="H47" s="4" t="str">
        <f>IF(AND(ScrawID!H47='Grok 3 Beta'!H47,ScrawID!H47="SIM"),"TP",
 IF(AND(ScrawID!H47='Grok 3 Beta'!H47,ScrawID!H47=""),"TN",
 IF(AND(ScrawID!H47&lt;&gt;'Grok 3 Beta'!H47,'Grok 3 Beta'!H47=""),"FN",
 IF(AND(ScrawID!H47&lt;&gt;'Grok 3 Beta'!H47,'Grok 3 Beta'!H47="SIM"),"FP",""))))</f>
        <v>TN</v>
      </c>
      <c r="I47" s="4" t="str">
        <f>IF(AND(ScrawID!I47='Grok 3 Beta'!I47,ScrawID!I47="SIM"),"TP",
 IF(AND(ScrawID!I47='Grok 3 Beta'!I47,ScrawID!I47=""),"TN",
 IF(AND(ScrawID!I47&lt;&gt;'Grok 3 Beta'!I47,'Grok 3 Beta'!I47=""),"FN",
 IF(AND(ScrawID!I47&lt;&gt;'Grok 3 Beta'!I47,'Grok 3 Beta'!I47="SIM"),"FP",""))))</f>
        <v>FP</v>
      </c>
    </row>
    <row r="48" spans="1:9" x14ac:dyDescent="0.25">
      <c r="A48" s="4" t="s">
        <v>56</v>
      </c>
      <c r="B48" s="4" t="str">
        <f>IF(AND(ScrawID!B48='Grok 3 Beta'!B48,ScrawID!B48="SIM"),"TP",
 IF(AND(ScrawID!B48='Grok 3 Beta'!B48,ScrawID!B48=""),"TN",
 IF(AND(ScrawID!B48&lt;&gt;'Grok 3 Beta'!B48,'Grok 3 Beta'!B48=""),"FN",
 IF(AND(ScrawID!B48&lt;&gt;'Grok 3 Beta'!B48,'Grok 3 Beta'!B48="SIM"),"FP",""))))</f>
        <v>FN</v>
      </c>
      <c r="C48" s="4" t="str">
        <f>IF(AND(ScrawID!C48='Grok 3 Beta'!C48,ScrawID!C48="SIM"),"TP",
 IF(AND(ScrawID!C48='Grok 3 Beta'!C48,ScrawID!C48=""),"TN",
 IF(AND(ScrawID!C48&lt;&gt;'Grok 3 Beta'!C48,'Grok 3 Beta'!C48=""),"FN",
 IF(AND(ScrawID!C48&lt;&gt;'Grok 3 Beta'!C48,'Grok 3 Beta'!C48="SIM"),"FP",""))))</f>
        <v>TN</v>
      </c>
      <c r="D48" s="4" t="str">
        <f>IF(AND(ScrawID!D48='Grok 3 Beta'!D48,ScrawID!D48="SIM"),"TP",
 IF(AND(ScrawID!D48='Grok 3 Beta'!D48,ScrawID!D48=""),"TN",
 IF(AND(ScrawID!D48&lt;&gt;'Grok 3 Beta'!D48,'Grok 3 Beta'!D48=""),"FN",
 IF(AND(ScrawID!D48&lt;&gt;'Grok 3 Beta'!D48,'Grok 3 Beta'!D48="SIM"),"FP",""))))</f>
        <v>TN</v>
      </c>
      <c r="E48" s="4" t="str">
        <f>IF(AND(ScrawID!E48='Grok 3 Beta'!E48,ScrawID!E48="SIM"),"TP",
 IF(AND(ScrawID!E48='Grok 3 Beta'!E48,ScrawID!E48=""),"TN",
 IF(AND(ScrawID!E48&lt;&gt;'Grok 3 Beta'!E48,'Grok 3 Beta'!E48=""),"FN",
 IF(AND(ScrawID!E48&lt;&gt;'Grok 3 Beta'!E48,'Grok 3 Beta'!E48="SIM"),"FP",""))))</f>
        <v>TN</v>
      </c>
      <c r="F48" s="4" t="str">
        <f>IF(AND(ScrawID!F48='Grok 3 Beta'!F48,ScrawID!F48="SIM"),"TP",
 IF(AND(ScrawID!F48='Grok 3 Beta'!F48,ScrawID!F48=""),"TN",
 IF(AND(ScrawID!F48&lt;&gt;'Grok 3 Beta'!F48,'Grok 3 Beta'!F48=""),"FN",
 IF(AND(ScrawID!F48&lt;&gt;'Grok 3 Beta'!F48,'Grok 3 Beta'!F48="SIM"),"FP",""))))</f>
        <v>TN</v>
      </c>
      <c r="G48" s="4" t="str">
        <f>IF(AND(ScrawID!G48='Grok 3 Beta'!G48,ScrawID!G48="SIM"),"TP",
 IF(AND(ScrawID!G48='Grok 3 Beta'!G48,ScrawID!G48=""),"TN",
 IF(AND(ScrawID!G48&lt;&gt;'Grok 3 Beta'!G48,'Grok 3 Beta'!G48=""),"FN",
 IF(AND(ScrawID!G48&lt;&gt;'Grok 3 Beta'!G48,'Grok 3 Beta'!G48="SIM"),"FP",""))))</f>
        <v>TN</v>
      </c>
      <c r="H48" s="4" t="str">
        <f>IF(AND(ScrawID!H48='Grok 3 Beta'!H48,ScrawID!H48="SIM"),"TP",
 IF(AND(ScrawID!H48='Grok 3 Beta'!H48,ScrawID!H48=""),"TN",
 IF(AND(ScrawID!H48&lt;&gt;'Grok 3 Beta'!H48,'Grok 3 Beta'!H48=""),"FN",
 IF(AND(ScrawID!H48&lt;&gt;'Grok 3 Beta'!H48,'Grok 3 Beta'!H48="SIM"),"FP",""))))</f>
        <v>TN</v>
      </c>
      <c r="I48" s="4" t="str">
        <f>IF(AND(ScrawID!I48='Grok 3 Beta'!I48,ScrawID!I48="SIM"),"TP",
 IF(AND(ScrawID!I48='Grok 3 Beta'!I48,ScrawID!I48=""),"TN",
 IF(AND(ScrawID!I48&lt;&gt;'Grok 3 Beta'!I48,'Grok 3 Beta'!I48=""),"FN",
 IF(AND(ScrawID!I48&lt;&gt;'Grok 3 Beta'!I48,'Grok 3 Beta'!I48="SIM"),"FP",""))))</f>
        <v>TN</v>
      </c>
    </row>
    <row r="49" spans="1:9" x14ac:dyDescent="0.25">
      <c r="A49" s="4" t="s">
        <v>57</v>
      </c>
      <c r="B49" s="4" t="str">
        <f>IF(AND(ScrawID!B49='Grok 3 Beta'!B49,ScrawID!B49="SIM"),"TP",
 IF(AND(ScrawID!B49='Grok 3 Beta'!B49,ScrawID!B49=""),"TN",
 IF(AND(ScrawID!B49&lt;&gt;'Grok 3 Beta'!B49,'Grok 3 Beta'!B49=""),"FN",
 IF(AND(ScrawID!B49&lt;&gt;'Grok 3 Beta'!B49,'Grok 3 Beta'!B49="SIM"),"FP",""))))</f>
        <v>TP</v>
      </c>
      <c r="C49" s="4" t="str">
        <f>IF(AND(ScrawID!C49='Grok 3 Beta'!C49,ScrawID!C49="SIM"),"TP",
 IF(AND(ScrawID!C49='Grok 3 Beta'!C49,ScrawID!C49=""),"TN",
 IF(AND(ScrawID!C49&lt;&gt;'Grok 3 Beta'!C49,'Grok 3 Beta'!C49=""),"FN",
 IF(AND(ScrawID!C49&lt;&gt;'Grok 3 Beta'!C49,'Grok 3 Beta'!C49="SIM"),"FP",""))))</f>
        <v>TN</v>
      </c>
      <c r="D49" s="4" t="str">
        <f>IF(AND(ScrawID!D49='Grok 3 Beta'!D49,ScrawID!D49="SIM"),"TP",
 IF(AND(ScrawID!D49='Grok 3 Beta'!D49,ScrawID!D49=""),"TN",
 IF(AND(ScrawID!D49&lt;&gt;'Grok 3 Beta'!D49,'Grok 3 Beta'!D49=""),"FN",
 IF(AND(ScrawID!D49&lt;&gt;'Grok 3 Beta'!D49,'Grok 3 Beta'!D49="SIM"),"FP",""))))</f>
        <v>TN</v>
      </c>
      <c r="E49" s="4" t="str">
        <f>IF(AND(ScrawID!E49='Grok 3 Beta'!E49,ScrawID!E49="SIM"),"TP",
 IF(AND(ScrawID!E49='Grok 3 Beta'!E49,ScrawID!E49=""),"TN",
 IF(AND(ScrawID!E49&lt;&gt;'Grok 3 Beta'!E49,'Grok 3 Beta'!E49=""),"FN",
 IF(AND(ScrawID!E49&lt;&gt;'Grok 3 Beta'!E49,'Grok 3 Beta'!E49="SIM"),"FP",""))))</f>
        <v>TN</v>
      </c>
      <c r="F49" s="4" t="str">
        <f>IF(AND(ScrawID!F49='Grok 3 Beta'!F49,ScrawID!F49="SIM"),"TP",
 IF(AND(ScrawID!F49='Grok 3 Beta'!F49,ScrawID!F49=""),"TN",
 IF(AND(ScrawID!F49&lt;&gt;'Grok 3 Beta'!F49,'Grok 3 Beta'!F49=""),"FN",
 IF(AND(ScrawID!F49&lt;&gt;'Grok 3 Beta'!F49,'Grok 3 Beta'!F49="SIM"),"FP",""))))</f>
        <v>TN</v>
      </c>
      <c r="G49" s="4" t="str">
        <f>IF(AND(ScrawID!G49='Grok 3 Beta'!G49,ScrawID!G49="SIM"),"TP",
 IF(AND(ScrawID!G49='Grok 3 Beta'!G49,ScrawID!G49=""),"TN",
 IF(AND(ScrawID!G49&lt;&gt;'Grok 3 Beta'!G49,'Grok 3 Beta'!G49=""),"FN",
 IF(AND(ScrawID!G49&lt;&gt;'Grok 3 Beta'!G49,'Grok 3 Beta'!G49="SIM"),"FP",""))))</f>
        <v>FN</v>
      </c>
      <c r="H49" s="4" t="str">
        <f>IF(AND(ScrawID!H49='Grok 3 Beta'!H49,ScrawID!H49="SIM"),"TP",
 IF(AND(ScrawID!H49='Grok 3 Beta'!H49,ScrawID!H49=""),"TN",
 IF(AND(ScrawID!H49&lt;&gt;'Grok 3 Beta'!H49,'Grok 3 Beta'!H49=""),"FN",
 IF(AND(ScrawID!H49&lt;&gt;'Grok 3 Beta'!H49,'Grok 3 Beta'!H49="SIM"),"FP",""))))</f>
        <v>TN</v>
      </c>
      <c r="I49" s="4" t="str">
        <f>IF(AND(ScrawID!I49='Grok 3 Beta'!I49,ScrawID!I49="SIM"),"TP",
 IF(AND(ScrawID!I49='Grok 3 Beta'!I49,ScrawID!I49=""),"TN",
 IF(AND(ScrawID!I49&lt;&gt;'Grok 3 Beta'!I49,'Grok 3 Beta'!I49=""),"FN",
 IF(AND(ScrawID!I49&lt;&gt;'Grok 3 Beta'!I49,'Grok 3 Beta'!I49="SIM"),"FP",""))))</f>
        <v>TN</v>
      </c>
    </row>
    <row r="50" spans="1:9" x14ac:dyDescent="0.25">
      <c r="A50" s="4" t="s">
        <v>58</v>
      </c>
      <c r="B50" s="4" t="str">
        <f>IF(AND(ScrawID!B50='Grok 3 Beta'!B50,ScrawID!B50="SIM"),"TP",
 IF(AND(ScrawID!B50='Grok 3 Beta'!B50,ScrawID!B50=""),"TN",
 IF(AND(ScrawID!B50&lt;&gt;'Grok 3 Beta'!B50,'Grok 3 Beta'!B50=""),"FN",
 IF(AND(ScrawID!B50&lt;&gt;'Grok 3 Beta'!B50,'Grok 3 Beta'!B50="SIM"),"FP",""))))</f>
        <v>FN</v>
      </c>
      <c r="C50" s="4" t="str">
        <f>IF(AND(ScrawID!C50='Grok 3 Beta'!C50,ScrawID!C50="SIM"),"TP",
 IF(AND(ScrawID!C50='Grok 3 Beta'!C50,ScrawID!C50=""),"TN",
 IF(AND(ScrawID!C50&lt;&gt;'Grok 3 Beta'!C50,'Grok 3 Beta'!C50=""),"FN",
 IF(AND(ScrawID!C50&lt;&gt;'Grok 3 Beta'!C50,'Grok 3 Beta'!C50="SIM"),"FP",""))))</f>
        <v>TN</v>
      </c>
      <c r="D50" s="4" t="str">
        <f>IF(AND(ScrawID!D50='Grok 3 Beta'!D50,ScrawID!D50="SIM"),"TP",
 IF(AND(ScrawID!D50='Grok 3 Beta'!D50,ScrawID!D50=""),"TN",
 IF(AND(ScrawID!D50&lt;&gt;'Grok 3 Beta'!D50,'Grok 3 Beta'!D50=""),"FN",
 IF(AND(ScrawID!D50&lt;&gt;'Grok 3 Beta'!D50,'Grok 3 Beta'!D50="SIM"),"FP",""))))</f>
        <v>FP</v>
      </c>
      <c r="E50" s="4" t="str">
        <f>IF(AND(ScrawID!E50='Grok 3 Beta'!E50,ScrawID!E50="SIM"),"TP",
 IF(AND(ScrawID!E50='Grok 3 Beta'!E50,ScrawID!E50=""),"TN",
 IF(AND(ScrawID!E50&lt;&gt;'Grok 3 Beta'!E50,'Grok 3 Beta'!E50=""),"FN",
 IF(AND(ScrawID!E50&lt;&gt;'Grok 3 Beta'!E50,'Grok 3 Beta'!E50="SIM"),"FP",""))))</f>
        <v>TN</v>
      </c>
      <c r="F50" s="4" t="str">
        <f>IF(AND(ScrawID!F50='Grok 3 Beta'!F50,ScrawID!F50="SIM"),"TP",
 IF(AND(ScrawID!F50='Grok 3 Beta'!F50,ScrawID!F50=""),"TN",
 IF(AND(ScrawID!F50&lt;&gt;'Grok 3 Beta'!F50,'Grok 3 Beta'!F50=""),"FN",
 IF(AND(ScrawID!F50&lt;&gt;'Grok 3 Beta'!F50,'Grok 3 Beta'!F50="SIM"),"FP",""))))</f>
        <v>TN</v>
      </c>
      <c r="G50" s="4" t="str">
        <f>IF(AND(ScrawID!G50='Grok 3 Beta'!G50,ScrawID!G50="SIM"),"TP",
 IF(AND(ScrawID!G50='Grok 3 Beta'!G50,ScrawID!G50=""),"TN",
 IF(AND(ScrawID!G50&lt;&gt;'Grok 3 Beta'!G50,'Grok 3 Beta'!G50=""),"FN",
 IF(AND(ScrawID!G50&lt;&gt;'Grok 3 Beta'!G50,'Grok 3 Beta'!G50="SIM"),"FP",""))))</f>
        <v>TN</v>
      </c>
      <c r="H50" s="4" t="str">
        <f>IF(AND(ScrawID!H50='Grok 3 Beta'!H50,ScrawID!H50="SIM"),"TP",
 IF(AND(ScrawID!H50='Grok 3 Beta'!H50,ScrawID!H50=""),"TN",
 IF(AND(ScrawID!H50&lt;&gt;'Grok 3 Beta'!H50,'Grok 3 Beta'!H50=""),"FN",
 IF(AND(ScrawID!H50&lt;&gt;'Grok 3 Beta'!H50,'Grok 3 Beta'!H50="SIM"),"FP",""))))</f>
        <v>TN</v>
      </c>
      <c r="I50" s="4" t="str">
        <f>IF(AND(ScrawID!I50='Grok 3 Beta'!I50,ScrawID!I50="SIM"),"TP",
 IF(AND(ScrawID!I50='Grok 3 Beta'!I50,ScrawID!I50=""),"TN",
 IF(AND(ScrawID!I50&lt;&gt;'Grok 3 Beta'!I50,'Grok 3 Beta'!I50=""),"FN",
 IF(AND(ScrawID!I50&lt;&gt;'Grok 3 Beta'!I50,'Grok 3 Beta'!I50="SIM"),"FP",""))))</f>
        <v>TN</v>
      </c>
    </row>
    <row r="51" spans="1:9" x14ac:dyDescent="0.25">
      <c r="A51" s="4" t="s">
        <v>59</v>
      </c>
      <c r="B51" s="4" t="str">
        <f>IF(AND(ScrawID!B51='Grok 3 Beta'!B51,ScrawID!B51="SIM"),"TP",
 IF(AND(ScrawID!B51='Grok 3 Beta'!B51,ScrawID!B51=""),"TN",
 IF(AND(ScrawID!B51&lt;&gt;'Grok 3 Beta'!B51,'Grok 3 Beta'!B51=""),"FN",
 IF(AND(ScrawID!B51&lt;&gt;'Grok 3 Beta'!B51,'Grok 3 Beta'!B51="SIM"),"FP",""))))</f>
        <v>FN</v>
      </c>
      <c r="C51" s="4" t="str">
        <f>IF(AND(ScrawID!C51='Grok 3 Beta'!C51,ScrawID!C51="SIM"),"TP",
 IF(AND(ScrawID!C51='Grok 3 Beta'!C51,ScrawID!C51=""),"TN",
 IF(AND(ScrawID!C51&lt;&gt;'Grok 3 Beta'!C51,'Grok 3 Beta'!C51=""),"FN",
 IF(AND(ScrawID!C51&lt;&gt;'Grok 3 Beta'!C51,'Grok 3 Beta'!C51="SIM"),"FP",""))))</f>
        <v>TN</v>
      </c>
      <c r="D51" s="4" t="str">
        <f>IF(AND(ScrawID!D51='Grok 3 Beta'!D51,ScrawID!D51="SIM"),"TP",
 IF(AND(ScrawID!D51='Grok 3 Beta'!D51,ScrawID!D51=""),"TN",
 IF(AND(ScrawID!D51&lt;&gt;'Grok 3 Beta'!D51,'Grok 3 Beta'!D51=""),"FN",
 IF(AND(ScrawID!D51&lt;&gt;'Grok 3 Beta'!D51,'Grok 3 Beta'!D51="SIM"),"FP",""))))</f>
        <v>FP</v>
      </c>
      <c r="E51" s="4" t="str">
        <f>IF(AND(ScrawID!E51='Grok 3 Beta'!E51,ScrawID!E51="SIM"),"TP",
 IF(AND(ScrawID!E51='Grok 3 Beta'!E51,ScrawID!E51=""),"TN",
 IF(AND(ScrawID!E51&lt;&gt;'Grok 3 Beta'!E51,'Grok 3 Beta'!E51=""),"FN",
 IF(AND(ScrawID!E51&lt;&gt;'Grok 3 Beta'!E51,'Grok 3 Beta'!E51="SIM"),"FP",""))))</f>
        <v>TN</v>
      </c>
      <c r="F51" s="4" t="str">
        <f>IF(AND(ScrawID!F51='Grok 3 Beta'!F51,ScrawID!F51="SIM"),"TP",
 IF(AND(ScrawID!F51='Grok 3 Beta'!F51,ScrawID!F51=""),"TN",
 IF(AND(ScrawID!F51&lt;&gt;'Grok 3 Beta'!F51,'Grok 3 Beta'!F51=""),"FN",
 IF(AND(ScrawID!F51&lt;&gt;'Grok 3 Beta'!F51,'Grok 3 Beta'!F51="SIM"),"FP",""))))</f>
        <v>TN</v>
      </c>
      <c r="G51" s="4" t="str">
        <f>IF(AND(ScrawID!G51='Grok 3 Beta'!G51,ScrawID!G51="SIM"),"TP",
 IF(AND(ScrawID!G51='Grok 3 Beta'!G51,ScrawID!G51=""),"TN",
 IF(AND(ScrawID!G51&lt;&gt;'Grok 3 Beta'!G51,'Grok 3 Beta'!G51=""),"FN",
 IF(AND(ScrawID!G51&lt;&gt;'Grok 3 Beta'!G51,'Grok 3 Beta'!G51="SIM"),"FP",""))))</f>
        <v>TN</v>
      </c>
      <c r="H51" s="4" t="str">
        <f>IF(AND(ScrawID!H51='Grok 3 Beta'!H51,ScrawID!H51="SIM"),"TP",
 IF(AND(ScrawID!H51='Grok 3 Beta'!H51,ScrawID!H51=""),"TN",
 IF(AND(ScrawID!H51&lt;&gt;'Grok 3 Beta'!H51,'Grok 3 Beta'!H51=""),"FN",
 IF(AND(ScrawID!H51&lt;&gt;'Grok 3 Beta'!H51,'Grok 3 Beta'!H51="SIM"),"FP",""))))</f>
        <v>TN</v>
      </c>
      <c r="I51" s="4" t="str">
        <f>IF(AND(ScrawID!I51='Grok 3 Beta'!I51,ScrawID!I51="SIM"),"TP",
 IF(AND(ScrawID!I51='Grok 3 Beta'!I51,ScrawID!I51=""),"TN",
 IF(AND(ScrawID!I51&lt;&gt;'Grok 3 Beta'!I51,'Grok 3 Beta'!I51=""),"FN",
 IF(AND(ScrawID!I51&lt;&gt;'Grok 3 Beta'!I51,'Grok 3 Beta'!I51="SIM"),"FP",""))))</f>
        <v>TN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ScrawID</vt:lpstr>
      <vt:lpstr>GPT4.0</vt:lpstr>
      <vt:lpstr>Gemini 2.5</vt:lpstr>
      <vt:lpstr>Grok 3 Beta</vt:lpstr>
      <vt:lpstr>Claude 4.0</vt:lpstr>
      <vt:lpstr>esbmc 7.9</vt:lpstr>
      <vt:lpstr>GPT4.0 Compare</vt:lpstr>
      <vt:lpstr>Gemini 2.5 Compare</vt:lpstr>
      <vt:lpstr>Grok 3 Beta Compare</vt:lpstr>
      <vt:lpstr>Claude 4.0 Compare</vt:lpstr>
      <vt:lpstr>esbmc 7.9 Compare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Glauco Aguiar</cp:lastModifiedBy>
  <dcterms:created xsi:type="dcterms:W3CDTF">2025-06-17T00:53:15Z</dcterms:created>
  <dcterms:modified xsi:type="dcterms:W3CDTF">2025-06-27T23:35:05Z</dcterms:modified>
</cp:coreProperties>
</file>