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boure\Documents\Master PH\Stage Pasteur\image\Analyses\"/>
    </mc:Choice>
  </mc:AlternateContent>
  <xr:revisionPtr revIDLastSave="0" documentId="13_ncr:1_{E03176F7-C813-493A-AD0E-9D495F0EA6A8}" xr6:coauthVersionLast="47" xr6:coauthVersionMax="47" xr10:uidLastSave="{00000000-0000-0000-0000-000000000000}"/>
  <bookViews>
    <workbookView xWindow="-120" yWindow="-120" windowWidth="20730" windowHeight="11160" tabRatio="784" firstSheet="2" activeTab="4" xr2:uid="{C9BA124E-A067-42E1-B4B0-77C625DA7105}"/>
  </bookViews>
  <sheets>
    <sheet name="H&amp;F_2" sheetId="1" state="hidden" r:id="rId1"/>
    <sheet name="descriptif 1" sheetId="2" state="hidden" r:id="rId2"/>
    <sheet name="descriptif" sheetId="8" r:id="rId3"/>
    <sheet name="descriptif 2" sheetId="3" state="hidden" r:id="rId4"/>
    <sheet name="1.1 Analyses" sheetId="4" r:id="rId5"/>
    <sheet name="1.2Analyse_univ_pop._sans dm" sheetId="6" r:id="rId6"/>
    <sheet name="2. infection_po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2" l="1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14" i="2"/>
  <c r="I13" i="2"/>
  <c r="I12" i="2"/>
  <c r="I11" i="2"/>
  <c r="H11" i="2"/>
  <c r="H12" i="2"/>
  <c r="H13" i="2"/>
  <c r="H14" i="2"/>
  <c r="G14" i="2"/>
  <c r="G13" i="2"/>
  <c r="G12" i="2"/>
  <c r="G11" i="2"/>
  <c r="E14" i="2"/>
  <c r="J11" i="2" s="1"/>
  <c r="J14" i="2" l="1"/>
  <c r="J13" i="2"/>
  <c r="J12" i="2"/>
  <c r="L23" i="3"/>
  <c r="K23" i="3"/>
  <c r="J23" i="3"/>
  <c r="I23" i="3"/>
  <c r="L24" i="3"/>
  <c r="K24" i="3"/>
  <c r="J24" i="3"/>
  <c r="I24" i="3"/>
  <c r="L25" i="3"/>
  <c r="K25" i="3"/>
  <c r="J25" i="3"/>
  <c r="I25" i="3"/>
  <c r="L27" i="3"/>
  <c r="K27" i="3"/>
  <c r="J27" i="3"/>
  <c r="I27" i="3"/>
  <c r="L28" i="3"/>
  <c r="K28" i="3"/>
  <c r="J28" i="3"/>
  <c r="I28" i="3"/>
  <c r="L29" i="3"/>
  <c r="K29" i="3"/>
  <c r="J29" i="3"/>
  <c r="I29" i="3"/>
  <c r="L31" i="3"/>
  <c r="K31" i="3"/>
  <c r="J31" i="3"/>
  <c r="I31" i="3"/>
  <c r="L32" i="3"/>
  <c r="K32" i="3"/>
  <c r="J32" i="3"/>
  <c r="I32" i="3"/>
  <c r="L33" i="3"/>
  <c r="K33" i="3"/>
  <c r="J33" i="3"/>
  <c r="I33" i="3"/>
  <c r="L34" i="3"/>
  <c r="K34" i="3"/>
  <c r="J34" i="3"/>
  <c r="I34" i="3"/>
  <c r="L35" i="3"/>
  <c r="K35" i="3"/>
  <c r="J35" i="3"/>
  <c r="I35" i="3"/>
  <c r="L37" i="3"/>
  <c r="K37" i="3"/>
  <c r="J37" i="3"/>
  <c r="I37" i="3"/>
  <c r="L38" i="3"/>
  <c r="K38" i="3"/>
  <c r="J38" i="3"/>
  <c r="I38" i="3"/>
  <c r="L39" i="3"/>
  <c r="K39" i="3"/>
  <c r="J39" i="3"/>
  <c r="I39" i="3"/>
  <c r="L41" i="3"/>
  <c r="K41" i="3"/>
  <c r="J41" i="3"/>
  <c r="I41" i="3"/>
  <c r="L42" i="3"/>
  <c r="K42" i="3"/>
  <c r="J42" i="3"/>
  <c r="I42" i="3"/>
  <c r="L43" i="3"/>
  <c r="K43" i="3"/>
  <c r="J43" i="3"/>
  <c r="I43" i="3"/>
  <c r="L51" i="3"/>
  <c r="K51" i="3"/>
  <c r="J51" i="3"/>
  <c r="I51" i="3"/>
  <c r="L52" i="3"/>
  <c r="K52" i="3"/>
  <c r="J52" i="3"/>
  <c r="I52" i="3"/>
  <c r="L53" i="3"/>
  <c r="K53" i="3"/>
  <c r="J53" i="3"/>
  <c r="I53" i="3"/>
  <c r="L54" i="3"/>
  <c r="K54" i="3"/>
  <c r="J54" i="3"/>
  <c r="I54" i="3"/>
  <c r="L45" i="3"/>
  <c r="K45" i="3"/>
  <c r="J45" i="3"/>
  <c r="I45" i="3"/>
  <c r="L46" i="3"/>
  <c r="K46" i="3"/>
  <c r="J46" i="3"/>
  <c r="I46" i="3"/>
  <c r="L49" i="3"/>
  <c r="K49" i="3"/>
  <c r="J49" i="3"/>
  <c r="I49" i="3"/>
  <c r="L47" i="3"/>
  <c r="K47" i="3"/>
  <c r="J47" i="3"/>
  <c r="I47" i="3"/>
  <c r="L48" i="3"/>
  <c r="K48" i="3"/>
  <c r="J48" i="3"/>
  <c r="I48" i="3"/>
  <c r="L56" i="3"/>
  <c r="K56" i="3"/>
  <c r="J56" i="3"/>
  <c r="I56" i="3"/>
  <c r="L57" i="3"/>
  <c r="K57" i="3"/>
  <c r="J57" i="3"/>
  <c r="I57" i="3"/>
  <c r="L58" i="3"/>
  <c r="K58" i="3"/>
  <c r="J58" i="3"/>
  <c r="I58" i="3"/>
  <c r="L59" i="3"/>
  <c r="K59" i="3"/>
  <c r="J59" i="3"/>
  <c r="I59" i="3"/>
  <c r="L60" i="3"/>
  <c r="K60" i="3"/>
  <c r="J60" i="3"/>
  <c r="I60" i="3"/>
  <c r="L17" i="3"/>
  <c r="K17" i="3"/>
  <c r="J17" i="3"/>
  <c r="I17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9" i="3"/>
  <c r="K9" i="3"/>
  <c r="J9" i="3"/>
  <c r="I9" i="3"/>
  <c r="L8" i="3"/>
  <c r="K8" i="3"/>
  <c r="J8" i="3"/>
  <c r="I8" i="3"/>
  <c r="L7" i="3"/>
  <c r="K7" i="3"/>
  <c r="J7" i="3"/>
  <c r="I7" i="3"/>
  <c r="L5" i="3"/>
  <c r="K5" i="3"/>
  <c r="J5" i="3"/>
  <c r="I5" i="3"/>
  <c r="L4" i="3"/>
  <c r="K4" i="3"/>
  <c r="J4" i="3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tc={D8B84C10-0A93-482B-90DC-CE0702DE2F3C}</author>
    <author>tc={39DF34DE-3747-4F73-8A33-C00CE6F979A1}</author>
    <author>tc={CF3349BF-3374-4A91-83AE-2A925D6FFCA3}</author>
    <author>tc={EAC54DA4-5B19-4A41-B0D5-463A0E36FD72}</author>
    <author>tc={08D3915E-9E13-4F3A-8570-DA1A95C0D658}</author>
    <author>tc={E8CFE7CE-7344-46FE-A5A5-5B9301CB981C}</author>
  </authors>
  <commentList>
    <comment ref="R2" authorId="0" shapeId="0" xr:uid="{D8B84C10-0A93-482B-90DC-CE0702DE2F3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(1) p-value du Chi2 de Pearson</t>
      </text>
    </comment>
    <comment ref="I3" authorId="1" shapeId="0" xr:uid="{39DF34DE-3747-4F73-8A33-C00CE6F979A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(1) p-value de la régression logistique</t>
      </text>
    </comment>
    <comment ref="M3" authorId="2" shapeId="0" xr:uid="{CF3349BF-3374-4A91-83AE-2A925D6FFCA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(1) p-value de la régression de Poisson</t>
      </text>
    </comment>
    <comment ref="I20" authorId="3" shapeId="0" xr:uid="{EAC54DA4-5B19-4A41-B0D5-463A0E36FD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significatif sans les données manquantes (p=0,041)</t>
      </text>
    </comment>
    <comment ref="I77" authorId="4" shapeId="0" xr:uid="{08D3915E-9E13-4F3A-8570-DA1A95C0D65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significatif sans les données manquantes (p=0,045)</t>
      </text>
    </comment>
    <comment ref="I143" authorId="5" shapeId="0" xr:uid="{E8CFE7CE-7344-46FE-A5A5-5B9301CB98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significatif sans les donnes manquantes (p=0,027)</t>
      </text>
    </comment>
  </commentList>
</comments>
</file>

<file path=xl/sharedStrings.xml><?xml version="1.0" encoding="utf-8"?>
<sst xmlns="http://schemas.openxmlformats.org/spreadsheetml/2006/main" count="1314" uniqueCount="460">
  <si>
    <t>Archipels</t>
  </si>
  <si>
    <t>18-29</t>
  </si>
  <si>
    <t>n (%)</t>
  </si>
  <si>
    <t>30-44</t>
  </si>
  <si>
    <t>45-69</t>
  </si>
  <si>
    <t>Total</t>
  </si>
  <si>
    <t>Australes</t>
  </si>
  <si>
    <t>Infection en cours</t>
  </si>
  <si>
    <t>Infection ancienne, guérie</t>
  </si>
  <si>
    <t>Immunisation par la vaccination</t>
  </si>
  <si>
    <t>Absence de contact avec le virus</t>
  </si>
  <si>
    <t>0 (0.0)</t>
  </si>
  <si>
    <t>1 (1.6)</t>
  </si>
  <si>
    <t>24 (39.3)</t>
  </si>
  <si>
    <t>36 (59.0)</t>
  </si>
  <si>
    <t>3 (3.9)</t>
  </si>
  <si>
    <t>14 (18.0)</t>
  </si>
  <si>
    <t>34 (43.6)</t>
  </si>
  <si>
    <t>27 (34.6)</t>
  </si>
  <si>
    <t>5 (6.3)</t>
  </si>
  <si>
    <t>22 (27.9)</t>
  </si>
  <si>
    <t>25 (31.7)</t>
  </si>
  <si>
    <t>27 (34.2)</t>
  </si>
  <si>
    <t>8 (3.7)</t>
  </si>
  <si>
    <t>37 (17.0)</t>
  </si>
  <si>
    <t>83 (38.1)</t>
  </si>
  <si>
    <t>90 (41.3)</t>
  </si>
  <si>
    <t>Marquises</t>
  </si>
  <si>
    <t xml:space="preserve"> Immunisation par la vaccination</t>
  </si>
  <si>
    <t>1 (1.8)</t>
  </si>
  <si>
    <t>24 (43.6)</t>
  </si>
  <si>
    <t>30 (54.6)</t>
  </si>
  <si>
    <t>4 (4.9)</t>
  </si>
  <si>
    <t>24 (29.6)</t>
  </si>
  <si>
    <t>30 (37.0)</t>
  </si>
  <si>
    <t>23 (28.4)</t>
  </si>
  <si>
    <t>9 (11.8)</t>
  </si>
  <si>
    <t>32 (42.1)</t>
  </si>
  <si>
    <t>19 (25.0)</t>
  </si>
  <si>
    <t>16 (21.1)</t>
  </si>
  <si>
    <t>13 (6.1)</t>
  </si>
  <si>
    <t>57 (26.9)</t>
  </si>
  <si>
    <t>73 (34.4)</t>
  </si>
  <si>
    <t>69 (32.6)</t>
  </si>
  <si>
    <t>IDV</t>
  </si>
  <si>
    <t>1 (0.5)</t>
  </si>
  <si>
    <t>69 (31.2)</t>
  </si>
  <si>
    <t>151 (68.3)</t>
  </si>
  <si>
    <t>25 (11.0)</t>
  </si>
  <si>
    <t>99 (43.6)</t>
  </si>
  <si>
    <t>103 (45.4)</t>
  </si>
  <si>
    <t>4 (1.7)</t>
  </si>
  <si>
    <t>55 (23.4)</t>
  </si>
  <si>
    <t>54 (23.0)</t>
  </si>
  <si>
    <t>122 (51.9)</t>
  </si>
  <si>
    <t>4 (0.6)</t>
  </si>
  <si>
    <t>81 (11.9)</t>
  </si>
  <si>
    <t>222 (32.5)</t>
  </si>
  <si>
    <t>376 (55.1)</t>
  </si>
  <si>
    <t>ISLV</t>
  </si>
  <si>
    <t>49 (37.1)</t>
  </si>
  <si>
    <t>83 (62.9)</t>
  </si>
  <si>
    <t>4 (2.3)</t>
  </si>
  <si>
    <t>25 (14.1)</t>
  </si>
  <si>
    <t>37 (20.9)</t>
  </si>
  <si>
    <t>111 (62.7)</t>
  </si>
  <si>
    <t>57 (28.9)</t>
  </si>
  <si>
    <t>45 (22.8)</t>
  </si>
  <si>
    <t>94 (47.7)</t>
  </si>
  <si>
    <t>5 (1.0)</t>
  </si>
  <si>
    <t>82 (16.2)</t>
  </si>
  <si>
    <t>131 (25.9)</t>
  </si>
  <si>
    <t>288 (56.9)</t>
  </si>
  <si>
    <t>Tuamotu-Gambier</t>
  </si>
  <si>
    <t>34 (54.8)</t>
  </si>
  <si>
    <t>28 (45.2)</t>
  </si>
  <si>
    <t>2 (2.7)</t>
  </si>
  <si>
    <t>8 (10.7)</t>
  </si>
  <si>
    <t>23 (30.7)</t>
  </si>
  <si>
    <t>42 (56.0)</t>
  </si>
  <si>
    <t>1 (1.3)</t>
  </si>
  <si>
    <t>17 (22.1)</t>
  </si>
  <si>
    <t>16 (20.8)</t>
  </si>
  <si>
    <t>43 (55.8)</t>
  </si>
  <si>
    <t>3 (1.4)</t>
  </si>
  <si>
    <t>25 (11.7)</t>
  </si>
  <si>
    <t>73 (34.1)</t>
  </si>
  <si>
    <t>113 (52.8)</t>
  </si>
  <si>
    <t>3 (0.6)</t>
  </si>
  <si>
    <t>200 (37.7)</t>
  </si>
  <si>
    <t>328 (61.8)</t>
  </si>
  <si>
    <t>13 (2.0)</t>
  </si>
  <si>
    <t>96 (15.1)</t>
  </si>
  <si>
    <t>223 (35.0)</t>
  </si>
  <si>
    <t>20 (3.0)</t>
  </si>
  <si>
    <t>183 (27.6)</t>
  </si>
  <si>
    <t>159 (24.0)</t>
  </si>
  <si>
    <t>302 (45.5)</t>
  </si>
  <si>
    <t>33 (1.8)</t>
  </si>
  <si>
    <t>282 (15.4)</t>
  </si>
  <si>
    <t>582 (31.8)</t>
  </si>
  <si>
    <t xml:space="preserve">n </t>
  </si>
  <si>
    <t>%</t>
  </si>
  <si>
    <t>Iles du Vent</t>
  </si>
  <si>
    <t>Iles sous le Vent</t>
  </si>
  <si>
    <t>Hommes</t>
  </si>
  <si>
    <t>Femmes</t>
  </si>
  <si>
    <t xml:space="preserve">Archipel                    </t>
  </si>
  <si>
    <t xml:space="preserve">Age                           </t>
  </si>
  <si>
    <t xml:space="preserve">Sexe                          </t>
  </si>
  <si>
    <t>Fin du primaire ou avant</t>
  </si>
  <si>
    <t>Fin du secondaire</t>
  </si>
  <si>
    <t>Fin du lycée</t>
  </si>
  <si>
    <t>Université ou après</t>
  </si>
  <si>
    <t>donnée manquante</t>
  </si>
  <si>
    <t>Cohabitation</t>
  </si>
  <si>
    <t>marrié</t>
  </si>
  <si>
    <t>jamais marié</t>
  </si>
  <si>
    <t>Séparé, divorcé, veuf</t>
  </si>
  <si>
    <t>Employé de l'administration</t>
  </si>
  <si>
    <t>Indépendant</t>
  </si>
  <si>
    <t>Employé du privé</t>
  </si>
  <si>
    <t>Activité non rémunérée</t>
  </si>
  <si>
    <t>Oui</t>
  </si>
  <si>
    <t>Non</t>
  </si>
  <si>
    <t>Parfois</t>
  </si>
  <si>
    <t>Usage de préservatif lors de rapport occasinnel</t>
  </si>
  <si>
    <t>pas de rapport occasionnel</t>
  </si>
  <si>
    <t>Excellente à très bonne</t>
  </si>
  <si>
    <t>Bonne</t>
  </si>
  <si>
    <t>Mauvaise ou très mauvaise</t>
  </si>
  <si>
    <t xml:space="preserve">Niveau max d'étude                      </t>
  </si>
  <si>
    <t xml:space="preserve">Activité professionnelle            </t>
  </si>
  <si>
    <t xml:space="preserve">Usage de préservatif lors du 1er rapport sexuel     </t>
  </si>
  <si>
    <t xml:space="preserve">Historique de M/IST                         </t>
  </si>
  <si>
    <t xml:space="preserve">Santé perçue                                 </t>
  </si>
  <si>
    <t xml:space="preserve">Historique de rapport sexuel            </t>
  </si>
  <si>
    <t xml:space="preserve">Satut marital                                               </t>
  </si>
  <si>
    <t>#2</t>
  </si>
  <si>
    <t>#1</t>
  </si>
  <si>
    <t>Société (Îles-du-vent)</t>
  </si>
  <si>
    <t>Société (Îles-sous-le-vent)</t>
  </si>
  <si>
    <t>Other</t>
  </si>
  <si>
    <t>Independant</t>
  </si>
  <si>
    <t>Archipel</t>
  </si>
  <si>
    <t>AgHBs (+)</t>
  </si>
  <si>
    <t>AgHBs (-)</t>
  </si>
  <si>
    <r>
      <t xml:space="preserve">p-value </t>
    </r>
    <r>
      <rPr>
        <vertAlign val="superscript"/>
        <sz val="11"/>
        <color theme="1"/>
        <rFont val="Calibri"/>
        <family val="2"/>
        <scheme val="minor"/>
      </rPr>
      <t>(1)</t>
    </r>
  </si>
  <si>
    <t>Genre</t>
  </si>
  <si>
    <t>Age</t>
  </si>
  <si>
    <t>18-29 ans</t>
  </si>
  <si>
    <t>30-44 ans</t>
  </si>
  <si>
    <t>45-69 ans</t>
  </si>
  <si>
    <t>Plus haut niveau d'instruction</t>
  </si>
  <si>
    <t>Lieu de naissance</t>
  </si>
  <si>
    <t>Statut marital</t>
  </si>
  <si>
    <t>Milieu socio-culturel</t>
  </si>
  <si>
    <t>Popaa</t>
  </si>
  <si>
    <t>Demi</t>
  </si>
  <si>
    <t>Activité professionnelle</t>
  </si>
  <si>
    <t>Nbre de personnes dans le foyer</t>
  </si>
  <si>
    <t>1 à 2 pers.</t>
  </si>
  <si>
    <t>3 à 5 pers.</t>
  </si>
  <si>
    <t>6 à 10 pers.</t>
  </si>
  <si>
    <t>11 pers. ou plus</t>
  </si>
  <si>
    <t>Consommation d'alcool dans les 12 derniers mois</t>
  </si>
  <si>
    <t>données manquantes</t>
  </si>
  <si>
    <t>Consommation d'alcool dans les 30 derniers jours</t>
  </si>
  <si>
    <t>Consommation d'alcool</t>
  </si>
  <si>
    <t>Fumeur quotidien</t>
  </si>
  <si>
    <t>Consommation de paka dans les 12 derniers mois</t>
  </si>
  <si>
    <t>Consommation de paka de façon hebdomadaire</t>
  </si>
  <si>
    <t>Eau courante au domicile</t>
  </si>
  <si>
    <t>Climatisation au domicile</t>
  </si>
  <si>
    <t>Perception de l'état de santé</t>
  </si>
  <si>
    <t>Maladie chronique (ALD / carnet rouge)</t>
  </si>
  <si>
    <t>Rapport sexuel</t>
  </si>
  <si>
    <t>Age du 1er rapport sexuel</t>
  </si>
  <si>
    <t>Usage de préservatif lors du 1er rapport sexuel</t>
  </si>
  <si>
    <t>Usage de préservatif lors de rapports occasionnels</t>
  </si>
  <si>
    <t>Historique de I/MST</t>
  </si>
  <si>
    <t>Diabete</t>
  </si>
  <si>
    <t>Obésité</t>
  </si>
  <si>
    <t>NFS - Plaquettes</t>
  </si>
  <si>
    <t>Transaminases SGPT - ALAT</t>
  </si>
  <si>
    <t>Transaminases SGOT - ASAT</t>
  </si>
  <si>
    <t>Bilirubine totale</t>
  </si>
  <si>
    <t>Gamma-glutamyl transférase</t>
  </si>
  <si>
    <t>Interpretation of Fibrosis-4 index (1.30 &amp; 2.67)</t>
  </si>
  <si>
    <t>risque négligeable</t>
  </si>
  <si>
    <t>Surveillance</t>
  </si>
  <si>
    <t>Parcours de soin</t>
  </si>
  <si>
    <t>Normal</t>
  </si>
  <si>
    <t>Superieur à la norme</t>
  </si>
  <si>
    <t>inférieur à la norme</t>
  </si>
  <si>
    <t>1 à 4</t>
  </si>
  <si>
    <t>5 ou plus</t>
  </si>
  <si>
    <t>Nbre de grossesses (pour les femmes uniquement, n=967)</t>
  </si>
  <si>
    <t>Homme</t>
  </si>
  <si>
    <t>Femme</t>
  </si>
  <si>
    <t>Fin du primaire (ou avant)</t>
  </si>
  <si>
    <t>Fin du lycée (ou équivalent)</t>
  </si>
  <si>
    <t>Polynésie française</t>
  </si>
  <si>
    <t>France (hors Pf)</t>
  </si>
  <si>
    <t>Jamais marrié(e)</t>
  </si>
  <si>
    <t>Séparé(e), divorcé(e) ou veuf(ve)</t>
  </si>
  <si>
    <t>Polynesien</t>
  </si>
  <si>
    <t>Asiatique</t>
  </si>
  <si>
    <t>Autre</t>
  </si>
  <si>
    <t>Employé(e) de l'adminsitration</t>
  </si>
  <si>
    <t>Employé(e) du privé</t>
  </si>
  <si>
    <t>Quotidien</t>
  </si>
  <si>
    <t>Régulier</t>
  </si>
  <si>
    <t>Occasionnel</t>
  </si>
  <si>
    <t>Excellent à très bon</t>
  </si>
  <si>
    <t>Bon</t>
  </si>
  <si>
    <t>Mauvais à très mauvais</t>
  </si>
  <si>
    <t>15 ans ou avant</t>
  </si>
  <si>
    <t>entre 16 et 19 ans</t>
  </si>
  <si>
    <t>20 ans ou après</t>
  </si>
  <si>
    <t>Pas de rapport occasionnel</t>
  </si>
  <si>
    <t>Statut sérologique VHB dans l’échantillon par Archipel, tous genres confondus</t>
  </si>
  <si>
    <t>Statut sérologique VHB dans l’échantillon par variables socio-démographiques</t>
  </si>
  <si>
    <t>307 (48.0)</t>
  </si>
  <si>
    <t>937 (51.1)</t>
  </si>
  <si>
    <t>Portage AgHBs</t>
  </si>
  <si>
    <t>Contact passé</t>
  </si>
  <si>
    <t>En population générale (tout archipel, tout age), avec sérologie VHB (n=1,834)</t>
  </si>
  <si>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p-value du Chi2 de Pearson</t>
    </r>
  </si>
  <si>
    <t>total</t>
  </si>
  <si>
    <t>En population générale (tout archipel, tout age), avec sérologie VHB (données manquantes retirées pour chaque variable)</t>
  </si>
  <si>
    <t>n=1834</t>
  </si>
  <si>
    <t>n=1832</t>
  </si>
  <si>
    <t>n=1824</t>
  </si>
  <si>
    <t>n=1833</t>
  </si>
  <si>
    <t>n=1829</t>
  </si>
  <si>
    <t>n=1828</t>
  </si>
  <si>
    <t>n=1672</t>
  </si>
  <si>
    <t>n=1497</t>
  </si>
  <si>
    <t>n=1552</t>
  </si>
  <si>
    <t>n=1583</t>
  </si>
  <si>
    <t>n=1550</t>
  </si>
  <si>
    <t>n=1809</t>
  </si>
  <si>
    <t>n=1808</t>
  </si>
  <si>
    <t>n=1812</t>
  </si>
  <si>
    <t>n=1820</t>
  </si>
  <si>
    <t>n=1807</t>
  </si>
  <si>
    <t>n=951</t>
  </si>
  <si>
    <t>n=967</t>
  </si>
  <si>
    <t>Nbre de grossesses (pour les femmes uniquement)</t>
  </si>
  <si>
    <t>Pas d'alcool dans les 12 derniers mois</t>
  </si>
  <si>
    <t>En couple</t>
  </si>
  <si>
    <t>Type de Logement</t>
  </si>
  <si>
    <t>Appartement avec terrasse</t>
  </si>
  <si>
    <t>Maison avec jardin</t>
  </si>
  <si>
    <t>Maisons sans jardin</t>
  </si>
  <si>
    <t>Cholestérol</t>
  </si>
  <si>
    <t>Triglycérides</t>
  </si>
  <si>
    <t>Cholestérol HDL</t>
  </si>
  <si>
    <t>Rapport cholestérol total/HDL</t>
  </si>
  <si>
    <t>Calcul du cholestérol LDL</t>
  </si>
  <si>
    <t>Rapport cholestérol HDL/LDL</t>
  </si>
  <si>
    <t>n=1795</t>
  </si>
  <si>
    <t>Infection (Ac HBc +)</t>
  </si>
  <si>
    <t>Ac HBc (-)</t>
  </si>
  <si>
    <t>&lt;0,001</t>
  </si>
  <si>
    <r>
      <t xml:space="preserve">p-value </t>
    </r>
    <r>
      <rPr>
        <vertAlign val="superscript"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
univarié</t>
    </r>
  </si>
  <si>
    <t>multivarié</t>
  </si>
  <si>
    <t>p-value</t>
  </si>
  <si>
    <t>aOR</t>
  </si>
  <si>
    <t>1,46 [0.91-2.36]</t>
  </si>
  <si>
    <t>3.74  [2.39-5.85]</t>
  </si>
  <si>
    <t>1.36  [0.92-2.01]</t>
  </si>
  <si>
    <t>0.89 [0.53-1.48]</t>
  </si>
  <si>
    <t>univarié</t>
  </si>
  <si>
    <t>OR</t>
  </si>
  <si>
    <t>Hommes et Femmes</t>
  </si>
  <si>
    <t>18-69</t>
  </si>
  <si>
    <t xml:space="preserve">Australes </t>
  </si>
  <si>
    <t>Contact viral passé</t>
  </si>
  <si>
    <t>p &lt; 0.001</t>
  </si>
  <si>
    <t>24 (29.3)</t>
  </si>
  <si>
    <t>30 (36.6)</t>
  </si>
  <si>
    <t>57 (26.8)</t>
  </si>
  <si>
    <t>73 (34.3)</t>
  </si>
  <si>
    <t>70 (32.9)</t>
  </si>
  <si>
    <t>Tout archipel</t>
  </si>
  <si>
    <t>96 (15.0)</t>
  </si>
  <si>
    <t>223 (34.9)</t>
  </si>
  <si>
    <t>582 (31.7)</t>
  </si>
  <si>
    <t>Statut sérologique VHB dans l’échantillon par Archipel, tous genres confondus.</t>
  </si>
  <si>
    <t>14 (48.3)</t>
  </si>
  <si>
    <t>15 (51.7)</t>
  </si>
  <si>
    <t>2 (5.3)</t>
  </si>
  <si>
    <t>6 (15.8)</t>
  </si>
  <si>
    <t>17 (44.7)</t>
  </si>
  <si>
    <t>13 (34.2)</t>
  </si>
  <si>
    <t>1 (2.6)</t>
  </si>
  <si>
    <t>13 (33.3)</t>
  </si>
  <si>
    <t>15 (38.5)</t>
  </si>
  <si>
    <t>10 (25.6)</t>
  </si>
  <si>
    <t>3 (2.8)</t>
  </si>
  <si>
    <t>19 (17.9)</t>
  </si>
  <si>
    <t>46 (43.4)</t>
  </si>
  <si>
    <t>38 (35.9)</t>
  </si>
  <si>
    <t>1 (3.1)</t>
  </si>
  <si>
    <t>10 (31.3)</t>
  </si>
  <si>
    <t>21 (65.6)</t>
  </si>
  <si>
    <t>1 (2.5)</t>
  </si>
  <si>
    <t>8 (20.0)</t>
  </si>
  <si>
    <t>17 (42.5)</t>
  </si>
  <si>
    <t>14 (35.0)</t>
  </si>
  <si>
    <t>4 (10.0)</t>
  </si>
  <si>
    <t>9 (22.5)</t>
  </si>
  <si>
    <t>10 (25.0)</t>
  </si>
  <si>
    <t>5 (4.5)</t>
  </si>
  <si>
    <t>18 (16.1)</t>
  </si>
  <si>
    <t>37 (33.0)</t>
  </si>
  <si>
    <t>52 (46.4)</t>
  </si>
  <si>
    <t>1 (4.6)</t>
  </si>
  <si>
    <t>10 (45.5)</t>
  </si>
  <si>
    <t>11 (50.0)</t>
  </si>
  <si>
    <t>2 (5.1)</t>
  </si>
  <si>
    <t>9 (23.1)</t>
  </si>
  <si>
    <t>14 (35.9)</t>
  </si>
  <si>
    <t>6 (15.0)</t>
  </si>
  <si>
    <t>7 (17.5)</t>
  </si>
  <si>
    <t>8 (7.9)</t>
  </si>
  <si>
    <t>27 (26.7)</t>
  </si>
  <si>
    <t>34 (33.7)</t>
  </si>
  <si>
    <t>32 (31.7)</t>
  </si>
  <si>
    <t>14 (42.4)</t>
  </si>
  <si>
    <t>19 (57.6)</t>
  </si>
  <si>
    <t>2 (4.7)</t>
  </si>
  <si>
    <t>15 (34.9)</t>
  </si>
  <si>
    <t>16 (37.2)</t>
  </si>
  <si>
    <t>10 (23.3)</t>
  </si>
  <si>
    <t>3 (8.3)</t>
  </si>
  <si>
    <t>15 (41.7)</t>
  </si>
  <si>
    <t>9 (25.0)</t>
  </si>
  <si>
    <t>30 (26.8)</t>
  </si>
  <si>
    <t>39 (34.8)</t>
  </si>
  <si>
    <t>38 (33.9)</t>
  </si>
  <si>
    <t>39 (36.5)</t>
  </si>
  <si>
    <t>68 (63.6)</t>
  </si>
  <si>
    <t>16 (14.3)</t>
  </si>
  <si>
    <t>48 (42.9)</t>
  </si>
  <si>
    <t>2 (1.7)</t>
  </si>
  <si>
    <t>30 (26.1)</t>
  </si>
  <si>
    <t>25 (21.7)</t>
  </si>
  <si>
    <t>58 (50.4)</t>
  </si>
  <si>
    <t>2 (0.6)</t>
  </si>
  <si>
    <t>46 (13.8)</t>
  </si>
  <si>
    <t>112 (33.5)</t>
  </si>
  <si>
    <t>174 (52.1)</t>
  </si>
  <si>
    <t>1 (0.9)</t>
  </si>
  <si>
    <t>30 (26.3)</t>
  </si>
  <si>
    <t>83 (72.8)</t>
  </si>
  <si>
    <t>9 (7.8)</t>
  </si>
  <si>
    <t>51 (44.4)</t>
  </si>
  <si>
    <t>55 (47.8)</t>
  </si>
  <si>
    <t>25 (20.8)</t>
  </si>
  <si>
    <t>29 24.2()</t>
  </si>
  <si>
    <t>64 (53.3)</t>
  </si>
  <si>
    <t>2 0.6()</t>
  </si>
  <si>
    <t>35 (10.0)</t>
  </si>
  <si>
    <t>110 (31.5)</t>
  </si>
  <si>
    <t>202 (57.9)</t>
  </si>
  <si>
    <t>20 (34.5)</t>
  </si>
  <si>
    <t>38 (65.5)</t>
  </si>
  <si>
    <t>2 (2.6)</t>
  </si>
  <si>
    <t>14 (18.4)</t>
  </si>
  <si>
    <t>17 (22.4)</t>
  </si>
  <si>
    <t>43 (56.6)</t>
  </si>
  <si>
    <t>34 (36.2)</t>
  </si>
  <si>
    <t>26 (27.7)</t>
  </si>
  <si>
    <t>2 (0.9)</t>
  </si>
  <si>
    <t>48 (21.1)</t>
  </si>
  <si>
    <t>63 (27.6)</t>
  </si>
  <si>
    <t>115 (50.4)</t>
  </si>
  <si>
    <t>0 ()0.0</t>
  </si>
  <si>
    <t>29 (39.2)</t>
  </si>
  <si>
    <t>45 (60.8)</t>
  </si>
  <si>
    <t>2 (2.0)</t>
  </si>
  <si>
    <t>11 (10.9)</t>
  </si>
  <si>
    <t>20 (19.8)</t>
  </si>
  <si>
    <t>68 (67.3)</t>
  </si>
  <si>
    <t>1 (1.0)</t>
  </si>
  <si>
    <t>23 (22.3)</t>
  </si>
  <si>
    <t>19 (18.5)</t>
  </si>
  <si>
    <t>60 (58.3)</t>
  </si>
  <si>
    <t>3 (1.1)</t>
  </si>
  <si>
    <t>34 (12.2)</t>
  </si>
  <si>
    <t>68 (24.5)</t>
  </si>
  <si>
    <t>173 (62.2)</t>
  </si>
  <si>
    <t>13 (46.4)</t>
  </si>
  <si>
    <t>15 (53.6)</t>
  </si>
  <si>
    <t>1 (2.9)</t>
  </si>
  <si>
    <t>4 (11.8)</t>
  </si>
  <si>
    <t>10 (29.4)</t>
  </si>
  <si>
    <t>19 (55.9)</t>
  </si>
  <si>
    <t>11 (30.6)</t>
  </si>
  <si>
    <t>16 (44.4)</t>
  </si>
  <si>
    <t>15 (15.3)</t>
  </si>
  <si>
    <t>32 (32.7)</t>
  </si>
  <si>
    <t>50 (51.0)</t>
  </si>
  <si>
    <t>21 (61.8)</t>
  </si>
  <si>
    <t>13 (38.2)</t>
  </si>
  <si>
    <t>1 (2.4)</t>
  </si>
  <si>
    <t>4 (9.8)</t>
  </si>
  <si>
    <t>13 (31.7)</t>
  </si>
  <si>
    <t>23 (56.1)</t>
  </si>
  <si>
    <t>6 (14.6)</t>
  </si>
  <si>
    <t>7 (17.1)</t>
  </si>
  <si>
    <t>27 (65.9)</t>
  </si>
  <si>
    <t>10 (8.6)</t>
  </si>
  <si>
    <t>41 (35.3)</t>
  </si>
  <si>
    <t>63 (54.3)</t>
  </si>
  <si>
    <t>1 (0.4)</t>
  </si>
  <si>
    <t>96 (39.3)</t>
  </si>
  <si>
    <t>147 (60.3)</t>
  </si>
  <si>
    <t>7 (2.3)</t>
  </si>
  <si>
    <t>49 (16.4)</t>
  </si>
  <si>
    <t>106 (35.5)</t>
  </si>
  <si>
    <t>137 (45.8)</t>
  </si>
  <si>
    <t>9 (2.8)</t>
  </si>
  <si>
    <t>105 (32.4)</t>
  </si>
  <si>
    <t>85 (26.2)</t>
  </si>
  <si>
    <t>125 (38.6)</t>
  </si>
  <si>
    <t>16 (1.9)</t>
  </si>
  <si>
    <t>155 (17.9)</t>
  </si>
  <si>
    <t>287 (33.1)</t>
  </si>
  <si>
    <t>409 (47.2)</t>
  </si>
  <si>
    <t>2 (0.7)</t>
  </si>
  <si>
    <t>104 (36.2)</t>
  </si>
  <si>
    <t>181 (63.1)</t>
  </si>
  <si>
    <t>6 (1.8)</t>
  </si>
  <si>
    <t>47 (13.8)</t>
  </si>
  <si>
    <t>117 (34.4)</t>
  </si>
  <si>
    <t>170 (50.0)</t>
  </si>
  <si>
    <t>11 (3.2)</t>
  </si>
  <si>
    <t>78 (22.9)</t>
  </si>
  <si>
    <t>74 (21.8)</t>
  </si>
  <si>
    <t>177 (52.1)</t>
  </si>
  <si>
    <t>17 (1.8)</t>
  </si>
  <si>
    <t>127 (13.1)</t>
  </si>
  <si>
    <t>295 (30.5)</t>
  </si>
  <si>
    <t>528 (54.6)</t>
  </si>
  <si>
    <t>Statut sérologique VHB dans l’échantillon par Archipel et par genre.</t>
  </si>
  <si>
    <t>Outcome : infections en cours ou passées (AcHBc pos)</t>
  </si>
  <si>
    <t>min (95%)</t>
  </si>
  <si>
    <t>max (95%)</t>
  </si>
  <si>
    <t>moy</t>
  </si>
  <si>
    <t>n</t>
  </si>
  <si>
    <t>échantillon (n=1,834)</t>
  </si>
  <si>
    <t>population</t>
  </si>
  <si>
    <t>OR - regression logistique</t>
  </si>
  <si>
    <t>RR - regression Poisson</t>
  </si>
  <si>
    <t>.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</si>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</sst>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"/>
    <numFmt numFmtId="167" formatCode="0.000000"/>
    <numFmt numFmtId="168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0" fillId="0" borderId="0" xfId="1" applyNumberFormat="1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Border="1"/>
    <xf numFmtId="0" fontId="6" fillId="0" borderId="0" xfId="0" applyFont="1" applyBorder="1" applyAlignment="1">
      <alignment vertical="top"/>
    </xf>
    <xf numFmtId="165" fontId="0" fillId="0" borderId="0" xfId="1" applyNumberFormat="1" applyFont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top" wrapText="1"/>
    </xf>
    <xf numFmtId="164" fontId="1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166" fontId="0" fillId="0" borderId="0" xfId="0" applyNumberFormat="1"/>
    <xf numFmtId="166" fontId="0" fillId="2" borderId="0" xfId="0" applyNumberFormat="1" applyFill="1"/>
    <xf numFmtId="0" fontId="1" fillId="0" borderId="0" xfId="0" applyFont="1" applyFill="1"/>
    <xf numFmtId="167" fontId="0" fillId="2" borderId="0" xfId="0" applyNumberFormat="1" applyFill="1"/>
    <xf numFmtId="168" fontId="0" fillId="2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 wrapText="1"/>
    </xf>
    <xf numFmtId="0" fontId="0" fillId="0" borderId="7" xfId="0" applyFill="1" applyBorder="1"/>
    <xf numFmtId="166" fontId="0" fillId="0" borderId="8" xfId="0" applyNumberFormat="1" applyFill="1" applyBorder="1" applyAlignment="1">
      <alignment horizontal="right"/>
    </xf>
    <xf numFmtId="0" fontId="0" fillId="0" borderId="8" xfId="0" applyFill="1" applyBorder="1"/>
    <xf numFmtId="0" fontId="0" fillId="0" borderId="7" xfId="1" applyNumberFormat="1" applyFont="1" applyFill="1" applyBorder="1"/>
    <xf numFmtId="166" fontId="0" fillId="0" borderId="8" xfId="0" applyNumberFormat="1" applyFill="1" applyBorder="1"/>
    <xf numFmtId="0" fontId="0" fillId="0" borderId="8" xfId="0" applyBorder="1"/>
    <xf numFmtId="0" fontId="0" fillId="0" borderId="9" xfId="1" applyNumberFormat="1" applyFont="1" applyFill="1" applyBorder="1"/>
    <xf numFmtId="0" fontId="0" fillId="0" borderId="10" xfId="0" applyBorder="1"/>
    <xf numFmtId="166" fontId="0" fillId="0" borderId="6" xfId="0" applyNumberFormat="1" applyBorder="1" applyAlignment="1">
      <alignment horizontal="center" wrapText="1"/>
    </xf>
    <xf numFmtId="164" fontId="0" fillId="0" borderId="7" xfId="1" applyNumberFormat="1" applyFont="1" applyBorder="1"/>
    <xf numFmtId="166" fontId="0" fillId="3" borderId="8" xfId="0" applyNumberFormat="1" applyFill="1" applyBorder="1" applyAlignment="1">
      <alignment horizontal="right"/>
    </xf>
    <xf numFmtId="166" fontId="0" fillId="0" borderId="8" xfId="0" applyNumberFormat="1" applyBorder="1"/>
    <xf numFmtId="166" fontId="0" fillId="3" borderId="8" xfId="0" applyNumberFormat="1" applyFill="1" applyBorder="1"/>
    <xf numFmtId="164" fontId="0" fillId="0" borderId="9" xfId="1" applyNumberFormat="1" applyFont="1" applyBorder="1"/>
    <xf numFmtId="166" fontId="0" fillId="0" borderId="10" xfId="0" applyNumberFormat="1" applyBorder="1"/>
    <xf numFmtId="0" fontId="1" fillId="0" borderId="5" xfId="0" applyFont="1" applyBorder="1"/>
    <xf numFmtId="0" fontId="0" fillId="0" borderId="11" xfId="0" applyBorder="1"/>
    <xf numFmtId="164" fontId="0" fillId="0" borderId="6" xfId="1" applyNumberFormat="1" applyFont="1" applyBorder="1"/>
    <xf numFmtId="0" fontId="1" fillId="0" borderId="7" xfId="0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0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1" fillId="0" borderId="7" xfId="0" applyFont="1" applyFill="1" applyBorder="1"/>
    <xf numFmtId="0" fontId="1" fillId="0" borderId="9" xfId="0" applyFont="1" applyBorder="1"/>
    <xf numFmtId="0" fontId="0" fillId="0" borderId="12" xfId="0" applyBorder="1"/>
    <xf numFmtId="164" fontId="0" fillId="0" borderId="12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3" xfId="1" applyNumberFormat="1" applyFont="1" applyBorder="1" applyAlignment="1">
      <alignment horizontal="center" vertical="center" wrapText="1"/>
    </xf>
    <xf numFmtId="164" fontId="0" fillId="0" borderId="13" xfId="1" applyNumberFormat="1" applyFont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 wrapText="1"/>
    </xf>
    <xf numFmtId="0" fontId="0" fillId="0" borderId="16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0" fillId="0" borderId="0" xfId="0" applyFont="1"/>
    <xf numFmtId="2" fontId="0" fillId="0" borderId="0" xfId="0" applyNumberFormat="1" applyFill="1"/>
    <xf numFmtId="166" fontId="0" fillId="0" borderId="0" xfId="0" applyNumberFormat="1" applyFill="1"/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2" fontId="0" fillId="0" borderId="23" xfId="0" applyNumberFormat="1" applyFill="1" applyBorder="1" applyAlignment="1">
      <alignment horizontal="centerContinuous"/>
    </xf>
    <xf numFmtId="2" fontId="0" fillId="0" borderId="24" xfId="0" applyNumberFormat="1" applyFill="1" applyBorder="1" applyAlignment="1">
      <alignment horizontal="centerContinuous"/>
    </xf>
    <xf numFmtId="2" fontId="0" fillId="0" borderId="21" xfId="0" applyNumberFormat="1" applyFill="1" applyBorder="1"/>
    <xf numFmtId="1" fontId="0" fillId="0" borderId="21" xfId="0" applyNumberFormat="1" applyFill="1" applyBorder="1"/>
    <xf numFmtId="166" fontId="0" fillId="0" borderId="16" xfId="0" applyNumberFormat="1" applyFill="1" applyBorder="1"/>
    <xf numFmtId="2" fontId="0" fillId="0" borderId="17" xfId="0" applyNumberFormat="1" applyFill="1" applyBorder="1"/>
    <xf numFmtId="166" fontId="0" fillId="0" borderId="14" xfId="0" applyNumberFormat="1" applyFill="1" applyBorder="1"/>
    <xf numFmtId="0" fontId="1" fillId="0" borderId="25" xfId="0" applyFont="1" applyBorder="1"/>
    <xf numFmtId="0" fontId="0" fillId="0" borderId="15" xfId="0" applyBorder="1"/>
    <xf numFmtId="0" fontId="1" fillId="0" borderId="21" xfId="0" applyFont="1" applyBorder="1"/>
    <xf numFmtId="0" fontId="0" fillId="0" borderId="16" xfId="0" applyFont="1" applyBorder="1"/>
    <xf numFmtId="0" fontId="5" fillId="0" borderId="16" xfId="0" applyFont="1" applyBorder="1"/>
    <xf numFmtId="164" fontId="0" fillId="0" borderId="16" xfId="1" applyNumberFormat="1" applyFont="1" applyBorder="1"/>
    <xf numFmtId="0" fontId="1" fillId="0" borderId="21" xfId="0" applyFont="1" applyFill="1" applyBorder="1"/>
    <xf numFmtId="0" fontId="0" fillId="0" borderId="16" xfId="0" applyBorder="1" applyAlignment="1">
      <alignment horizontal="left"/>
    </xf>
    <xf numFmtId="0" fontId="1" fillId="0" borderId="17" xfId="0" applyFont="1" applyBorder="1"/>
    <xf numFmtId="0" fontId="0" fillId="0" borderId="2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11" fillId="0" borderId="30" xfId="0" applyNumberFormat="1" applyFont="1" applyFill="1" applyBorder="1" applyAlignment="1">
      <alignment horizontal="right" vertical="center"/>
    </xf>
    <xf numFmtId="166" fontId="0" fillId="0" borderId="31" xfId="0" applyNumberFormat="1" applyFill="1" applyBorder="1"/>
    <xf numFmtId="0" fontId="0" fillId="0" borderId="16" xfId="0" applyFill="1" applyBorder="1"/>
    <xf numFmtId="0" fontId="0" fillId="0" borderId="19" xfId="0" applyBorder="1"/>
    <xf numFmtId="0" fontId="0" fillId="0" borderId="32" xfId="0" applyBorder="1"/>
    <xf numFmtId="0" fontId="0" fillId="0" borderId="27" xfId="0" applyBorder="1"/>
    <xf numFmtId="2" fontId="0" fillId="0" borderId="19" xfId="0" applyNumberFormat="1" applyFill="1" applyBorder="1"/>
    <xf numFmtId="2" fontId="0" fillId="0" borderId="32" xfId="0" applyNumberFormat="1" applyFill="1" applyBorder="1"/>
    <xf numFmtId="2" fontId="0" fillId="0" borderId="27" xfId="0" applyNumberFormat="1" applyFill="1" applyBorder="1"/>
    <xf numFmtId="2" fontId="0" fillId="0" borderId="16" xfId="0" applyNumberFormat="1" applyFill="1" applyBorder="1"/>
    <xf numFmtId="1" fontId="0" fillId="0" borderId="32" xfId="0" applyNumberFormat="1" applyFill="1" applyBorder="1"/>
    <xf numFmtId="0" fontId="1" fillId="0" borderId="33" xfId="0" applyFont="1" applyBorder="1" applyAlignment="1">
      <alignment horizontal="centerContinuous" vertical="center"/>
    </xf>
    <xf numFmtId="0" fontId="0" fillId="0" borderId="34" xfId="0" applyBorder="1" applyAlignment="1">
      <alignment horizontal="centerContinuous" vertical="center"/>
    </xf>
    <xf numFmtId="2" fontId="0" fillId="0" borderId="34" xfId="0" applyNumberFormat="1" applyFill="1" applyBorder="1" applyAlignment="1">
      <alignment horizontal="centerContinuous" vertical="center"/>
    </xf>
    <xf numFmtId="166" fontId="0" fillId="0" borderId="36" xfId="0" applyNumberFormat="1" applyFill="1" applyBorder="1" applyAlignment="1">
      <alignment horizontal="centerContinuous" vertical="center"/>
    </xf>
    <xf numFmtId="0" fontId="0" fillId="0" borderId="25" xfId="0" applyBorder="1"/>
    <xf numFmtId="164" fontId="0" fillId="0" borderId="21" xfId="1" applyNumberFormat="1" applyFont="1" applyBorder="1"/>
    <xf numFmtId="164" fontId="0" fillId="0" borderId="17" xfId="1" applyNumberFormat="1" applyFont="1" applyBorder="1"/>
    <xf numFmtId="2" fontId="1" fillId="0" borderId="22" xfId="0" applyNumberFormat="1" applyFont="1" applyFill="1" applyBorder="1" applyAlignment="1">
      <alignment horizontal="centerContinuous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0" fillId="0" borderId="21" xfId="0" applyNumberFormat="1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0" fillId="0" borderId="35" xfId="0" applyNumberFormat="1" applyFill="1" applyBorder="1" applyAlignment="1">
      <alignment horizontal="centerContinuous" vertical="center"/>
    </xf>
    <xf numFmtId="0" fontId="1" fillId="0" borderId="36" xfId="0" applyFont="1" applyFill="1" applyBorder="1" applyAlignment="1">
      <alignment horizontal="centerContinuous" vertical="center"/>
    </xf>
    <xf numFmtId="0" fontId="0" fillId="0" borderId="20" xfId="0" applyFill="1" applyBorder="1" applyAlignment="1">
      <alignment horizontal="right" vertical="center"/>
    </xf>
    <xf numFmtId="0" fontId="0" fillId="0" borderId="28" xfId="0" applyFill="1" applyBorder="1" applyAlignment="1">
      <alignment horizontal="right" vertical="center"/>
    </xf>
    <xf numFmtId="166" fontId="0" fillId="0" borderId="15" xfId="0" applyNumberForma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 b="0" cap="none" baseline="0">
                <a:solidFill>
                  <a:sysClr val="windowText" lastClr="000000"/>
                </a:solidFill>
              </a:rPr>
              <a:t>Statut sérologique VHB de l'échantillon Mata'ea selon les caractéristiques sociodémographiques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33793888971423"/>
          <c:y val="0.13527569175848109"/>
          <c:w val="0.70726588421730308"/>
          <c:h val="0.599573933075120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'descriptif 2'!$I$2</c:f>
              <c:strCache>
                <c:ptCount val="1"/>
                <c:pt idx="0">
                  <c:v>Portage AgHBs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2'!$I$4:$I$17</c:f>
              <c:numCache>
                <c:formatCode>0.0%</c:formatCode>
                <c:ptCount val="14"/>
                <c:pt idx="0">
                  <c:v>1.845444059976932E-2</c:v>
                </c:pt>
                <c:pt idx="1">
                  <c:v>1.7580144777662874E-2</c:v>
                </c:pt>
                <c:pt idx="3">
                  <c:v>3.0120481927710843E-2</c:v>
                </c:pt>
                <c:pt idx="4">
                  <c:v>2.0344287949921751E-2</c:v>
                </c:pt>
                <c:pt idx="5">
                  <c:v>0</c:v>
                </c:pt>
                <c:pt idx="7">
                  <c:v>5.8565153733528552E-3</c:v>
                </c:pt>
                <c:pt idx="8">
                  <c:v>9.881422924901186E-3</c:v>
                </c:pt>
                <c:pt idx="9">
                  <c:v>1.4018691588785047E-2</c:v>
                </c:pt>
                <c:pt idx="10">
                  <c:v>6.1032863849765258E-2</c:v>
                </c:pt>
                <c:pt idx="11">
                  <c:v>3.669724770642202E-2</c:v>
                </c:pt>
                <c:pt idx="13">
                  <c:v>1.7993456924754635E-2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'descriptif 2'!$J$2</c:f>
              <c:strCache>
                <c:ptCount val="1"/>
                <c:pt idx="0">
                  <c:v>Contact passé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2'!$J$4:$J$17</c:f>
              <c:numCache>
                <c:formatCode>0.0%</c:formatCode>
                <c:ptCount val="14"/>
                <c:pt idx="0">
                  <c:v>0.17877739331026529</c:v>
                </c:pt>
                <c:pt idx="1">
                  <c:v>0.1313340227507756</c:v>
                </c:pt>
                <c:pt idx="3">
                  <c:v>0.2756024096385542</c:v>
                </c:pt>
                <c:pt idx="4">
                  <c:v>0.15023474178403756</c:v>
                </c:pt>
                <c:pt idx="5">
                  <c:v>5.6497175141242938E-3</c:v>
                </c:pt>
                <c:pt idx="7">
                  <c:v>0.11859443631039532</c:v>
                </c:pt>
                <c:pt idx="8">
                  <c:v>0.16205533596837945</c:v>
                </c:pt>
                <c:pt idx="9">
                  <c:v>0.11682242990654206</c:v>
                </c:pt>
                <c:pt idx="10">
                  <c:v>0.26760563380281688</c:v>
                </c:pt>
                <c:pt idx="11">
                  <c:v>0.16972477064220184</c:v>
                </c:pt>
                <c:pt idx="13">
                  <c:v>0.15376226826608505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'descriptif 2'!$K$2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2'!$K$4:$K$17</c:f>
              <c:numCache>
                <c:formatCode>0.0%</c:formatCode>
                <c:ptCount val="14"/>
                <c:pt idx="0">
                  <c:v>0.33102652825836215</c:v>
                </c:pt>
                <c:pt idx="1">
                  <c:v>0.30506721820062049</c:v>
                </c:pt>
                <c:pt idx="3">
                  <c:v>0.23945783132530121</c:v>
                </c:pt>
                <c:pt idx="4">
                  <c:v>0.3489827856025039</c:v>
                </c:pt>
                <c:pt idx="5">
                  <c:v>0.37664783427495291</c:v>
                </c:pt>
                <c:pt idx="7">
                  <c:v>0.32503660322108346</c:v>
                </c:pt>
                <c:pt idx="8">
                  <c:v>0.25889328063241107</c:v>
                </c:pt>
                <c:pt idx="9">
                  <c:v>0.34112149532710279</c:v>
                </c:pt>
                <c:pt idx="10">
                  <c:v>0.34272300469483569</c:v>
                </c:pt>
                <c:pt idx="11">
                  <c:v>0.38073394495412843</c:v>
                </c:pt>
                <c:pt idx="13">
                  <c:v>0.31733914940021812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'descriptif 2'!$L$2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2'!$L$4:$L$17</c:f>
              <c:numCache>
                <c:formatCode>0.0%</c:formatCode>
                <c:ptCount val="14"/>
                <c:pt idx="0">
                  <c:v>0.47174163783160322</c:v>
                </c:pt>
                <c:pt idx="1">
                  <c:v>0.54601861427094101</c:v>
                </c:pt>
                <c:pt idx="3">
                  <c:v>0.45481927710843373</c:v>
                </c:pt>
                <c:pt idx="4">
                  <c:v>0.48043818466353677</c:v>
                </c:pt>
                <c:pt idx="5">
                  <c:v>0.61770244821092279</c:v>
                </c:pt>
                <c:pt idx="7">
                  <c:v>0.55051244509516839</c:v>
                </c:pt>
                <c:pt idx="8">
                  <c:v>0.56916996047430835</c:v>
                </c:pt>
                <c:pt idx="9">
                  <c:v>0.5280373831775701</c:v>
                </c:pt>
                <c:pt idx="10">
                  <c:v>0.32863849765258218</c:v>
                </c:pt>
                <c:pt idx="11">
                  <c:v>0.41284403669724773</c:v>
                </c:pt>
                <c:pt idx="13">
                  <c:v>0.51090512540894217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13291734759569"/>
          <c:y val="0.84305298740805834"/>
          <c:w val="0.39183479423562623"/>
          <c:h val="0.15406529580698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Statut sérologique VHB de l'échantillon Mata'ea selon les caractéristiques sociodémographiques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705492002178974"/>
          <c:y val="8.7777763332310479E-2"/>
          <c:w val="0.73997028673302634"/>
          <c:h val="0.689670341177993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'descriptif 2'!$I$2</c:f>
              <c:strCache>
                <c:ptCount val="1"/>
                <c:pt idx="0">
                  <c:v>Portage AgHBs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2'!$I$4:$I$17</c:f>
              <c:numCache>
                <c:formatCode>0.0%</c:formatCode>
                <c:ptCount val="14"/>
                <c:pt idx="0">
                  <c:v>1.845444059976932E-2</c:v>
                </c:pt>
                <c:pt idx="1">
                  <c:v>1.7580144777662874E-2</c:v>
                </c:pt>
                <c:pt idx="3">
                  <c:v>3.0120481927710843E-2</c:v>
                </c:pt>
                <c:pt idx="4">
                  <c:v>2.0344287949921751E-2</c:v>
                </c:pt>
                <c:pt idx="5">
                  <c:v>0</c:v>
                </c:pt>
                <c:pt idx="7">
                  <c:v>5.8565153733528552E-3</c:v>
                </c:pt>
                <c:pt idx="8">
                  <c:v>9.881422924901186E-3</c:v>
                </c:pt>
                <c:pt idx="9">
                  <c:v>1.4018691588785047E-2</c:v>
                </c:pt>
                <c:pt idx="10">
                  <c:v>6.1032863849765258E-2</c:v>
                </c:pt>
                <c:pt idx="11">
                  <c:v>3.669724770642202E-2</c:v>
                </c:pt>
                <c:pt idx="13">
                  <c:v>1.7993456924754635E-2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'descriptif 2'!$J$2</c:f>
              <c:strCache>
                <c:ptCount val="1"/>
                <c:pt idx="0">
                  <c:v>Contact passé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2'!$J$4:$J$17</c:f>
              <c:numCache>
                <c:formatCode>0.0%</c:formatCode>
                <c:ptCount val="14"/>
                <c:pt idx="0">
                  <c:v>0.17877739331026529</c:v>
                </c:pt>
                <c:pt idx="1">
                  <c:v>0.1313340227507756</c:v>
                </c:pt>
                <c:pt idx="3">
                  <c:v>0.2756024096385542</c:v>
                </c:pt>
                <c:pt idx="4">
                  <c:v>0.15023474178403756</c:v>
                </c:pt>
                <c:pt idx="5">
                  <c:v>5.6497175141242938E-3</c:v>
                </c:pt>
                <c:pt idx="7">
                  <c:v>0.11859443631039532</c:v>
                </c:pt>
                <c:pt idx="8">
                  <c:v>0.16205533596837945</c:v>
                </c:pt>
                <c:pt idx="9">
                  <c:v>0.11682242990654206</c:v>
                </c:pt>
                <c:pt idx="10">
                  <c:v>0.26760563380281688</c:v>
                </c:pt>
                <c:pt idx="11">
                  <c:v>0.16972477064220184</c:v>
                </c:pt>
                <c:pt idx="13">
                  <c:v>0.15376226826608505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'descriptif 2'!$K$2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2'!$K$4:$K$17</c:f>
              <c:numCache>
                <c:formatCode>0.0%</c:formatCode>
                <c:ptCount val="14"/>
                <c:pt idx="0">
                  <c:v>0.33102652825836215</c:v>
                </c:pt>
                <c:pt idx="1">
                  <c:v>0.30506721820062049</c:v>
                </c:pt>
                <c:pt idx="3">
                  <c:v>0.23945783132530121</c:v>
                </c:pt>
                <c:pt idx="4">
                  <c:v>0.3489827856025039</c:v>
                </c:pt>
                <c:pt idx="5">
                  <c:v>0.37664783427495291</c:v>
                </c:pt>
                <c:pt idx="7">
                  <c:v>0.32503660322108346</c:v>
                </c:pt>
                <c:pt idx="8">
                  <c:v>0.25889328063241107</c:v>
                </c:pt>
                <c:pt idx="9">
                  <c:v>0.34112149532710279</c:v>
                </c:pt>
                <c:pt idx="10">
                  <c:v>0.34272300469483569</c:v>
                </c:pt>
                <c:pt idx="11">
                  <c:v>0.38073394495412843</c:v>
                </c:pt>
                <c:pt idx="13">
                  <c:v>0.31733914940021812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'descriptif 2'!$L$2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2'!$C$4:$C$17</c:f>
              <c:strCache>
                <c:ptCount val="14"/>
                <c:pt idx="0">
                  <c:v>Hommes</c:v>
                </c:pt>
                <c:pt idx="1">
                  <c:v>Femmes</c:v>
                </c:pt>
                <c:pt idx="2">
                  <c:v>Sexe                          </c:v>
                </c:pt>
                <c:pt idx="3">
                  <c:v>45-69</c:v>
                </c:pt>
                <c:pt idx="4">
                  <c:v>30-44</c:v>
                </c:pt>
                <c:pt idx="5">
                  <c:v>18-29</c:v>
                </c:pt>
                <c:pt idx="6">
                  <c:v>Age                           </c:v>
                </c:pt>
                <c:pt idx="7">
                  <c:v>Iles du Vent</c:v>
                </c:pt>
                <c:pt idx="8">
                  <c:v>Iles sous le Vent</c:v>
                </c:pt>
                <c:pt idx="9">
                  <c:v>Tuamotu-Gambier</c:v>
                </c:pt>
                <c:pt idx="10">
                  <c:v>Marquises</c:v>
                </c:pt>
                <c:pt idx="11">
                  <c:v>Australes</c:v>
                </c:pt>
                <c:pt idx="12">
                  <c:v>Archipel                    </c:v>
                </c:pt>
                <c:pt idx="13">
                  <c:v>Total</c:v>
                </c:pt>
              </c:strCache>
            </c:strRef>
          </c:cat>
          <c:val>
            <c:numRef>
              <c:f>'descriptif 2'!$L$4:$L$17</c:f>
              <c:numCache>
                <c:formatCode>0.0%</c:formatCode>
                <c:ptCount val="14"/>
                <c:pt idx="0">
                  <c:v>0.47174163783160322</c:v>
                </c:pt>
                <c:pt idx="1">
                  <c:v>0.54601861427094101</c:v>
                </c:pt>
                <c:pt idx="3">
                  <c:v>0.45481927710843373</c:v>
                </c:pt>
                <c:pt idx="4">
                  <c:v>0.48043818466353677</c:v>
                </c:pt>
                <c:pt idx="5">
                  <c:v>0.61770244821092279</c:v>
                </c:pt>
                <c:pt idx="7">
                  <c:v>0.55051244509516839</c:v>
                </c:pt>
                <c:pt idx="8">
                  <c:v>0.56916996047430835</c:v>
                </c:pt>
                <c:pt idx="9">
                  <c:v>0.5280373831775701</c:v>
                </c:pt>
                <c:pt idx="10">
                  <c:v>0.32863849765258218</c:v>
                </c:pt>
                <c:pt idx="11">
                  <c:v>0.41284403669724773</c:v>
                </c:pt>
                <c:pt idx="13">
                  <c:v>0.51090512540894217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3857772495418"/>
          <c:y val="0.84235933601774782"/>
          <c:w val="0.41196058039914829"/>
          <c:h val="0.15122539488598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Statut sérologique VHB de l'échantillon Mata'ea selon les caractéristiques sociodémographiques et</a:t>
            </a:r>
            <a:r>
              <a:rPr lang="fr-FR" sz="1100" baseline="0"/>
              <a:t> épidémiologiques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2371895907565446"/>
          <c:y val="5.1957504876793695E-2"/>
          <c:w val="0.62330619913760832"/>
          <c:h val="0.829464485902524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'descriptif 2'!$I$2</c:f>
              <c:strCache>
                <c:ptCount val="1"/>
                <c:pt idx="0">
                  <c:v>Portage AgHBs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'descriptif 2'!$C$23:$C$61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'descriptif 2'!$I$23:$I$61</c:f>
              <c:numCache>
                <c:formatCode>0.0%</c:formatCode>
                <c:ptCount val="39"/>
                <c:pt idx="0">
                  <c:v>2.664298401420959E-2</c:v>
                </c:pt>
                <c:pt idx="1">
                  <c:v>1.4677103718199608E-2</c:v>
                </c:pt>
                <c:pt idx="2">
                  <c:v>1.2048192771084338E-2</c:v>
                </c:pt>
                <c:pt idx="4">
                  <c:v>1.4084507042253521E-2</c:v>
                </c:pt>
                <c:pt idx="5">
                  <c:v>1.9189765458422176E-2</c:v>
                </c:pt>
                <c:pt idx="6">
                  <c:v>1.3986013986013986E-2</c:v>
                </c:pt>
                <c:pt idx="8">
                  <c:v>1.1952191235059761E-2</c:v>
                </c:pt>
                <c:pt idx="9">
                  <c:v>2.5352112676056339E-2</c:v>
                </c:pt>
                <c:pt idx="10">
                  <c:v>1.8726591760299626E-2</c:v>
                </c:pt>
                <c:pt idx="11">
                  <c:v>0</c:v>
                </c:pt>
                <c:pt idx="12">
                  <c:v>7.1428571428571426E-3</c:v>
                </c:pt>
                <c:pt idx="14">
                  <c:v>7.0921985815602835E-3</c:v>
                </c:pt>
                <c:pt idx="15">
                  <c:v>2.5112107623318385E-2</c:v>
                </c:pt>
                <c:pt idx="16">
                  <c:v>6.8649885583524023E-3</c:v>
                </c:pt>
                <c:pt idx="18">
                  <c:v>1.2345679012345678E-2</c:v>
                </c:pt>
                <c:pt idx="19">
                  <c:v>0</c:v>
                </c:pt>
                <c:pt idx="20">
                  <c:v>1.9496855345911949E-2</c:v>
                </c:pt>
                <c:pt idx="22">
                  <c:v>0</c:v>
                </c:pt>
                <c:pt idx="23">
                  <c:v>3.2520325203252036E-2</c:v>
                </c:pt>
                <c:pt idx="24">
                  <c:v>2.9535864978902954E-2</c:v>
                </c:pt>
                <c:pt idx="25">
                  <c:v>1.2658227848101266E-2</c:v>
                </c:pt>
                <c:pt idx="26">
                  <c:v>2.2471910112359553E-3</c:v>
                </c:pt>
                <c:pt idx="28">
                  <c:v>1.4167650531286895E-2</c:v>
                </c:pt>
                <c:pt idx="29">
                  <c:v>2.3148148148148147E-2</c:v>
                </c:pt>
                <c:pt idx="30">
                  <c:v>2.364864864864865E-2</c:v>
                </c:pt>
                <c:pt idx="31">
                  <c:v>1.5444015444015444E-2</c:v>
                </c:pt>
                <c:pt idx="33">
                  <c:v>0</c:v>
                </c:pt>
                <c:pt idx="34">
                  <c:v>5.8479532163742687E-3</c:v>
                </c:pt>
                <c:pt idx="35">
                  <c:v>1.4792899408284023E-2</c:v>
                </c:pt>
                <c:pt idx="36">
                  <c:v>2.0242914979757085E-2</c:v>
                </c:pt>
                <c:pt idx="37">
                  <c:v>3.4375000000000003E-2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'descriptif 2'!$J$2</c:f>
              <c:strCache>
                <c:ptCount val="1"/>
                <c:pt idx="0">
                  <c:v>Contact passé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'descriptif 2'!$J$23:$J$61</c:f>
              <c:numCache>
                <c:formatCode>0.0%</c:formatCode>
                <c:ptCount val="39"/>
                <c:pt idx="0">
                  <c:v>0.15808170515097691</c:v>
                </c:pt>
                <c:pt idx="1">
                  <c:v>0.15166340508806261</c:v>
                </c:pt>
                <c:pt idx="2">
                  <c:v>0.15261044176706828</c:v>
                </c:pt>
                <c:pt idx="4">
                  <c:v>0.1619718309859155</c:v>
                </c:pt>
                <c:pt idx="5">
                  <c:v>0.15422885572139303</c:v>
                </c:pt>
                <c:pt idx="6">
                  <c:v>0.13286713286713286</c:v>
                </c:pt>
                <c:pt idx="8">
                  <c:v>0.16334661354581673</c:v>
                </c:pt>
                <c:pt idx="9">
                  <c:v>0.1619718309859155</c:v>
                </c:pt>
                <c:pt idx="10">
                  <c:v>0.17602996254681649</c:v>
                </c:pt>
                <c:pt idx="11">
                  <c:v>8.4745762711864403E-2</c:v>
                </c:pt>
                <c:pt idx="12">
                  <c:v>9.6428571428571433E-2</c:v>
                </c:pt>
                <c:pt idx="14">
                  <c:v>0.1702127659574468</c:v>
                </c:pt>
                <c:pt idx="15">
                  <c:v>0.19192825112107623</c:v>
                </c:pt>
                <c:pt idx="16">
                  <c:v>4.5766590389016017E-2</c:v>
                </c:pt>
                <c:pt idx="18">
                  <c:v>0.20370370370370369</c:v>
                </c:pt>
                <c:pt idx="19">
                  <c:v>9.7560975609756101E-2</c:v>
                </c:pt>
                <c:pt idx="20">
                  <c:v>0.15157232704402515</c:v>
                </c:pt>
                <c:pt idx="22">
                  <c:v>0</c:v>
                </c:pt>
                <c:pt idx="23">
                  <c:v>0.29268292682926828</c:v>
                </c:pt>
                <c:pt idx="24">
                  <c:v>0.20253164556962025</c:v>
                </c:pt>
                <c:pt idx="25">
                  <c:v>9.2224231464737794E-2</c:v>
                </c:pt>
                <c:pt idx="26">
                  <c:v>0.1146067415730337</c:v>
                </c:pt>
                <c:pt idx="28">
                  <c:v>0.15938606847697756</c:v>
                </c:pt>
                <c:pt idx="29">
                  <c:v>0.13194444444444445</c:v>
                </c:pt>
                <c:pt idx="30">
                  <c:v>0.19256756756756757</c:v>
                </c:pt>
                <c:pt idx="31">
                  <c:v>0.12741312741312741</c:v>
                </c:pt>
                <c:pt idx="33">
                  <c:v>0</c:v>
                </c:pt>
                <c:pt idx="34">
                  <c:v>7.0175438596491224E-2</c:v>
                </c:pt>
                <c:pt idx="35">
                  <c:v>0.1227810650887574</c:v>
                </c:pt>
                <c:pt idx="36">
                  <c:v>0.14777327935222673</c:v>
                </c:pt>
                <c:pt idx="37">
                  <c:v>0.31874999999999998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'descriptif 2'!$K$2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'descriptif 2'!$K$23:$K$61</c:f>
              <c:numCache>
                <c:formatCode>0.0%</c:formatCode>
                <c:ptCount val="39"/>
                <c:pt idx="0">
                  <c:v>0.27708703374777977</c:v>
                </c:pt>
                <c:pt idx="1">
                  <c:v>0.32289628180039137</c:v>
                </c:pt>
                <c:pt idx="2">
                  <c:v>0.38554216867469882</c:v>
                </c:pt>
                <c:pt idx="4">
                  <c:v>0.25704225352112675</c:v>
                </c:pt>
                <c:pt idx="5">
                  <c:v>0.32835820895522388</c:v>
                </c:pt>
                <c:pt idx="6">
                  <c:v>0.32867132867132864</c:v>
                </c:pt>
                <c:pt idx="8">
                  <c:v>0.24701195219123506</c:v>
                </c:pt>
                <c:pt idx="9">
                  <c:v>0.31126760563380279</c:v>
                </c:pt>
                <c:pt idx="10">
                  <c:v>0.3202247191011236</c:v>
                </c:pt>
                <c:pt idx="11">
                  <c:v>0.52542372881355937</c:v>
                </c:pt>
                <c:pt idx="12">
                  <c:v>0.34642857142857142</c:v>
                </c:pt>
                <c:pt idx="14">
                  <c:v>0.25531914893617019</c:v>
                </c:pt>
                <c:pt idx="15">
                  <c:v>0.3040358744394619</c:v>
                </c:pt>
                <c:pt idx="16">
                  <c:v>0.39130434782608697</c:v>
                </c:pt>
                <c:pt idx="18">
                  <c:v>0.21604938271604937</c:v>
                </c:pt>
                <c:pt idx="19">
                  <c:v>0.3048780487804878</c:v>
                </c:pt>
                <c:pt idx="20">
                  <c:v>0.32830188679245281</c:v>
                </c:pt>
                <c:pt idx="22">
                  <c:v>1</c:v>
                </c:pt>
                <c:pt idx="23">
                  <c:v>0.25203252032520324</c:v>
                </c:pt>
                <c:pt idx="24">
                  <c:v>0.27004219409282698</c:v>
                </c:pt>
                <c:pt idx="25">
                  <c:v>0.36166365280289331</c:v>
                </c:pt>
                <c:pt idx="26">
                  <c:v>0.35280898876404493</c:v>
                </c:pt>
                <c:pt idx="28">
                  <c:v>0.27626918536009443</c:v>
                </c:pt>
                <c:pt idx="29">
                  <c:v>0.33333333333333331</c:v>
                </c:pt>
                <c:pt idx="30">
                  <c:v>0.34459459459459457</c:v>
                </c:pt>
                <c:pt idx="31">
                  <c:v>0.39382239382239381</c:v>
                </c:pt>
                <c:pt idx="33">
                  <c:v>0</c:v>
                </c:pt>
                <c:pt idx="34">
                  <c:v>0.44152046783625731</c:v>
                </c:pt>
                <c:pt idx="35">
                  <c:v>0.34467455621301774</c:v>
                </c:pt>
                <c:pt idx="36">
                  <c:v>0.27732793522267207</c:v>
                </c:pt>
                <c:pt idx="37">
                  <c:v>0.19062499999999999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'descriptif 2'!$L$2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'descriptif 2'!$C$23:$C$61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'descriptif 2'!$L$23:$L$61</c:f>
              <c:numCache>
                <c:formatCode>0.0%</c:formatCode>
                <c:ptCount val="39"/>
                <c:pt idx="0">
                  <c:v>0.53818827708703376</c:v>
                </c:pt>
                <c:pt idx="1">
                  <c:v>0.51076320939334641</c:v>
                </c:pt>
                <c:pt idx="2">
                  <c:v>0.44979919678714858</c:v>
                </c:pt>
                <c:pt idx="4">
                  <c:v>0.56690140845070425</c:v>
                </c:pt>
                <c:pt idx="5">
                  <c:v>0.4982231698649609</c:v>
                </c:pt>
                <c:pt idx="6">
                  <c:v>0.52447552447552448</c:v>
                </c:pt>
                <c:pt idx="8">
                  <c:v>0.57768924302788849</c:v>
                </c:pt>
                <c:pt idx="9">
                  <c:v>0.50140845070422535</c:v>
                </c:pt>
                <c:pt idx="10">
                  <c:v>0.48501872659176032</c:v>
                </c:pt>
                <c:pt idx="11">
                  <c:v>0.38983050847457629</c:v>
                </c:pt>
                <c:pt idx="12">
                  <c:v>0.55000000000000004</c:v>
                </c:pt>
                <c:pt idx="14">
                  <c:v>0.56737588652482274</c:v>
                </c:pt>
                <c:pt idx="15">
                  <c:v>0.47892376681614351</c:v>
                </c:pt>
                <c:pt idx="16">
                  <c:v>0.55606407322654461</c:v>
                </c:pt>
                <c:pt idx="18">
                  <c:v>0.5679012345679012</c:v>
                </c:pt>
                <c:pt idx="19">
                  <c:v>0.59756097560975607</c:v>
                </c:pt>
                <c:pt idx="20">
                  <c:v>0.50062893081761006</c:v>
                </c:pt>
                <c:pt idx="22">
                  <c:v>0</c:v>
                </c:pt>
                <c:pt idx="23">
                  <c:v>0.42276422764227645</c:v>
                </c:pt>
                <c:pt idx="24">
                  <c:v>0.49789029535864981</c:v>
                </c:pt>
                <c:pt idx="25">
                  <c:v>0.53345388788426762</c:v>
                </c:pt>
                <c:pt idx="26">
                  <c:v>0.53033707865168545</c:v>
                </c:pt>
                <c:pt idx="28">
                  <c:v>0.55017709563164108</c:v>
                </c:pt>
                <c:pt idx="29">
                  <c:v>0.51157407407407407</c:v>
                </c:pt>
                <c:pt idx="30">
                  <c:v>0.4391891891891892</c:v>
                </c:pt>
                <c:pt idx="31">
                  <c:v>0.46332046332046334</c:v>
                </c:pt>
                <c:pt idx="33">
                  <c:v>1</c:v>
                </c:pt>
                <c:pt idx="34">
                  <c:v>0.48245614035087719</c:v>
                </c:pt>
                <c:pt idx="35">
                  <c:v>0.51775147928994081</c:v>
                </c:pt>
                <c:pt idx="36">
                  <c:v>0.55465587044534415</c:v>
                </c:pt>
                <c:pt idx="37">
                  <c:v>0.45624999999999999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2661474006793"/>
          <c:y val="0.90172227783024994"/>
          <c:w val="0.41196058039914829"/>
          <c:h val="9.303768472293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130969</xdr:rowOff>
    </xdr:from>
    <xdr:to>
      <xdr:col>19</xdr:col>
      <xdr:colOff>257175</xdr:colOff>
      <xdr:row>21</xdr:row>
      <xdr:rowOff>30956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F3DBF1-9F3A-D600-9945-3DD2B830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0</xdr:row>
      <xdr:rowOff>133350</xdr:rowOff>
    </xdr:from>
    <xdr:to>
      <xdr:col>26</xdr:col>
      <xdr:colOff>57150</xdr:colOff>
      <xdr:row>21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C1B3F0-3BF4-4688-8606-3E6DDBCD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530679</xdr:colOff>
      <xdr:row>21</xdr:row>
      <xdr:rowOff>106136</xdr:rowOff>
    </xdr:from>
    <xdr:to>
      <xdr:col>26</xdr:col>
      <xdr:colOff>57150</xdr:colOff>
      <xdr:row>78</xdr:row>
      <xdr:rowOff>54429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C28CDE4-835B-322D-8D08-85A9758F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NDIBOURE Vincent" id="{DBE00E20-2151-45BE-A59B-D0378BE59369}" userId="MENDIBOURE Vincent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9-22T23:43:36.60" personId="{DBE00E20-2151-45BE-A59B-D0378BE59369}" id="{D8B84C10-0A93-482B-90DC-CE0702DE2F3C}">
    <text>(1) p-value du Chi2 de Pearson</text>
  </threadedComment>
  <threadedComment ref="I3" dT="2022-09-22T23:37:54.22" personId="{DBE00E20-2151-45BE-A59B-D0378BE59369}" id="{39DF34DE-3747-4F73-8A33-C00CE6F979A1}">
    <text>(1) p-value de la régression logistique</text>
  </threadedComment>
  <threadedComment ref="M3" dT="2022-09-22T23:37:54.22" personId="{DBE00E20-2151-45BE-A59B-D0378BE59369}" id="{CF3349BF-3374-4A91-83AE-2A925D6FFCA3}">
    <text>(1) p-value de la régression de Poisson</text>
  </threadedComment>
  <threadedComment ref="I20" dT="2022-09-22T23:34:00.18" personId="{DBE00E20-2151-45BE-A59B-D0378BE59369}" id="{EAC54DA4-5B19-4A41-B0D5-463A0E36FD72}">
    <text>significatif sans les données manquantes (p=0,041)</text>
  </threadedComment>
  <threadedComment ref="I77" dT="2022-09-22T23:34:22.71" personId="{DBE00E20-2151-45BE-A59B-D0378BE59369}" id="{08D3915E-9E13-4F3A-8570-DA1A95C0D658}">
    <text>significatif sans les données manquantes (p=0,045)</text>
  </threadedComment>
  <threadedComment ref="I143" dT="2022-09-22T23:34:41.67" personId="{DBE00E20-2151-45BE-A59B-D0378BE59369}" id="{E8CFE7CE-7344-46FE-A5A5-5B9301CB981C}">
    <text>significatif sans les donnes manquantes (p=0,027)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C311-2E6D-4DE1-9BB4-A7548DB0A4BA}">
  <dimension ref="A1:E40"/>
  <sheetViews>
    <sheetView workbookViewId="0"/>
  </sheetViews>
  <sheetFormatPr baseColWidth="10" defaultRowHeight="15" x14ac:dyDescent="0.25"/>
  <cols>
    <col min="1" max="1" width="36.5703125" customWidth="1"/>
  </cols>
  <sheetData>
    <row r="1" spans="1:5" ht="30.75" customHeight="1" x14ac:dyDescent="0.25">
      <c r="A1" s="18" t="s">
        <v>221</v>
      </c>
      <c r="B1" s="17"/>
      <c r="C1" s="17"/>
      <c r="D1" s="17"/>
      <c r="E1" s="17"/>
    </row>
    <row r="2" spans="1:5" x14ac:dyDescent="0.25">
      <c r="A2" s="145" t="s">
        <v>0</v>
      </c>
      <c r="B2" s="2" t="s">
        <v>1</v>
      </c>
      <c r="C2" s="15" t="s">
        <v>3</v>
      </c>
      <c r="D2" s="15" t="s">
        <v>4</v>
      </c>
      <c r="E2" s="16" t="s">
        <v>5</v>
      </c>
    </row>
    <row r="3" spans="1:5" ht="15.75" thickBot="1" x14ac:dyDescent="0.3">
      <c r="A3" s="146"/>
      <c r="B3" s="3" t="s">
        <v>2</v>
      </c>
      <c r="C3" s="3" t="s">
        <v>2</v>
      </c>
      <c r="D3" s="3" t="s">
        <v>2</v>
      </c>
      <c r="E3" s="5" t="s">
        <v>2</v>
      </c>
    </row>
    <row r="4" spans="1:5" x14ac:dyDescent="0.25">
      <c r="A4" s="1" t="s">
        <v>6</v>
      </c>
      <c r="B4" s="2"/>
      <c r="C4" s="2"/>
      <c r="D4" s="2"/>
      <c r="E4" s="4"/>
    </row>
    <row r="5" spans="1:5" x14ac:dyDescent="0.25">
      <c r="A5" s="2" t="s">
        <v>7</v>
      </c>
      <c r="B5" s="2" t="s">
        <v>11</v>
      </c>
      <c r="C5" s="2" t="s">
        <v>15</v>
      </c>
      <c r="D5" s="2" t="s">
        <v>19</v>
      </c>
      <c r="E5" s="4" t="s">
        <v>23</v>
      </c>
    </row>
    <row r="6" spans="1:5" x14ac:dyDescent="0.25">
      <c r="A6" s="2" t="s">
        <v>8</v>
      </c>
      <c r="B6" s="2" t="s">
        <v>12</v>
      </c>
      <c r="C6" s="2" t="s">
        <v>16</v>
      </c>
      <c r="D6" s="2" t="s">
        <v>20</v>
      </c>
      <c r="E6" s="4" t="s">
        <v>24</v>
      </c>
    </row>
    <row r="7" spans="1:5" x14ac:dyDescent="0.25">
      <c r="A7" s="2" t="s">
        <v>9</v>
      </c>
      <c r="B7" s="2" t="s">
        <v>13</v>
      </c>
      <c r="C7" s="2" t="s">
        <v>17</v>
      </c>
      <c r="D7" s="2" t="s">
        <v>21</v>
      </c>
      <c r="E7" s="4" t="s">
        <v>25</v>
      </c>
    </row>
    <row r="8" spans="1:5" x14ac:dyDescent="0.25">
      <c r="A8" s="2" t="s">
        <v>10</v>
      </c>
      <c r="B8" s="2" t="s">
        <v>14</v>
      </c>
      <c r="C8" s="2" t="s">
        <v>18</v>
      </c>
      <c r="D8" s="2" t="s">
        <v>22</v>
      </c>
      <c r="E8" s="4" t="s">
        <v>26</v>
      </c>
    </row>
    <row r="9" spans="1:5" x14ac:dyDescent="0.25">
      <c r="A9" s="2"/>
      <c r="B9" s="6"/>
      <c r="C9" s="6"/>
      <c r="D9" s="6"/>
      <c r="E9" s="6"/>
    </row>
    <row r="10" spans="1:5" x14ac:dyDescent="0.25">
      <c r="A10" s="1" t="s">
        <v>27</v>
      </c>
      <c r="B10" s="2"/>
      <c r="C10" s="2"/>
      <c r="D10" s="2"/>
      <c r="E10" s="4"/>
    </row>
    <row r="11" spans="1:5" x14ac:dyDescent="0.25">
      <c r="A11" s="2" t="s">
        <v>7</v>
      </c>
      <c r="B11" s="2" t="s">
        <v>11</v>
      </c>
      <c r="C11" s="2" t="s">
        <v>32</v>
      </c>
      <c r="D11" s="2" t="s">
        <v>36</v>
      </c>
      <c r="E11" s="4" t="s">
        <v>40</v>
      </c>
    </row>
    <row r="12" spans="1:5" x14ac:dyDescent="0.25">
      <c r="A12" s="2" t="s">
        <v>8</v>
      </c>
      <c r="B12" s="2" t="s">
        <v>29</v>
      </c>
      <c r="C12" s="2" t="s">
        <v>33</v>
      </c>
      <c r="D12" s="2" t="s">
        <v>37</v>
      </c>
      <c r="E12" s="4" t="s">
        <v>41</v>
      </c>
    </row>
    <row r="13" spans="1:5" x14ac:dyDescent="0.25">
      <c r="A13" s="2" t="s">
        <v>28</v>
      </c>
      <c r="B13" s="2" t="s">
        <v>30</v>
      </c>
      <c r="C13" s="2" t="s">
        <v>34</v>
      </c>
      <c r="D13" s="2" t="s">
        <v>38</v>
      </c>
      <c r="E13" s="4" t="s">
        <v>42</v>
      </c>
    </row>
    <row r="14" spans="1:5" x14ac:dyDescent="0.25">
      <c r="A14" s="2" t="s">
        <v>10</v>
      </c>
      <c r="B14" s="2" t="s">
        <v>31</v>
      </c>
      <c r="C14" s="2" t="s">
        <v>35</v>
      </c>
      <c r="D14" s="2" t="s">
        <v>39</v>
      </c>
      <c r="E14" s="4" t="s">
        <v>43</v>
      </c>
    </row>
    <row r="15" spans="1:5" x14ac:dyDescent="0.25">
      <c r="A15" s="2"/>
      <c r="B15" s="6"/>
      <c r="C15" s="6"/>
      <c r="D15" s="6"/>
      <c r="E15" s="6"/>
    </row>
    <row r="16" spans="1:5" x14ac:dyDescent="0.25">
      <c r="A16" s="2"/>
      <c r="B16" s="6"/>
      <c r="C16" s="6"/>
      <c r="D16" s="6"/>
      <c r="E16" s="6"/>
    </row>
    <row r="17" spans="1:5" x14ac:dyDescent="0.25">
      <c r="A17" s="1" t="s">
        <v>44</v>
      </c>
      <c r="B17" s="2"/>
      <c r="C17" s="2"/>
      <c r="D17" s="2"/>
      <c r="E17" s="4"/>
    </row>
    <row r="18" spans="1:5" x14ac:dyDescent="0.25">
      <c r="A18" s="2" t="s">
        <v>7</v>
      </c>
      <c r="B18" s="2" t="s">
        <v>11</v>
      </c>
      <c r="C18" s="2" t="s">
        <v>11</v>
      </c>
      <c r="D18" s="2" t="s">
        <v>51</v>
      </c>
      <c r="E18" s="4" t="s">
        <v>55</v>
      </c>
    </row>
    <row r="19" spans="1:5" x14ac:dyDescent="0.25">
      <c r="A19" s="2" t="s">
        <v>8</v>
      </c>
      <c r="B19" s="2" t="s">
        <v>45</v>
      </c>
      <c r="C19" s="2" t="s">
        <v>48</v>
      </c>
      <c r="D19" s="2" t="s">
        <v>52</v>
      </c>
      <c r="E19" s="4" t="s">
        <v>56</v>
      </c>
    </row>
    <row r="20" spans="1:5" x14ac:dyDescent="0.25">
      <c r="A20" s="2" t="s">
        <v>9</v>
      </c>
      <c r="B20" s="2" t="s">
        <v>46</v>
      </c>
      <c r="C20" s="2" t="s">
        <v>49</v>
      </c>
      <c r="D20" s="2" t="s">
        <v>53</v>
      </c>
      <c r="E20" s="4" t="s">
        <v>57</v>
      </c>
    </row>
    <row r="21" spans="1:5" x14ac:dyDescent="0.25">
      <c r="A21" s="2" t="s">
        <v>10</v>
      </c>
      <c r="B21" s="2" t="s">
        <v>47</v>
      </c>
      <c r="C21" s="2" t="s">
        <v>50</v>
      </c>
      <c r="D21" s="2" t="s">
        <v>54</v>
      </c>
      <c r="E21" s="4" t="s">
        <v>58</v>
      </c>
    </row>
    <row r="22" spans="1:5" x14ac:dyDescent="0.25">
      <c r="A22" s="2"/>
      <c r="B22" s="6"/>
      <c r="C22" s="6"/>
      <c r="D22" s="6"/>
      <c r="E22" s="6"/>
    </row>
    <row r="23" spans="1:5" x14ac:dyDescent="0.25">
      <c r="A23" s="1" t="s">
        <v>59</v>
      </c>
      <c r="B23" s="2"/>
      <c r="C23" s="2"/>
      <c r="D23" s="2"/>
      <c r="E23" s="4"/>
    </row>
    <row r="24" spans="1:5" x14ac:dyDescent="0.25">
      <c r="A24" s="2" t="s">
        <v>7</v>
      </c>
      <c r="B24" s="2" t="s">
        <v>11</v>
      </c>
      <c r="C24" s="2" t="s">
        <v>62</v>
      </c>
      <c r="D24" s="2" t="s">
        <v>45</v>
      </c>
      <c r="E24" s="4" t="s">
        <v>69</v>
      </c>
    </row>
    <row r="25" spans="1:5" x14ac:dyDescent="0.25">
      <c r="A25" s="2" t="s">
        <v>8</v>
      </c>
      <c r="B25" s="2" t="s">
        <v>11</v>
      </c>
      <c r="C25" s="2" t="s">
        <v>63</v>
      </c>
      <c r="D25" s="2" t="s">
        <v>66</v>
      </c>
      <c r="E25" s="4" t="s">
        <v>70</v>
      </c>
    </row>
    <row r="26" spans="1:5" x14ac:dyDescent="0.25">
      <c r="A26" s="2" t="s">
        <v>9</v>
      </c>
      <c r="B26" s="2" t="s">
        <v>60</v>
      </c>
      <c r="C26" s="2" t="s">
        <v>64</v>
      </c>
      <c r="D26" s="2" t="s">
        <v>67</v>
      </c>
      <c r="E26" s="4" t="s">
        <v>71</v>
      </c>
    </row>
    <row r="27" spans="1:5" x14ac:dyDescent="0.25">
      <c r="A27" s="2" t="s">
        <v>10</v>
      </c>
      <c r="B27" s="2" t="s">
        <v>61</v>
      </c>
      <c r="C27" s="2" t="s">
        <v>65</v>
      </c>
      <c r="D27" s="2" t="s">
        <v>68</v>
      </c>
      <c r="E27" s="4" t="s">
        <v>72</v>
      </c>
    </row>
    <row r="28" spans="1:5" x14ac:dyDescent="0.25">
      <c r="A28" s="2"/>
      <c r="B28" s="6"/>
      <c r="C28" s="6"/>
      <c r="D28" s="6"/>
      <c r="E28" s="6"/>
    </row>
    <row r="29" spans="1:5" x14ac:dyDescent="0.25">
      <c r="A29" s="1" t="s">
        <v>73</v>
      </c>
      <c r="B29" s="2"/>
      <c r="C29" s="2"/>
      <c r="D29" s="2"/>
      <c r="E29" s="4"/>
    </row>
    <row r="30" spans="1:5" x14ac:dyDescent="0.25">
      <c r="A30" s="2" t="s">
        <v>7</v>
      </c>
      <c r="B30" s="2" t="s">
        <v>11</v>
      </c>
      <c r="C30" s="2" t="s">
        <v>76</v>
      </c>
      <c r="D30" s="2" t="s">
        <v>80</v>
      </c>
      <c r="E30" s="4" t="s">
        <v>84</v>
      </c>
    </row>
    <row r="31" spans="1:5" x14ac:dyDescent="0.25">
      <c r="A31" s="2" t="s">
        <v>8</v>
      </c>
      <c r="B31" s="2" t="s">
        <v>11</v>
      </c>
      <c r="C31" s="2" t="s">
        <v>77</v>
      </c>
      <c r="D31" s="2" t="s">
        <v>81</v>
      </c>
      <c r="E31" s="4" t="s">
        <v>85</v>
      </c>
    </row>
    <row r="32" spans="1:5" x14ac:dyDescent="0.25">
      <c r="A32" s="2" t="s">
        <v>9</v>
      </c>
      <c r="B32" s="2" t="s">
        <v>74</v>
      </c>
      <c r="C32" s="2" t="s">
        <v>78</v>
      </c>
      <c r="D32" s="2" t="s">
        <v>82</v>
      </c>
      <c r="E32" s="4" t="s">
        <v>86</v>
      </c>
    </row>
    <row r="33" spans="1:5" x14ac:dyDescent="0.25">
      <c r="A33" s="2" t="s">
        <v>10</v>
      </c>
      <c r="B33" s="2" t="s">
        <v>75</v>
      </c>
      <c r="C33" s="2" t="s">
        <v>79</v>
      </c>
      <c r="D33" s="2" t="s">
        <v>83</v>
      </c>
      <c r="E33" s="4" t="s">
        <v>87</v>
      </c>
    </row>
    <row r="34" spans="1:5" ht="15.75" thickBot="1" x14ac:dyDescent="0.3">
      <c r="A34" s="3"/>
      <c r="B34" s="7"/>
      <c r="C34" s="7"/>
      <c r="D34" s="7"/>
      <c r="E34" s="7"/>
    </row>
    <row r="35" spans="1:5" x14ac:dyDescent="0.25">
      <c r="A35" s="1" t="s">
        <v>5</v>
      </c>
      <c r="B35" s="4"/>
      <c r="C35" s="4"/>
      <c r="D35" s="4"/>
      <c r="E35" s="4"/>
    </row>
    <row r="36" spans="1:5" x14ac:dyDescent="0.25">
      <c r="A36" s="2" t="s">
        <v>7</v>
      </c>
      <c r="B36" s="4" t="s">
        <v>11</v>
      </c>
      <c r="C36" s="4" t="s">
        <v>91</v>
      </c>
      <c r="D36" s="4" t="s">
        <v>94</v>
      </c>
      <c r="E36" s="4" t="s">
        <v>98</v>
      </c>
    </row>
    <row r="37" spans="1:5" x14ac:dyDescent="0.25">
      <c r="A37" s="2" t="s">
        <v>8</v>
      </c>
      <c r="B37" s="4" t="s">
        <v>88</v>
      </c>
      <c r="C37" s="4" t="s">
        <v>92</v>
      </c>
      <c r="D37" s="4" t="s">
        <v>95</v>
      </c>
      <c r="E37" s="4" t="s">
        <v>99</v>
      </c>
    </row>
    <row r="38" spans="1:5" x14ac:dyDescent="0.25">
      <c r="A38" s="2" t="s">
        <v>28</v>
      </c>
      <c r="B38" s="4" t="s">
        <v>89</v>
      </c>
      <c r="C38" s="4" t="s">
        <v>93</v>
      </c>
      <c r="D38" s="4" t="s">
        <v>96</v>
      </c>
      <c r="E38" s="4" t="s">
        <v>100</v>
      </c>
    </row>
    <row r="39" spans="1:5" x14ac:dyDescent="0.25">
      <c r="A39" s="2" t="s">
        <v>10</v>
      </c>
      <c r="B39" s="4" t="s">
        <v>90</v>
      </c>
      <c r="C39" s="4" t="s">
        <v>223</v>
      </c>
      <c r="D39" s="4" t="s">
        <v>97</v>
      </c>
      <c r="E39" s="4" t="s">
        <v>224</v>
      </c>
    </row>
    <row r="40" spans="1:5" ht="15.75" thickBot="1" x14ac:dyDescent="0.3">
      <c r="A40" s="5"/>
      <c r="B40" s="7"/>
      <c r="C40" s="7"/>
      <c r="D40" s="7"/>
      <c r="E40" s="7"/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F07F-FBB5-451A-816E-976DEE5CD270}">
  <dimension ref="A1:K40"/>
  <sheetViews>
    <sheetView topLeftCell="A34" workbookViewId="0"/>
  </sheetViews>
  <sheetFormatPr baseColWidth="10" defaultRowHeight="15" x14ac:dyDescent="0.25"/>
  <cols>
    <col min="1" max="1" width="36.5703125" customWidth="1"/>
    <col min="2" max="5" width="9.28515625" style="29" customWidth="1"/>
    <col min="6" max="6" width="2.7109375" customWidth="1"/>
    <col min="7" max="10" width="8.5703125" style="29" customWidth="1"/>
  </cols>
  <sheetData>
    <row r="1" spans="1:11" ht="30.75" customHeight="1" thickBot="1" x14ac:dyDescent="0.3">
      <c r="A1" s="18" t="s">
        <v>221</v>
      </c>
      <c r="B1" s="20"/>
      <c r="C1" s="20"/>
      <c r="D1" s="20"/>
      <c r="E1" s="20"/>
    </row>
    <row r="2" spans="1:11" x14ac:dyDescent="0.25">
      <c r="A2" s="145" t="s">
        <v>0</v>
      </c>
      <c r="B2" s="21" t="s">
        <v>1</v>
      </c>
      <c r="C2" s="22" t="s">
        <v>3</v>
      </c>
      <c r="D2" s="22" t="s">
        <v>4</v>
      </c>
      <c r="E2" s="23" t="s">
        <v>5</v>
      </c>
      <c r="G2" s="21" t="s">
        <v>1</v>
      </c>
      <c r="H2" s="22" t="s">
        <v>3</v>
      </c>
      <c r="I2" s="22" t="s">
        <v>4</v>
      </c>
      <c r="J2" s="23" t="s">
        <v>5</v>
      </c>
    </row>
    <row r="3" spans="1:11" ht="15.75" thickBot="1" x14ac:dyDescent="0.3">
      <c r="A3" s="146"/>
      <c r="B3" s="24" t="s">
        <v>101</v>
      </c>
      <c r="C3" s="24" t="s">
        <v>101</v>
      </c>
      <c r="D3" s="24" t="s">
        <v>101</v>
      </c>
      <c r="E3" s="25" t="s">
        <v>101</v>
      </c>
      <c r="G3" s="24" t="s">
        <v>102</v>
      </c>
      <c r="H3" s="24" t="s">
        <v>102</v>
      </c>
      <c r="I3" s="29" t="s">
        <v>102</v>
      </c>
      <c r="J3" s="29" t="s">
        <v>102</v>
      </c>
    </row>
    <row r="4" spans="1:11" x14ac:dyDescent="0.25">
      <c r="A4" s="1" t="s">
        <v>6</v>
      </c>
      <c r="B4" s="21"/>
      <c r="C4" s="21"/>
      <c r="D4" s="21"/>
      <c r="E4" s="26"/>
      <c r="G4" s="21"/>
      <c r="H4" s="21"/>
    </row>
    <row r="5" spans="1:11" x14ac:dyDescent="0.25">
      <c r="A5" s="2" t="s">
        <v>7</v>
      </c>
      <c r="B5" s="21">
        <v>0</v>
      </c>
      <c r="C5" s="21">
        <v>3</v>
      </c>
      <c r="D5" s="21">
        <v>5</v>
      </c>
      <c r="E5" s="26">
        <v>8</v>
      </c>
      <c r="G5" s="30">
        <f t="shared" ref="G5:J8" si="0">B5/SUM(B$5:B$8)</f>
        <v>0</v>
      </c>
      <c r="H5" s="30">
        <f t="shared" si="0"/>
        <v>3.8461538461538464E-2</v>
      </c>
      <c r="I5" s="30">
        <f t="shared" si="0"/>
        <v>6.3291139240506333E-2</v>
      </c>
      <c r="J5" s="30">
        <f t="shared" si="0"/>
        <v>3.669724770642202E-2</v>
      </c>
    </row>
    <row r="6" spans="1:11" x14ac:dyDescent="0.25">
      <c r="A6" s="2" t="s">
        <v>8</v>
      </c>
      <c r="B6" s="21">
        <v>1</v>
      </c>
      <c r="C6" s="21">
        <v>14</v>
      </c>
      <c r="D6" s="21">
        <v>22</v>
      </c>
      <c r="E6" s="26">
        <v>37</v>
      </c>
      <c r="G6" s="30">
        <f t="shared" si="0"/>
        <v>1.6393442622950821E-2</v>
      </c>
      <c r="H6" s="30">
        <f t="shared" si="0"/>
        <v>0.17948717948717949</v>
      </c>
      <c r="I6" s="30">
        <f t="shared" si="0"/>
        <v>0.27848101265822783</v>
      </c>
      <c r="J6" s="30">
        <f t="shared" si="0"/>
        <v>0.16972477064220184</v>
      </c>
    </row>
    <row r="7" spans="1:11" x14ac:dyDescent="0.25">
      <c r="A7" s="2" t="s">
        <v>9</v>
      </c>
      <c r="B7" s="21">
        <v>24</v>
      </c>
      <c r="C7" s="21">
        <v>34</v>
      </c>
      <c r="D7" s="21">
        <v>25</v>
      </c>
      <c r="E7" s="26">
        <v>83</v>
      </c>
      <c r="G7" s="30">
        <f t="shared" si="0"/>
        <v>0.39344262295081966</v>
      </c>
      <c r="H7" s="30">
        <f t="shared" si="0"/>
        <v>0.4358974358974359</v>
      </c>
      <c r="I7" s="30">
        <f t="shared" si="0"/>
        <v>0.31645569620253167</v>
      </c>
      <c r="J7" s="30">
        <f t="shared" si="0"/>
        <v>0.38073394495412843</v>
      </c>
    </row>
    <row r="8" spans="1:11" x14ac:dyDescent="0.25">
      <c r="A8" s="2" t="s">
        <v>10</v>
      </c>
      <c r="B8" s="21">
        <v>36</v>
      </c>
      <c r="C8" s="21">
        <v>27</v>
      </c>
      <c r="D8" s="21">
        <v>27</v>
      </c>
      <c r="E8" s="26">
        <v>90</v>
      </c>
      <c r="G8" s="30">
        <f t="shared" si="0"/>
        <v>0.5901639344262295</v>
      </c>
      <c r="H8" s="30">
        <f t="shared" si="0"/>
        <v>0.34615384615384615</v>
      </c>
      <c r="I8" s="30">
        <f t="shared" si="0"/>
        <v>0.34177215189873417</v>
      </c>
      <c r="J8" s="30">
        <f t="shared" si="0"/>
        <v>0.41284403669724773</v>
      </c>
    </row>
    <row r="9" spans="1:11" x14ac:dyDescent="0.25">
      <c r="A9" s="2"/>
      <c r="B9" s="27"/>
      <c r="C9" s="27"/>
      <c r="D9" s="27"/>
      <c r="E9" s="27"/>
      <c r="G9" s="27"/>
      <c r="H9" s="27"/>
    </row>
    <row r="10" spans="1:11" x14ac:dyDescent="0.25">
      <c r="A10" s="1" t="s">
        <v>27</v>
      </c>
      <c r="B10" s="21"/>
      <c r="C10" s="21"/>
      <c r="D10" s="21"/>
      <c r="E10" s="26"/>
      <c r="G10" s="21"/>
      <c r="H10" s="21"/>
    </row>
    <row r="11" spans="1:11" x14ac:dyDescent="0.25">
      <c r="A11" s="2" t="s">
        <v>7</v>
      </c>
      <c r="B11" s="21">
        <v>0</v>
      </c>
      <c r="C11" s="21">
        <v>4</v>
      </c>
      <c r="D11" s="21">
        <v>9</v>
      </c>
      <c r="E11" s="26">
        <v>13</v>
      </c>
      <c r="G11" s="30">
        <f t="shared" ref="G11:J14" si="1">B11/SUM(B$11:B$14)</f>
        <v>0</v>
      </c>
      <c r="H11" s="30">
        <f t="shared" si="1"/>
        <v>4.878048780487805E-2</v>
      </c>
      <c r="I11" s="30">
        <f t="shared" si="1"/>
        <v>0.11842105263157894</v>
      </c>
      <c r="J11" s="30">
        <f t="shared" si="1"/>
        <v>6.1032863849765258E-2</v>
      </c>
    </row>
    <row r="12" spans="1:11" x14ac:dyDescent="0.25">
      <c r="A12" s="2" t="s">
        <v>8</v>
      </c>
      <c r="B12" s="21">
        <v>1</v>
      </c>
      <c r="C12" s="21">
        <v>24</v>
      </c>
      <c r="D12" s="21">
        <v>32</v>
      </c>
      <c r="E12" s="26">
        <v>57</v>
      </c>
      <c r="G12" s="30">
        <f t="shared" si="1"/>
        <v>1.8181818181818181E-2</v>
      </c>
      <c r="H12" s="30">
        <f t="shared" si="1"/>
        <v>0.29268292682926828</v>
      </c>
      <c r="I12" s="30">
        <f t="shared" si="1"/>
        <v>0.42105263157894735</v>
      </c>
      <c r="J12" s="30">
        <f t="shared" si="1"/>
        <v>0.26760563380281688</v>
      </c>
    </row>
    <row r="13" spans="1:11" x14ac:dyDescent="0.25">
      <c r="A13" s="2" t="s">
        <v>28</v>
      </c>
      <c r="B13" s="21">
        <v>24</v>
      </c>
      <c r="C13" s="21">
        <v>30</v>
      </c>
      <c r="D13" s="21">
        <v>19</v>
      </c>
      <c r="E13" s="26">
        <v>73</v>
      </c>
      <c r="G13" s="30">
        <f t="shared" si="1"/>
        <v>0.43636363636363634</v>
      </c>
      <c r="H13" s="30">
        <f t="shared" si="1"/>
        <v>0.36585365853658536</v>
      </c>
      <c r="I13" s="30">
        <f t="shared" si="1"/>
        <v>0.25</v>
      </c>
      <c r="J13" s="30">
        <f t="shared" si="1"/>
        <v>0.34272300469483569</v>
      </c>
    </row>
    <row r="14" spans="1:11" x14ac:dyDescent="0.25">
      <c r="A14" s="2" t="s">
        <v>10</v>
      </c>
      <c r="B14" s="21">
        <v>30</v>
      </c>
      <c r="C14" s="21">
        <v>24</v>
      </c>
      <c r="D14" s="21">
        <v>16</v>
      </c>
      <c r="E14" s="26">
        <f>SUM(B14:D14)</f>
        <v>70</v>
      </c>
      <c r="G14" s="30">
        <f t="shared" si="1"/>
        <v>0.54545454545454541</v>
      </c>
      <c r="H14" s="30">
        <f t="shared" si="1"/>
        <v>0.29268292682926828</v>
      </c>
      <c r="I14" s="30">
        <f t="shared" si="1"/>
        <v>0.21052631578947367</v>
      </c>
      <c r="J14" s="30">
        <f t="shared" si="1"/>
        <v>0.32863849765258218</v>
      </c>
    </row>
    <row r="15" spans="1:11" x14ac:dyDescent="0.25">
      <c r="A15" s="2"/>
      <c r="B15" s="27"/>
      <c r="C15" s="27"/>
      <c r="D15" s="27"/>
      <c r="E15" s="27"/>
      <c r="G15" s="31"/>
      <c r="H15" s="31"/>
      <c r="I15" s="31"/>
      <c r="J15" s="31"/>
      <c r="K15" s="19"/>
    </row>
    <row r="16" spans="1:11" x14ac:dyDescent="0.25">
      <c r="A16" s="2"/>
      <c r="B16" s="27"/>
      <c r="C16" s="27"/>
      <c r="D16" s="27"/>
      <c r="E16" s="27"/>
      <c r="G16" s="27"/>
      <c r="H16" s="27"/>
    </row>
    <row r="17" spans="1:10" x14ac:dyDescent="0.25">
      <c r="A17" s="1" t="s">
        <v>44</v>
      </c>
      <c r="B17" s="21"/>
      <c r="C17" s="21"/>
      <c r="D17" s="21"/>
      <c r="E17" s="26"/>
      <c r="G17" s="21"/>
      <c r="H17" s="21"/>
    </row>
    <row r="18" spans="1:10" x14ac:dyDescent="0.25">
      <c r="A18" s="2" t="s">
        <v>7</v>
      </c>
      <c r="B18" s="21">
        <v>0</v>
      </c>
      <c r="C18" s="21">
        <v>0</v>
      </c>
      <c r="D18" s="21">
        <v>4</v>
      </c>
      <c r="E18" s="26">
        <v>4</v>
      </c>
      <c r="G18" s="30">
        <f t="shared" ref="G18:J21" si="2">B18/SUM(B$18:B$21)</f>
        <v>0</v>
      </c>
      <c r="H18" s="30">
        <f t="shared" si="2"/>
        <v>0</v>
      </c>
      <c r="I18" s="30">
        <f t="shared" si="2"/>
        <v>1.7021276595744681E-2</v>
      </c>
      <c r="J18" s="30">
        <f t="shared" si="2"/>
        <v>5.8565153733528552E-3</v>
      </c>
    </row>
    <row r="19" spans="1:10" x14ac:dyDescent="0.25">
      <c r="A19" s="2" t="s">
        <v>8</v>
      </c>
      <c r="B19" s="21">
        <v>1</v>
      </c>
      <c r="C19" s="21">
        <v>25</v>
      </c>
      <c r="D19" s="21">
        <v>55</v>
      </c>
      <c r="E19" s="26">
        <v>81</v>
      </c>
      <c r="G19" s="30">
        <f t="shared" si="2"/>
        <v>4.5248868778280547E-3</v>
      </c>
      <c r="H19" s="30">
        <f t="shared" si="2"/>
        <v>0.11013215859030837</v>
      </c>
      <c r="I19" s="30">
        <f t="shared" si="2"/>
        <v>0.23404255319148937</v>
      </c>
      <c r="J19" s="30">
        <f t="shared" si="2"/>
        <v>0.11859443631039532</v>
      </c>
    </row>
    <row r="20" spans="1:10" x14ac:dyDescent="0.25">
      <c r="A20" s="2" t="s">
        <v>9</v>
      </c>
      <c r="B20" s="21">
        <v>69</v>
      </c>
      <c r="C20" s="21">
        <v>99</v>
      </c>
      <c r="D20" s="21">
        <v>54</v>
      </c>
      <c r="E20" s="26">
        <v>222</v>
      </c>
      <c r="G20" s="30">
        <f t="shared" si="2"/>
        <v>0.31221719457013575</v>
      </c>
      <c r="H20" s="30">
        <f t="shared" si="2"/>
        <v>0.43612334801762115</v>
      </c>
      <c r="I20" s="30">
        <f t="shared" si="2"/>
        <v>0.22978723404255319</v>
      </c>
      <c r="J20" s="30">
        <f t="shared" si="2"/>
        <v>0.32503660322108346</v>
      </c>
    </row>
    <row r="21" spans="1:10" x14ac:dyDescent="0.25">
      <c r="A21" s="2" t="s">
        <v>10</v>
      </c>
      <c r="B21" s="21">
        <v>151</v>
      </c>
      <c r="C21" s="21">
        <v>103</v>
      </c>
      <c r="D21" s="21">
        <v>122</v>
      </c>
      <c r="E21" s="26">
        <v>376</v>
      </c>
      <c r="G21" s="30">
        <f t="shared" si="2"/>
        <v>0.68325791855203621</v>
      </c>
      <c r="H21" s="30">
        <f t="shared" si="2"/>
        <v>0.45374449339207046</v>
      </c>
      <c r="I21" s="30">
        <f t="shared" si="2"/>
        <v>0.51914893617021274</v>
      </c>
      <c r="J21" s="30">
        <f t="shared" si="2"/>
        <v>0.55051244509516839</v>
      </c>
    </row>
    <row r="22" spans="1:10" x14ac:dyDescent="0.25">
      <c r="A22" s="2"/>
      <c r="B22" s="27"/>
      <c r="C22" s="27"/>
      <c r="D22" s="27"/>
      <c r="E22" s="27"/>
      <c r="G22" s="27"/>
      <c r="H22" s="27"/>
    </row>
    <row r="23" spans="1:10" x14ac:dyDescent="0.25">
      <c r="A23" s="1" t="s">
        <v>59</v>
      </c>
      <c r="B23" s="21"/>
      <c r="C23" s="21"/>
      <c r="D23" s="21"/>
      <c r="E23" s="26"/>
      <c r="G23" s="21"/>
      <c r="H23" s="21"/>
    </row>
    <row r="24" spans="1:10" x14ac:dyDescent="0.25">
      <c r="A24" s="2" t="s">
        <v>7</v>
      </c>
      <c r="B24" s="21">
        <v>0</v>
      </c>
      <c r="C24" s="21">
        <v>4</v>
      </c>
      <c r="D24" s="21">
        <v>1</v>
      </c>
      <c r="E24" s="26">
        <v>5</v>
      </c>
      <c r="G24" s="30">
        <f t="shared" ref="G24:J27" si="3">B24/SUM(B$24:B$27)</f>
        <v>0</v>
      </c>
      <c r="H24" s="30">
        <f t="shared" si="3"/>
        <v>2.2598870056497175E-2</v>
      </c>
      <c r="I24" s="30">
        <f t="shared" si="3"/>
        <v>5.076142131979695E-3</v>
      </c>
      <c r="J24" s="30">
        <f t="shared" si="3"/>
        <v>9.881422924901186E-3</v>
      </c>
    </row>
    <row r="25" spans="1:10" x14ac:dyDescent="0.25">
      <c r="A25" s="2" t="s">
        <v>8</v>
      </c>
      <c r="B25" s="21">
        <v>0</v>
      </c>
      <c r="C25" s="21">
        <v>25</v>
      </c>
      <c r="D25" s="21">
        <v>57</v>
      </c>
      <c r="E25" s="26">
        <v>82</v>
      </c>
      <c r="G25" s="30">
        <f t="shared" si="3"/>
        <v>0</v>
      </c>
      <c r="H25" s="30">
        <f t="shared" si="3"/>
        <v>0.14124293785310735</v>
      </c>
      <c r="I25" s="30">
        <f t="shared" si="3"/>
        <v>0.28934010152284262</v>
      </c>
      <c r="J25" s="30">
        <f t="shared" si="3"/>
        <v>0.16205533596837945</v>
      </c>
    </row>
    <row r="26" spans="1:10" x14ac:dyDescent="0.25">
      <c r="A26" s="2" t="s">
        <v>9</v>
      </c>
      <c r="B26" s="21">
        <v>49</v>
      </c>
      <c r="C26" s="21">
        <v>37</v>
      </c>
      <c r="D26" s="21">
        <v>45</v>
      </c>
      <c r="E26" s="26">
        <v>131</v>
      </c>
      <c r="G26" s="30">
        <f t="shared" si="3"/>
        <v>0.37121212121212122</v>
      </c>
      <c r="H26" s="30">
        <f t="shared" si="3"/>
        <v>0.20903954802259886</v>
      </c>
      <c r="I26" s="30">
        <f t="shared" si="3"/>
        <v>0.22842639593908629</v>
      </c>
      <c r="J26" s="30">
        <f t="shared" si="3"/>
        <v>0.25889328063241107</v>
      </c>
    </row>
    <row r="27" spans="1:10" x14ac:dyDescent="0.25">
      <c r="A27" s="2" t="s">
        <v>10</v>
      </c>
      <c r="B27" s="21">
        <v>83</v>
      </c>
      <c r="C27" s="21">
        <v>111</v>
      </c>
      <c r="D27" s="21">
        <v>94</v>
      </c>
      <c r="E27" s="26">
        <v>288</v>
      </c>
      <c r="G27" s="30">
        <f t="shared" si="3"/>
        <v>0.62878787878787878</v>
      </c>
      <c r="H27" s="30">
        <f t="shared" si="3"/>
        <v>0.6271186440677966</v>
      </c>
      <c r="I27" s="30">
        <f t="shared" si="3"/>
        <v>0.47715736040609136</v>
      </c>
      <c r="J27" s="30">
        <f t="shared" si="3"/>
        <v>0.56916996047430835</v>
      </c>
    </row>
    <row r="28" spans="1:10" x14ac:dyDescent="0.25">
      <c r="A28" s="2"/>
      <c r="B28" s="27"/>
      <c r="C28" s="27"/>
      <c r="D28" s="27"/>
      <c r="E28" s="27"/>
      <c r="G28" s="27"/>
      <c r="H28" s="27"/>
    </row>
    <row r="29" spans="1:10" x14ac:dyDescent="0.25">
      <c r="A29" s="1" t="s">
        <v>73</v>
      </c>
      <c r="B29" s="21"/>
      <c r="C29" s="21"/>
      <c r="D29" s="21"/>
      <c r="E29" s="26"/>
      <c r="G29" s="21"/>
      <c r="H29" s="21"/>
    </row>
    <row r="30" spans="1:10" x14ac:dyDescent="0.25">
      <c r="A30" s="2" t="s">
        <v>7</v>
      </c>
      <c r="B30" s="21">
        <v>0</v>
      </c>
      <c r="C30" s="21">
        <v>2</v>
      </c>
      <c r="D30" s="21">
        <v>1</v>
      </c>
      <c r="E30" s="26">
        <v>3</v>
      </c>
      <c r="G30" s="30">
        <f t="shared" ref="G30:J33" si="4">B30/SUM(B$30:B$33)</f>
        <v>0</v>
      </c>
      <c r="H30" s="30">
        <f t="shared" si="4"/>
        <v>2.6666666666666668E-2</v>
      </c>
      <c r="I30" s="30">
        <f t="shared" si="4"/>
        <v>1.2987012987012988E-2</v>
      </c>
      <c r="J30" s="30">
        <f t="shared" si="4"/>
        <v>1.4018691588785047E-2</v>
      </c>
    </row>
    <row r="31" spans="1:10" x14ac:dyDescent="0.25">
      <c r="A31" s="2" t="s">
        <v>8</v>
      </c>
      <c r="B31" s="21">
        <v>0</v>
      </c>
      <c r="C31" s="21">
        <v>8</v>
      </c>
      <c r="D31" s="21">
        <v>17</v>
      </c>
      <c r="E31" s="26">
        <v>25</v>
      </c>
      <c r="G31" s="30">
        <f t="shared" si="4"/>
        <v>0</v>
      </c>
      <c r="H31" s="30">
        <f t="shared" si="4"/>
        <v>0.10666666666666667</v>
      </c>
      <c r="I31" s="30">
        <f t="shared" si="4"/>
        <v>0.22077922077922077</v>
      </c>
      <c r="J31" s="30">
        <f t="shared" si="4"/>
        <v>0.11682242990654206</v>
      </c>
    </row>
    <row r="32" spans="1:10" x14ac:dyDescent="0.25">
      <c r="A32" s="2" t="s">
        <v>9</v>
      </c>
      <c r="B32" s="21">
        <v>34</v>
      </c>
      <c r="C32" s="21">
        <v>23</v>
      </c>
      <c r="D32" s="21">
        <v>16</v>
      </c>
      <c r="E32" s="26">
        <v>73</v>
      </c>
      <c r="G32" s="30">
        <f t="shared" si="4"/>
        <v>0.54838709677419351</v>
      </c>
      <c r="H32" s="30">
        <f t="shared" si="4"/>
        <v>0.30666666666666664</v>
      </c>
      <c r="I32" s="30">
        <f t="shared" si="4"/>
        <v>0.20779220779220781</v>
      </c>
      <c r="J32" s="30">
        <f t="shared" si="4"/>
        <v>0.34112149532710279</v>
      </c>
    </row>
    <row r="33" spans="1:10" x14ac:dyDescent="0.25">
      <c r="A33" s="2" t="s">
        <v>10</v>
      </c>
      <c r="B33" s="21">
        <v>28</v>
      </c>
      <c r="C33" s="21">
        <v>42</v>
      </c>
      <c r="D33" s="21">
        <v>43</v>
      </c>
      <c r="E33" s="26">
        <v>113</v>
      </c>
      <c r="G33" s="30">
        <f t="shared" si="4"/>
        <v>0.45161290322580644</v>
      </c>
      <c r="H33" s="30">
        <f t="shared" si="4"/>
        <v>0.56000000000000005</v>
      </c>
      <c r="I33" s="30">
        <f t="shared" si="4"/>
        <v>0.55844155844155841</v>
      </c>
      <c r="J33" s="30">
        <f t="shared" si="4"/>
        <v>0.5280373831775701</v>
      </c>
    </row>
    <row r="34" spans="1:10" ht="15.75" thickBot="1" x14ac:dyDescent="0.3">
      <c r="A34" s="3"/>
      <c r="B34" s="28"/>
      <c r="C34" s="28"/>
      <c r="D34" s="28"/>
      <c r="E34" s="28"/>
      <c r="G34" s="28"/>
      <c r="H34" s="28"/>
    </row>
    <row r="35" spans="1:10" x14ac:dyDescent="0.25">
      <c r="A35" s="1" t="s">
        <v>5</v>
      </c>
      <c r="B35" s="26"/>
      <c r="C35" s="26"/>
      <c r="D35" s="26"/>
      <c r="E35" s="26"/>
      <c r="G35" s="26"/>
      <c r="H35" s="26"/>
    </row>
    <row r="36" spans="1:10" x14ac:dyDescent="0.25">
      <c r="A36" s="2" t="s">
        <v>7</v>
      </c>
      <c r="B36" s="26">
        <v>0</v>
      </c>
      <c r="C36" s="26">
        <v>13</v>
      </c>
      <c r="D36" s="26">
        <v>20</v>
      </c>
      <c r="E36" s="26">
        <v>33</v>
      </c>
      <c r="G36" s="32">
        <f t="shared" ref="G36:J39" si="5">B36/SUM(B$36:B$39)</f>
        <v>0</v>
      </c>
      <c r="H36" s="32">
        <f t="shared" si="5"/>
        <v>2.0344287949921751E-2</v>
      </c>
      <c r="I36" s="32">
        <f t="shared" si="5"/>
        <v>3.0120481927710843E-2</v>
      </c>
      <c r="J36" s="32">
        <f t="shared" si="5"/>
        <v>1.7993456924754635E-2</v>
      </c>
    </row>
    <row r="37" spans="1:10" x14ac:dyDescent="0.25">
      <c r="A37" s="2" t="s">
        <v>8</v>
      </c>
      <c r="B37" s="26">
        <v>3</v>
      </c>
      <c r="C37" s="26">
        <v>96</v>
      </c>
      <c r="D37" s="26">
        <v>183</v>
      </c>
      <c r="E37" s="26">
        <v>282</v>
      </c>
      <c r="G37" s="32">
        <f t="shared" si="5"/>
        <v>5.6497175141242938E-3</v>
      </c>
      <c r="H37" s="32">
        <f t="shared" si="5"/>
        <v>0.15023474178403756</v>
      </c>
      <c r="I37" s="32">
        <f t="shared" si="5"/>
        <v>0.2756024096385542</v>
      </c>
      <c r="J37" s="32">
        <f t="shared" si="5"/>
        <v>0.15376226826608505</v>
      </c>
    </row>
    <row r="38" spans="1:10" x14ac:dyDescent="0.25">
      <c r="A38" s="2" t="s">
        <v>28</v>
      </c>
      <c r="B38" s="26">
        <v>200</v>
      </c>
      <c r="C38" s="26">
        <v>223</v>
      </c>
      <c r="D38" s="26">
        <v>159</v>
      </c>
      <c r="E38" s="26">
        <v>582</v>
      </c>
      <c r="G38" s="32">
        <f t="shared" si="5"/>
        <v>0.37664783427495291</v>
      </c>
      <c r="H38" s="32">
        <f t="shared" si="5"/>
        <v>0.3489827856025039</v>
      </c>
      <c r="I38" s="32">
        <f t="shared" si="5"/>
        <v>0.23945783132530121</v>
      </c>
      <c r="J38" s="32">
        <f t="shared" si="5"/>
        <v>0.31733914940021812</v>
      </c>
    </row>
    <row r="39" spans="1:10" x14ac:dyDescent="0.25">
      <c r="A39" s="2" t="s">
        <v>10</v>
      </c>
      <c r="B39" s="26">
        <v>328</v>
      </c>
      <c r="C39" s="26">
        <v>307</v>
      </c>
      <c r="D39" s="26">
        <v>302</v>
      </c>
      <c r="E39" s="26">
        <v>937</v>
      </c>
      <c r="G39" s="32">
        <f t="shared" si="5"/>
        <v>0.61770244821092279</v>
      </c>
      <c r="H39" s="32">
        <f t="shared" si="5"/>
        <v>0.48043818466353677</v>
      </c>
      <c r="I39" s="32">
        <f t="shared" si="5"/>
        <v>0.45481927710843373</v>
      </c>
      <c r="J39" s="32">
        <f t="shared" si="5"/>
        <v>0.51090512540894217</v>
      </c>
    </row>
    <row r="40" spans="1:10" ht="15.75" thickBot="1" x14ac:dyDescent="0.3">
      <c r="A40" s="5"/>
      <c r="B40" s="28"/>
      <c r="C40" s="28"/>
      <c r="D40" s="28"/>
      <c r="E40" s="28"/>
      <c r="G40" s="28"/>
      <c r="H40" s="28"/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8876-5229-404E-89A0-2D35E2F55172}">
  <sheetPr>
    <tabColor theme="1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8.42578125" customWidth="1"/>
  </cols>
  <sheetData>
    <row r="1" spans="1:5" x14ac:dyDescent="0.25">
      <c r="A1" s="87" t="s">
        <v>290</v>
      </c>
    </row>
    <row r="2" spans="1:5" ht="15.75" thickBot="1" x14ac:dyDescent="0.3">
      <c r="A2" s="77" t="s">
        <v>0</v>
      </c>
      <c r="B2" s="147" t="s">
        <v>276</v>
      </c>
      <c r="C2" s="147"/>
      <c r="D2" s="147"/>
      <c r="E2" s="147"/>
    </row>
    <row r="3" spans="1:5" x14ac:dyDescent="0.25">
      <c r="A3" s="148"/>
      <c r="B3" s="80" t="s">
        <v>1</v>
      </c>
      <c r="C3" s="82" t="s">
        <v>3</v>
      </c>
      <c r="D3" s="82" t="s">
        <v>4</v>
      </c>
      <c r="E3" s="84" t="s">
        <v>277</v>
      </c>
    </row>
    <row r="4" spans="1:5" ht="15.75" thickBot="1" x14ac:dyDescent="0.3">
      <c r="A4" s="149"/>
      <c r="B4" s="81" t="s">
        <v>2</v>
      </c>
      <c r="C4" s="81" t="s">
        <v>2</v>
      </c>
      <c r="D4" s="81" t="s">
        <v>2</v>
      </c>
      <c r="E4" s="85" t="s">
        <v>2</v>
      </c>
    </row>
    <row r="5" spans="1:5" x14ac:dyDescent="0.25">
      <c r="A5" s="77" t="s">
        <v>278</v>
      </c>
      <c r="B5" s="86" t="s">
        <v>280</v>
      </c>
      <c r="C5" s="80"/>
      <c r="D5" s="80"/>
      <c r="E5" s="83"/>
    </row>
    <row r="6" spans="1:5" x14ac:dyDescent="0.25">
      <c r="A6" s="80" t="s">
        <v>225</v>
      </c>
      <c r="B6" s="80" t="s">
        <v>11</v>
      </c>
      <c r="C6" s="80" t="s">
        <v>15</v>
      </c>
      <c r="D6" s="80" t="s">
        <v>19</v>
      </c>
      <c r="E6" s="83" t="s">
        <v>23</v>
      </c>
    </row>
    <row r="7" spans="1:5" x14ac:dyDescent="0.25">
      <c r="A7" s="80" t="s">
        <v>279</v>
      </c>
      <c r="B7" s="80" t="s">
        <v>12</v>
      </c>
      <c r="C7" s="80" t="s">
        <v>16</v>
      </c>
      <c r="D7" s="80" t="s">
        <v>20</v>
      </c>
      <c r="E7" s="83" t="s">
        <v>24</v>
      </c>
    </row>
    <row r="8" spans="1:5" x14ac:dyDescent="0.25">
      <c r="A8" s="80" t="s">
        <v>9</v>
      </c>
      <c r="B8" s="80" t="s">
        <v>13</v>
      </c>
      <c r="C8" s="80" t="s">
        <v>17</v>
      </c>
      <c r="D8" s="80" t="s">
        <v>21</v>
      </c>
      <c r="E8" s="83" t="s">
        <v>25</v>
      </c>
    </row>
    <row r="9" spans="1:5" x14ac:dyDescent="0.25">
      <c r="A9" s="80" t="s">
        <v>10</v>
      </c>
      <c r="B9" s="80" t="s">
        <v>14</v>
      </c>
      <c r="C9" s="80" t="s">
        <v>18</v>
      </c>
      <c r="D9" s="80" t="s">
        <v>22</v>
      </c>
      <c r="E9" s="83" t="s">
        <v>26</v>
      </c>
    </row>
    <row r="10" spans="1:5" x14ac:dyDescent="0.25">
      <c r="A10" s="80"/>
      <c r="B10" s="6"/>
      <c r="C10" s="6"/>
      <c r="D10" s="6"/>
      <c r="E10" s="6"/>
    </row>
    <row r="11" spans="1:5" x14ac:dyDescent="0.25">
      <c r="A11" s="77" t="s">
        <v>27</v>
      </c>
      <c r="B11" s="86" t="s">
        <v>280</v>
      </c>
      <c r="C11" s="80"/>
      <c r="D11" s="80"/>
      <c r="E11" s="83"/>
    </row>
    <row r="12" spans="1:5" x14ac:dyDescent="0.25">
      <c r="A12" s="80" t="s">
        <v>225</v>
      </c>
      <c r="B12" s="80" t="s">
        <v>11</v>
      </c>
      <c r="C12" s="80" t="s">
        <v>32</v>
      </c>
      <c r="D12" s="80" t="s">
        <v>36</v>
      </c>
      <c r="E12" s="83" t="s">
        <v>40</v>
      </c>
    </row>
    <row r="13" spans="1:5" x14ac:dyDescent="0.25">
      <c r="A13" s="80" t="s">
        <v>279</v>
      </c>
      <c r="B13" s="80" t="s">
        <v>29</v>
      </c>
      <c r="C13" s="80" t="s">
        <v>281</v>
      </c>
      <c r="D13" s="80" t="s">
        <v>37</v>
      </c>
      <c r="E13" s="83" t="s">
        <v>283</v>
      </c>
    </row>
    <row r="14" spans="1:5" x14ac:dyDescent="0.25">
      <c r="A14" s="80" t="s">
        <v>28</v>
      </c>
      <c r="B14" s="80" t="s">
        <v>30</v>
      </c>
      <c r="C14" s="80" t="s">
        <v>282</v>
      </c>
      <c r="D14" s="80" t="s">
        <v>38</v>
      </c>
      <c r="E14" s="83" t="s">
        <v>284</v>
      </c>
    </row>
    <row r="15" spans="1:5" x14ac:dyDescent="0.25">
      <c r="A15" s="80" t="s">
        <v>10</v>
      </c>
      <c r="B15" s="80" t="s">
        <v>31</v>
      </c>
      <c r="C15" s="80" t="s">
        <v>281</v>
      </c>
      <c r="D15" s="80" t="s">
        <v>39</v>
      </c>
      <c r="E15" s="83" t="s">
        <v>285</v>
      </c>
    </row>
    <row r="16" spans="1:5" x14ac:dyDescent="0.25">
      <c r="A16" s="80"/>
      <c r="B16" s="6"/>
      <c r="C16" s="6"/>
      <c r="D16" s="6"/>
      <c r="E16" s="6"/>
    </row>
    <row r="17" spans="1:5" x14ac:dyDescent="0.25">
      <c r="A17" s="80"/>
      <c r="B17" s="6"/>
      <c r="C17" s="6"/>
      <c r="D17" s="6"/>
      <c r="E17" s="6"/>
    </row>
    <row r="18" spans="1:5" x14ac:dyDescent="0.25">
      <c r="A18" s="77" t="s">
        <v>44</v>
      </c>
      <c r="B18" s="86" t="s">
        <v>280</v>
      </c>
      <c r="C18" s="80"/>
      <c r="D18" s="80"/>
      <c r="E18" s="83"/>
    </row>
    <row r="19" spans="1:5" x14ac:dyDescent="0.25">
      <c r="A19" s="80" t="s">
        <v>225</v>
      </c>
      <c r="B19" s="80" t="s">
        <v>11</v>
      </c>
      <c r="C19" s="80" t="s">
        <v>11</v>
      </c>
      <c r="D19" s="80" t="s">
        <v>51</v>
      </c>
      <c r="E19" s="83" t="s">
        <v>55</v>
      </c>
    </row>
    <row r="20" spans="1:5" x14ac:dyDescent="0.25">
      <c r="A20" s="80" t="s">
        <v>279</v>
      </c>
      <c r="B20" s="80" t="s">
        <v>45</v>
      </c>
      <c r="C20" s="80" t="s">
        <v>48</v>
      </c>
      <c r="D20" s="80" t="s">
        <v>52</v>
      </c>
      <c r="E20" s="83" t="s">
        <v>56</v>
      </c>
    </row>
    <row r="21" spans="1:5" x14ac:dyDescent="0.25">
      <c r="A21" s="80" t="s">
        <v>9</v>
      </c>
      <c r="B21" s="80" t="s">
        <v>46</v>
      </c>
      <c r="C21" s="80" t="s">
        <v>49</v>
      </c>
      <c r="D21" s="80" t="s">
        <v>53</v>
      </c>
      <c r="E21" s="83" t="s">
        <v>57</v>
      </c>
    </row>
    <row r="22" spans="1:5" x14ac:dyDescent="0.25">
      <c r="A22" s="80" t="s">
        <v>10</v>
      </c>
      <c r="B22" s="80" t="s">
        <v>47</v>
      </c>
      <c r="C22" s="80" t="s">
        <v>50</v>
      </c>
      <c r="D22" s="80" t="s">
        <v>54</v>
      </c>
      <c r="E22" s="83" t="s">
        <v>58</v>
      </c>
    </row>
    <row r="23" spans="1:5" x14ac:dyDescent="0.25">
      <c r="A23" s="80"/>
      <c r="B23" s="6"/>
      <c r="C23" s="6"/>
      <c r="D23" s="6"/>
      <c r="E23" s="6"/>
    </row>
    <row r="24" spans="1:5" x14ac:dyDescent="0.25">
      <c r="A24" s="77" t="s">
        <v>59</v>
      </c>
      <c r="B24" s="86" t="s">
        <v>280</v>
      </c>
      <c r="C24" s="80"/>
      <c r="D24" s="80"/>
      <c r="E24" s="83"/>
    </row>
    <row r="25" spans="1:5" x14ac:dyDescent="0.25">
      <c r="A25" s="80" t="s">
        <v>225</v>
      </c>
      <c r="B25" s="80" t="s">
        <v>11</v>
      </c>
      <c r="C25" s="80" t="s">
        <v>62</v>
      </c>
      <c r="D25" s="80" t="s">
        <v>45</v>
      </c>
      <c r="E25" s="83" t="s">
        <v>69</v>
      </c>
    </row>
    <row r="26" spans="1:5" x14ac:dyDescent="0.25">
      <c r="A26" s="80" t="s">
        <v>279</v>
      </c>
      <c r="B26" s="80" t="s">
        <v>11</v>
      </c>
      <c r="C26" s="80" t="s">
        <v>63</v>
      </c>
      <c r="D26" s="80" t="s">
        <v>66</v>
      </c>
      <c r="E26" s="83" t="s">
        <v>70</v>
      </c>
    </row>
    <row r="27" spans="1:5" x14ac:dyDescent="0.25">
      <c r="A27" s="80" t="s">
        <v>9</v>
      </c>
      <c r="B27" s="80" t="s">
        <v>60</v>
      </c>
      <c r="C27" s="80" t="s">
        <v>64</v>
      </c>
      <c r="D27" s="80" t="s">
        <v>67</v>
      </c>
      <c r="E27" s="83" t="s">
        <v>71</v>
      </c>
    </row>
    <row r="28" spans="1:5" x14ac:dyDescent="0.25">
      <c r="A28" s="80" t="s">
        <v>10</v>
      </c>
      <c r="B28" s="80" t="s">
        <v>61</v>
      </c>
      <c r="C28" s="80" t="s">
        <v>65</v>
      </c>
      <c r="D28" s="80" t="s">
        <v>68</v>
      </c>
      <c r="E28" s="83" t="s">
        <v>72</v>
      </c>
    </row>
    <row r="29" spans="1:5" x14ac:dyDescent="0.25">
      <c r="A29" s="80"/>
      <c r="B29" s="6"/>
      <c r="C29" s="6"/>
      <c r="D29" s="6"/>
      <c r="E29" s="6"/>
    </row>
    <row r="30" spans="1:5" x14ac:dyDescent="0.25">
      <c r="A30" s="77" t="s">
        <v>73</v>
      </c>
      <c r="B30" s="86" t="s">
        <v>280</v>
      </c>
      <c r="C30" s="80"/>
      <c r="D30" s="80"/>
      <c r="E30" s="83"/>
    </row>
    <row r="31" spans="1:5" x14ac:dyDescent="0.25">
      <c r="A31" s="80" t="s">
        <v>225</v>
      </c>
      <c r="B31" s="80" t="s">
        <v>11</v>
      </c>
      <c r="C31" s="80" t="s">
        <v>76</v>
      </c>
      <c r="D31" s="80" t="s">
        <v>80</v>
      </c>
      <c r="E31" s="83" t="s">
        <v>84</v>
      </c>
    </row>
    <row r="32" spans="1:5" x14ac:dyDescent="0.25">
      <c r="A32" s="80" t="s">
        <v>279</v>
      </c>
      <c r="B32" s="80" t="s">
        <v>11</v>
      </c>
      <c r="C32" s="80" t="s">
        <v>77</v>
      </c>
      <c r="D32" s="80" t="s">
        <v>81</v>
      </c>
      <c r="E32" s="83" t="s">
        <v>85</v>
      </c>
    </row>
    <row r="33" spans="1:9" x14ac:dyDescent="0.25">
      <c r="A33" s="80" t="s">
        <v>9</v>
      </c>
      <c r="B33" s="80" t="s">
        <v>74</v>
      </c>
      <c r="C33" s="80" t="s">
        <v>78</v>
      </c>
      <c r="D33" s="80" t="s">
        <v>82</v>
      </c>
      <c r="E33" s="83" t="s">
        <v>86</v>
      </c>
    </row>
    <row r="34" spans="1:9" x14ac:dyDescent="0.25">
      <c r="A34" s="80" t="s">
        <v>10</v>
      </c>
      <c r="B34" s="80" t="s">
        <v>75</v>
      </c>
      <c r="C34" s="80" t="s">
        <v>79</v>
      </c>
      <c r="D34" s="80" t="s">
        <v>83</v>
      </c>
      <c r="E34" s="83" t="s">
        <v>87</v>
      </c>
    </row>
    <row r="35" spans="1:9" ht="15.75" thickBot="1" x14ac:dyDescent="0.3">
      <c r="A35" s="81"/>
      <c r="B35" s="7"/>
      <c r="C35" s="7"/>
      <c r="D35" s="7"/>
      <c r="E35" s="7"/>
    </row>
    <row r="36" spans="1:9" x14ac:dyDescent="0.25">
      <c r="A36" s="77" t="s">
        <v>286</v>
      </c>
      <c r="B36" s="86" t="s">
        <v>280</v>
      </c>
      <c r="C36" s="83"/>
      <c r="D36" s="83"/>
      <c r="E36" s="83"/>
    </row>
    <row r="37" spans="1:9" x14ac:dyDescent="0.25">
      <c r="A37" s="80" t="s">
        <v>225</v>
      </c>
      <c r="B37" s="83" t="s">
        <v>11</v>
      </c>
      <c r="C37" s="83" t="s">
        <v>91</v>
      </c>
      <c r="D37" s="83" t="s">
        <v>94</v>
      </c>
      <c r="E37" s="83" t="s">
        <v>98</v>
      </c>
    </row>
    <row r="38" spans="1:9" x14ac:dyDescent="0.25">
      <c r="A38" s="80" t="s">
        <v>279</v>
      </c>
      <c r="B38" s="83" t="s">
        <v>88</v>
      </c>
      <c r="C38" s="83" t="s">
        <v>287</v>
      </c>
      <c r="D38" s="83" t="s">
        <v>95</v>
      </c>
      <c r="E38" s="83" t="s">
        <v>99</v>
      </c>
    </row>
    <row r="39" spans="1:9" x14ac:dyDescent="0.25">
      <c r="A39" s="80" t="s">
        <v>28</v>
      </c>
      <c r="B39" s="83" t="s">
        <v>89</v>
      </c>
      <c r="C39" s="83" t="s">
        <v>288</v>
      </c>
      <c r="D39" s="83" t="s">
        <v>96</v>
      </c>
      <c r="E39" s="83" t="s">
        <v>289</v>
      </c>
    </row>
    <row r="40" spans="1:9" x14ac:dyDescent="0.25">
      <c r="A40" s="80" t="s">
        <v>10</v>
      </c>
      <c r="B40" s="83" t="s">
        <v>90</v>
      </c>
      <c r="C40" s="83" t="s">
        <v>223</v>
      </c>
      <c r="D40" s="83" t="s">
        <v>97</v>
      </c>
      <c r="E40" s="83" t="s">
        <v>224</v>
      </c>
    </row>
    <row r="41" spans="1:9" ht="15.75" thickBot="1" x14ac:dyDescent="0.3">
      <c r="A41" s="85"/>
      <c r="B41" s="7"/>
      <c r="C41" s="7"/>
      <c r="D41" s="7"/>
      <c r="E41" s="7"/>
    </row>
    <row r="43" spans="1:9" x14ac:dyDescent="0.25">
      <c r="A43" s="87" t="s">
        <v>448</v>
      </c>
    </row>
    <row r="44" spans="1:9" ht="15.75" thickBot="1" x14ac:dyDescent="0.3">
      <c r="A44" s="77" t="s">
        <v>0</v>
      </c>
      <c r="B44" s="147" t="s">
        <v>105</v>
      </c>
      <c r="C44" s="147"/>
      <c r="D44" s="147"/>
      <c r="E44" s="150"/>
      <c r="F44" s="151" t="s">
        <v>106</v>
      </c>
      <c r="G44" s="147"/>
      <c r="H44" s="147"/>
      <c r="I44" s="147"/>
    </row>
    <row r="45" spans="1:9" x14ac:dyDescent="0.25">
      <c r="A45" s="148"/>
      <c r="B45" s="88" t="s">
        <v>1</v>
      </c>
      <c r="C45" s="90" t="s">
        <v>3</v>
      </c>
      <c r="D45" s="90" t="s">
        <v>4</v>
      </c>
      <c r="E45" s="91" t="s">
        <v>277</v>
      </c>
      <c r="F45" s="88" t="s">
        <v>1</v>
      </c>
      <c r="G45" s="88" t="s">
        <v>3</v>
      </c>
      <c r="H45" s="88" t="s">
        <v>4</v>
      </c>
      <c r="I45" s="78" t="s">
        <v>277</v>
      </c>
    </row>
    <row r="46" spans="1:9" ht="15.75" thickBot="1" x14ac:dyDescent="0.3">
      <c r="A46" s="149"/>
      <c r="B46" s="89" t="s">
        <v>2</v>
      </c>
      <c r="C46" s="89" t="s">
        <v>2</v>
      </c>
      <c r="D46" s="89" t="s">
        <v>2</v>
      </c>
      <c r="E46" s="92" t="s">
        <v>2</v>
      </c>
      <c r="F46" s="89" t="s">
        <v>2</v>
      </c>
      <c r="G46" s="89" t="s">
        <v>2</v>
      </c>
      <c r="H46" s="89" t="s">
        <v>2</v>
      </c>
      <c r="I46" s="79" t="s">
        <v>2</v>
      </c>
    </row>
    <row r="47" spans="1:9" x14ac:dyDescent="0.25">
      <c r="A47" s="77" t="s">
        <v>6</v>
      </c>
      <c r="B47" s="80"/>
      <c r="C47" s="80"/>
      <c r="D47" s="80"/>
      <c r="E47" s="93"/>
      <c r="F47" s="80"/>
      <c r="G47" s="80"/>
      <c r="H47" s="80"/>
      <c r="I47" s="83"/>
    </row>
    <row r="48" spans="1:9" x14ac:dyDescent="0.25">
      <c r="A48" s="80" t="s">
        <v>225</v>
      </c>
      <c r="B48" s="80" t="s">
        <v>11</v>
      </c>
      <c r="C48" s="80" t="s">
        <v>293</v>
      </c>
      <c r="D48" s="80" t="s">
        <v>297</v>
      </c>
      <c r="E48" s="93" t="s">
        <v>301</v>
      </c>
      <c r="F48" s="80" t="s">
        <v>11</v>
      </c>
      <c r="G48" s="80" t="s">
        <v>308</v>
      </c>
      <c r="H48" s="80" t="s">
        <v>312</v>
      </c>
      <c r="I48" s="83" t="s">
        <v>315</v>
      </c>
    </row>
    <row r="49" spans="1:9" x14ac:dyDescent="0.25">
      <c r="A49" s="80" t="s">
        <v>279</v>
      </c>
      <c r="B49" s="80" t="s">
        <v>11</v>
      </c>
      <c r="C49" s="80" t="s">
        <v>294</v>
      </c>
      <c r="D49" s="80" t="s">
        <v>298</v>
      </c>
      <c r="E49" s="93" t="s">
        <v>302</v>
      </c>
      <c r="F49" s="80" t="s">
        <v>305</v>
      </c>
      <c r="G49" s="80" t="s">
        <v>309</v>
      </c>
      <c r="H49" s="80" t="s">
        <v>313</v>
      </c>
      <c r="I49" s="83" t="s">
        <v>316</v>
      </c>
    </row>
    <row r="50" spans="1:9" x14ac:dyDescent="0.25">
      <c r="A50" s="80" t="s">
        <v>28</v>
      </c>
      <c r="B50" s="80" t="s">
        <v>291</v>
      </c>
      <c r="C50" s="80" t="s">
        <v>295</v>
      </c>
      <c r="D50" s="80" t="s">
        <v>299</v>
      </c>
      <c r="E50" s="93" t="s">
        <v>303</v>
      </c>
      <c r="F50" s="80" t="s">
        <v>306</v>
      </c>
      <c r="G50" s="80" t="s">
        <v>310</v>
      </c>
      <c r="H50" s="80" t="s">
        <v>314</v>
      </c>
      <c r="I50" s="83" t="s">
        <v>317</v>
      </c>
    </row>
    <row r="51" spans="1:9" x14ac:dyDescent="0.25">
      <c r="A51" s="80" t="s">
        <v>10</v>
      </c>
      <c r="B51" s="80" t="s">
        <v>292</v>
      </c>
      <c r="C51" s="80" t="s">
        <v>296</v>
      </c>
      <c r="D51" s="80" t="s">
        <v>300</v>
      </c>
      <c r="E51" s="93" t="s">
        <v>304</v>
      </c>
      <c r="F51" s="80" t="s">
        <v>307</v>
      </c>
      <c r="G51" s="80" t="s">
        <v>311</v>
      </c>
      <c r="H51" s="80" t="s">
        <v>310</v>
      </c>
      <c r="I51" s="83" t="s">
        <v>318</v>
      </c>
    </row>
    <row r="52" spans="1:9" x14ac:dyDescent="0.25">
      <c r="A52" s="80"/>
      <c r="B52" s="6"/>
      <c r="C52" s="6"/>
      <c r="D52" s="6"/>
      <c r="E52" s="94"/>
      <c r="F52" s="6"/>
      <c r="G52" s="6"/>
      <c r="H52" s="6"/>
      <c r="I52" s="6"/>
    </row>
    <row r="53" spans="1:9" x14ac:dyDescent="0.25">
      <c r="A53" s="77" t="s">
        <v>27</v>
      </c>
      <c r="B53" s="80"/>
      <c r="C53" s="80"/>
      <c r="D53" s="80"/>
      <c r="E53" s="93"/>
      <c r="F53" s="80"/>
      <c r="G53" s="80"/>
      <c r="H53" s="80"/>
      <c r="I53" s="83"/>
    </row>
    <row r="54" spans="1:9" x14ac:dyDescent="0.25">
      <c r="A54" s="80" t="s">
        <v>225</v>
      </c>
      <c r="B54" s="80" t="s">
        <v>11</v>
      </c>
      <c r="C54" s="80" t="s">
        <v>322</v>
      </c>
      <c r="D54" s="80" t="s">
        <v>325</v>
      </c>
      <c r="E54" s="93" t="s">
        <v>327</v>
      </c>
      <c r="F54" s="80" t="s">
        <v>11</v>
      </c>
      <c r="G54" s="80" t="s">
        <v>333</v>
      </c>
      <c r="H54" s="80" t="s">
        <v>337</v>
      </c>
      <c r="I54" s="83" t="s">
        <v>315</v>
      </c>
    </row>
    <row r="55" spans="1:9" x14ac:dyDescent="0.25">
      <c r="A55" s="80" t="s">
        <v>279</v>
      </c>
      <c r="B55" s="80" t="s">
        <v>319</v>
      </c>
      <c r="C55" s="80" t="s">
        <v>323</v>
      </c>
      <c r="D55" s="80" t="s">
        <v>310</v>
      </c>
      <c r="E55" s="93" t="s">
        <v>328</v>
      </c>
      <c r="F55" s="80" t="s">
        <v>11</v>
      </c>
      <c r="G55" s="80" t="s">
        <v>334</v>
      </c>
      <c r="H55" s="80" t="s">
        <v>338</v>
      </c>
      <c r="I55" s="83" t="s">
        <v>340</v>
      </c>
    </row>
    <row r="56" spans="1:9" x14ac:dyDescent="0.25">
      <c r="A56" s="80" t="s">
        <v>28</v>
      </c>
      <c r="B56" s="80" t="s">
        <v>320</v>
      </c>
      <c r="C56" s="80" t="s">
        <v>324</v>
      </c>
      <c r="D56" s="80" t="s">
        <v>314</v>
      </c>
      <c r="E56" s="93" t="s">
        <v>329</v>
      </c>
      <c r="F56" s="80" t="s">
        <v>331</v>
      </c>
      <c r="G56" s="80" t="s">
        <v>335</v>
      </c>
      <c r="H56" s="80" t="s">
        <v>339</v>
      </c>
      <c r="I56" s="83" t="s">
        <v>341</v>
      </c>
    </row>
    <row r="57" spans="1:9" x14ac:dyDescent="0.25">
      <c r="A57" s="80" t="s">
        <v>10</v>
      </c>
      <c r="B57" s="80" t="s">
        <v>321</v>
      </c>
      <c r="C57" s="80" t="s">
        <v>324</v>
      </c>
      <c r="D57" s="80" t="s">
        <v>326</v>
      </c>
      <c r="E57" s="93" t="s">
        <v>330</v>
      </c>
      <c r="F57" s="80" t="s">
        <v>332</v>
      </c>
      <c r="G57" s="80" t="s">
        <v>336</v>
      </c>
      <c r="H57" s="80" t="s">
        <v>339</v>
      </c>
      <c r="I57" s="83" t="s">
        <v>342</v>
      </c>
    </row>
    <row r="58" spans="1:9" x14ac:dyDescent="0.25">
      <c r="A58" s="80"/>
      <c r="B58" s="6"/>
      <c r="C58" s="80"/>
      <c r="D58" s="80"/>
      <c r="E58" s="94"/>
      <c r="F58" s="6"/>
      <c r="G58" s="6"/>
      <c r="H58" s="6"/>
      <c r="I58" s="6"/>
    </row>
    <row r="59" spans="1:9" x14ac:dyDescent="0.25">
      <c r="A59" s="6"/>
      <c r="B59" s="6"/>
      <c r="C59" s="80"/>
      <c r="D59" s="6"/>
      <c r="E59" s="94"/>
      <c r="F59" s="6"/>
      <c r="G59" s="6"/>
      <c r="H59" s="6"/>
      <c r="I59" s="6"/>
    </row>
    <row r="60" spans="1:9" x14ac:dyDescent="0.25">
      <c r="A60" s="77" t="s">
        <v>44</v>
      </c>
      <c r="B60" s="80"/>
      <c r="C60" s="80"/>
      <c r="D60" s="80"/>
      <c r="E60" s="93"/>
      <c r="F60" s="80"/>
      <c r="G60" s="80"/>
      <c r="H60" s="80"/>
      <c r="I60" s="83"/>
    </row>
    <row r="61" spans="1:9" x14ac:dyDescent="0.25">
      <c r="A61" s="80" t="s">
        <v>225</v>
      </c>
      <c r="B61" s="80" t="s">
        <v>11</v>
      </c>
      <c r="C61" s="80" t="s">
        <v>11</v>
      </c>
      <c r="D61" s="80" t="s">
        <v>347</v>
      </c>
      <c r="E61" s="93" t="s">
        <v>351</v>
      </c>
      <c r="F61" s="80" t="s">
        <v>11</v>
      </c>
      <c r="G61" s="80" t="s">
        <v>11</v>
      </c>
      <c r="H61" s="80" t="s">
        <v>347</v>
      </c>
      <c r="I61" s="83" t="s">
        <v>364</v>
      </c>
    </row>
    <row r="62" spans="1:9" x14ac:dyDescent="0.25">
      <c r="A62" s="80" t="s">
        <v>279</v>
      </c>
      <c r="B62" s="80" t="s">
        <v>11</v>
      </c>
      <c r="C62" s="80" t="s">
        <v>345</v>
      </c>
      <c r="D62" s="80" t="s">
        <v>348</v>
      </c>
      <c r="E62" s="93" t="s">
        <v>352</v>
      </c>
      <c r="F62" s="80" t="s">
        <v>355</v>
      </c>
      <c r="G62" s="80" t="s">
        <v>358</v>
      </c>
      <c r="H62" s="80" t="s">
        <v>361</v>
      </c>
      <c r="I62" s="83" t="s">
        <v>365</v>
      </c>
    </row>
    <row r="63" spans="1:9" x14ac:dyDescent="0.25">
      <c r="A63" s="80" t="s">
        <v>28</v>
      </c>
      <c r="B63" s="80" t="s">
        <v>343</v>
      </c>
      <c r="C63" s="80" t="s">
        <v>346</v>
      </c>
      <c r="D63" s="80" t="s">
        <v>349</v>
      </c>
      <c r="E63" s="93" t="s">
        <v>353</v>
      </c>
      <c r="F63" s="80" t="s">
        <v>356</v>
      </c>
      <c r="G63" s="80" t="s">
        <v>359</v>
      </c>
      <c r="H63" s="80" t="s">
        <v>362</v>
      </c>
      <c r="I63" s="83" t="s">
        <v>366</v>
      </c>
    </row>
    <row r="64" spans="1:9" x14ac:dyDescent="0.25">
      <c r="A64" s="80" t="s">
        <v>10</v>
      </c>
      <c r="B64" s="80" t="s">
        <v>344</v>
      </c>
      <c r="C64" s="80" t="s">
        <v>346</v>
      </c>
      <c r="D64" s="80" t="s">
        <v>350</v>
      </c>
      <c r="E64" s="93" t="s">
        <v>354</v>
      </c>
      <c r="F64" s="80" t="s">
        <v>357</v>
      </c>
      <c r="G64" s="80" t="s">
        <v>360</v>
      </c>
      <c r="H64" s="80" t="s">
        <v>363</v>
      </c>
      <c r="I64" s="83" t="s">
        <v>367</v>
      </c>
    </row>
    <row r="65" spans="1:9" x14ac:dyDescent="0.25">
      <c r="A65" s="80"/>
      <c r="B65" s="6"/>
      <c r="C65" s="6"/>
      <c r="D65" s="6"/>
      <c r="E65" s="94"/>
      <c r="F65" s="6"/>
      <c r="G65" s="6"/>
      <c r="H65" s="6"/>
      <c r="I65" s="6"/>
    </row>
    <row r="66" spans="1:9" x14ac:dyDescent="0.25">
      <c r="A66" s="77" t="s">
        <v>59</v>
      </c>
      <c r="B66" s="80"/>
      <c r="C66" s="80"/>
      <c r="D66" s="80"/>
      <c r="E66" s="93"/>
      <c r="F66" s="80"/>
      <c r="G66" s="80"/>
      <c r="H66" s="80"/>
      <c r="I66" s="83"/>
    </row>
    <row r="67" spans="1:9" x14ac:dyDescent="0.25">
      <c r="A67" s="80" t="s">
        <v>225</v>
      </c>
      <c r="B67" s="80" t="s">
        <v>11</v>
      </c>
      <c r="C67" s="80" t="s">
        <v>370</v>
      </c>
      <c r="D67" s="80" t="s">
        <v>11</v>
      </c>
      <c r="E67" s="93" t="s">
        <v>376</v>
      </c>
      <c r="F67" s="80" t="s">
        <v>11</v>
      </c>
      <c r="G67" s="80" t="s">
        <v>383</v>
      </c>
      <c r="H67" s="80" t="s">
        <v>387</v>
      </c>
      <c r="I67" s="83" t="s">
        <v>391</v>
      </c>
    </row>
    <row r="68" spans="1:9" x14ac:dyDescent="0.25">
      <c r="A68" s="80" t="s">
        <v>279</v>
      </c>
      <c r="B68" s="80" t="s">
        <v>11</v>
      </c>
      <c r="C68" s="80" t="s">
        <v>371</v>
      </c>
      <c r="D68" s="80" t="s">
        <v>374</v>
      </c>
      <c r="E68" s="93" t="s">
        <v>377</v>
      </c>
      <c r="F68" s="80" t="s">
        <v>380</v>
      </c>
      <c r="G68" s="80" t="s">
        <v>384</v>
      </c>
      <c r="H68" s="80" t="s">
        <v>388</v>
      </c>
      <c r="I68" s="83" t="s">
        <v>392</v>
      </c>
    </row>
    <row r="69" spans="1:9" x14ac:dyDescent="0.25">
      <c r="A69" s="80" t="s">
        <v>28</v>
      </c>
      <c r="B69" s="80" t="s">
        <v>368</v>
      </c>
      <c r="C69" s="80" t="s">
        <v>372</v>
      </c>
      <c r="D69" s="80" t="s">
        <v>375</v>
      </c>
      <c r="E69" s="93" t="s">
        <v>378</v>
      </c>
      <c r="F69" s="80" t="s">
        <v>381</v>
      </c>
      <c r="G69" s="80" t="s">
        <v>385</v>
      </c>
      <c r="H69" s="80" t="s">
        <v>389</v>
      </c>
      <c r="I69" s="83" t="s">
        <v>393</v>
      </c>
    </row>
    <row r="70" spans="1:9" x14ac:dyDescent="0.25">
      <c r="A70" s="80" t="s">
        <v>10</v>
      </c>
      <c r="B70" s="80" t="s">
        <v>369</v>
      </c>
      <c r="C70" s="80" t="s">
        <v>373</v>
      </c>
      <c r="D70" s="80" t="s">
        <v>374</v>
      </c>
      <c r="E70" s="93" t="s">
        <v>379</v>
      </c>
      <c r="F70" s="80" t="s">
        <v>382</v>
      </c>
      <c r="G70" s="80" t="s">
        <v>386</v>
      </c>
      <c r="H70" s="80" t="s">
        <v>390</v>
      </c>
      <c r="I70" s="83" t="s">
        <v>394</v>
      </c>
    </row>
    <row r="71" spans="1:9" x14ac:dyDescent="0.25">
      <c r="A71" s="80"/>
      <c r="B71" s="6"/>
      <c r="C71" s="6"/>
      <c r="D71" s="6"/>
      <c r="E71" s="94"/>
      <c r="F71" s="6"/>
      <c r="G71" s="6"/>
      <c r="H71" s="6"/>
      <c r="I71" s="6"/>
    </row>
    <row r="72" spans="1:9" x14ac:dyDescent="0.25">
      <c r="A72" s="77" t="s">
        <v>73</v>
      </c>
      <c r="B72" s="80"/>
      <c r="C72" s="80"/>
      <c r="D72" s="80"/>
      <c r="E72" s="93"/>
      <c r="F72" s="80"/>
      <c r="G72" s="80"/>
      <c r="H72" s="80"/>
      <c r="I72" s="83"/>
    </row>
    <row r="73" spans="1:9" x14ac:dyDescent="0.25">
      <c r="A73" s="80" t="s">
        <v>225</v>
      </c>
      <c r="B73" s="80" t="s">
        <v>11</v>
      </c>
      <c r="C73" s="80" t="s">
        <v>397</v>
      </c>
      <c r="D73" s="80" t="s">
        <v>11</v>
      </c>
      <c r="E73" s="93" t="s">
        <v>387</v>
      </c>
      <c r="F73" s="80" t="s">
        <v>11</v>
      </c>
      <c r="G73" s="80" t="s">
        <v>408</v>
      </c>
      <c r="H73" s="80" t="s">
        <v>408</v>
      </c>
      <c r="I73" s="83" t="s">
        <v>347</v>
      </c>
    </row>
    <row r="74" spans="1:9" x14ac:dyDescent="0.25">
      <c r="A74" s="80" t="s">
        <v>279</v>
      </c>
      <c r="B74" s="80" t="s">
        <v>11</v>
      </c>
      <c r="C74" s="80" t="s">
        <v>398</v>
      </c>
      <c r="D74" s="80" t="s">
        <v>401</v>
      </c>
      <c r="E74" s="93" t="s">
        <v>403</v>
      </c>
      <c r="F74" s="80" t="s">
        <v>11</v>
      </c>
      <c r="G74" s="80" t="s">
        <v>409</v>
      </c>
      <c r="H74" s="80" t="s">
        <v>412</v>
      </c>
      <c r="I74" s="83" t="s">
        <v>415</v>
      </c>
    </row>
    <row r="75" spans="1:9" x14ac:dyDescent="0.25">
      <c r="A75" s="80" t="s">
        <v>28</v>
      </c>
      <c r="B75" s="80" t="s">
        <v>395</v>
      </c>
      <c r="C75" s="80" t="s">
        <v>399</v>
      </c>
      <c r="D75" s="80" t="s">
        <v>339</v>
      </c>
      <c r="E75" s="93" t="s">
        <v>404</v>
      </c>
      <c r="F75" s="80" t="s">
        <v>406</v>
      </c>
      <c r="G75" s="80" t="s">
        <v>410</v>
      </c>
      <c r="H75" s="80" t="s">
        <v>413</v>
      </c>
      <c r="I75" s="83" t="s">
        <v>416</v>
      </c>
    </row>
    <row r="76" spans="1:9" x14ac:dyDescent="0.25">
      <c r="A76" s="80" t="s">
        <v>10</v>
      </c>
      <c r="B76" s="80" t="s">
        <v>396</v>
      </c>
      <c r="C76" s="80" t="s">
        <v>400</v>
      </c>
      <c r="D76" s="80" t="s">
        <v>402</v>
      </c>
      <c r="E76" s="93" t="s">
        <v>405</v>
      </c>
      <c r="F76" s="80" t="s">
        <v>407</v>
      </c>
      <c r="G76" s="80" t="s">
        <v>411</v>
      </c>
      <c r="H76" s="80" t="s">
        <v>414</v>
      </c>
      <c r="I76" s="83" t="s">
        <v>417</v>
      </c>
    </row>
    <row r="77" spans="1:9" ht="15.75" thickBot="1" x14ac:dyDescent="0.3">
      <c r="A77" s="81"/>
      <c r="B77" s="7"/>
      <c r="C77" s="7"/>
      <c r="D77" s="7"/>
      <c r="E77" s="95"/>
      <c r="F77" s="7"/>
      <c r="G77" s="7"/>
      <c r="H77" s="7"/>
      <c r="I77" s="7"/>
    </row>
    <row r="78" spans="1:9" x14ac:dyDescent="0.25">
      <c r="A78" s="77" t="s">
        <v>286</v>
      </c>
      <c r="B78" s="80"/>
      <c r="C78" s="80"/>
      <c r="D78" s="80"/>
      <c r="E78" s="93"/>
      <c r="F78" s="80"/>
      <c r="G78" s="80"/>
      <c r="H78" s="80"/>
      <c r="I78" s="83"/>
    </row>
    <row r="79" spans="1:9" x14ac:dyDescent="0.25">
      <c r="A79" s="80" t="s">
        <v>225</v>
      </c>
      <c r="B79" s="80" t="s">
        <v>11</v>
      </c>
      <c r="C79" s="80" t="s">
        <v>421</v>
      </c>
      <c r="D79" s="80" t="s">
        <v>425</v>
      </c>
      <c r="E79" s="93" t="s">
        <v>429</v>
      </c>
      <c r="F79" s="80" t="s">
        <v>11</v>
      </c>
      <c r="G79" s="80" t="s">
        <v>436</v>
      </c>
      <c r="H79" s="80" t="s">
        <v>440</v>
      </c>
      <c r="I79" s="83" t="s">
        <v>444</v>
      </c>
    </row>
    <row r="80" spans="1:9" x14ac:dyDescent="0.25">
      <c r="A80" s="80" t="s">
        <v>279</v>
      </c>
      <c r="B80" s="80" t="s">
        <v>418</v>
      </c>
      <c r="C80" s="80" t="s">
        <v>422</v>
      </c>
      <c r="D80" s="80" t="s">
        <v>426</v>
      </c>
      <c r="E80" s="93" t="s">
        <v>430</v>
      </c>
      <c r="F80" s="80" t="s">
        <v>433</v>
      </c>
      <c r="G80" s="80" t="s">
        <v>437</v>
      </c>
      <c r="H80" s="80" t="s">
        <v>441</v>
      </c>
      <c r="I80" s="83" t="s">
        <v>445</v>
      </c>
    </row>
    <row r="81" spans="1:9" x14ac:dyDescent="0.25">
      <c r="A81" s="80" t="s">
        <v>28</v>
      </c>
      <c r="B81" s="80" t="s">
        <v>419</v>
      </c>
      <c r="C81" s="80" t="s">
        <v>423</v>
      </c>
      <c r="D81" s="80" t="s">
        <v>427</v>
      </c>
      <c r="E81" s="93" t="s">
        <v>431</v>
      </c>
      <c r="F81" s="80" t="s">
        <v>434</v>
      </c>
      <c r="G81" s="80" t="s">
        <v>438</v>
      </c>
      <c r="H81" s="80" t="s">
        <v>442</v>
      </c>
      <c r="I81" s="83" t="s">
        <v>446</v>
      </c>
    </row>
    <row r="82" spans="1:9" x14ac:dyDescent="0.25">
      <c r="A82" s="80" t="s">
        <v>10</v>
      </c>
      <c r="B82" s="80" t="s">
        <v>420</v>
      </c>
      <c r="C82" s="80" t="s">
        <v>424</v>
      </c>
      <c r="D82" s="80" t="s">
        <v>428</v>
      </c>
      <c r="E82" s="93" t="s">
        <v>432</v>
      </c>
      <c r="F82" s="80" t="s">
        <v>435</v>
      </c>
      <c r="G82" s="80" t="s">
        <v>439</v>
      </c>
      <c r="H82" s="80" t="s">
        <v>443</v>
      </c>
      <c r="I82" s="83" t="s">
        <v>447</v>
      </c>
    </row>
    <row r="83" spans="1:9" ht="15.75" thickBot="1" x14ac:dyDescent="0.3">
      <c r="A83" s="81"/>
      <c r="B83" s="7"/>
      <c r="C83" s="7"/>
      <c r="D83" s="7"/>
      <c r="E83" s="95"/>
      <c r="F83" s="7"/>
      <c r="G83" s="7"/>
      <c r="H83" s="7"/>
      <c r="I83" s="7"/>
    </row>
  </sheetData>
  <mergeCells count="5">
    <mergeCell ref="B2:E2"/>
    <mergeCell ref="A3:A4"/>
    <mergeCell ref="B44:E44"/>
    <mergeCell ref="F44:I44"/>
    <mergeCell ref="A45:A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A6C4-1088-4122-81AA-FB4CC1468CE4}">
  <dimension ref="A1:L95"/>
  <sheetViews>
    <sheetView zoomScale="70" zoomScaleNormal="70" workbookViewId="0">
      <selection activeCell="C2" sqref="C2"/>
    </sheetView>
  </sheetViews>
  <sheetFormatPr baseColWidth="10" defaultRowHeight="15" x14ac:dyDescent="0.25"/>
  <cols>
    <col min="1" max="1" width="3.42578125" bestFit="1" customWidth="1"/>
    <col min="2" max="2" width="3.85546875" bestFit="1" customWidth="1"/>
    <col min="3" max="3" width="28.28515625" customWidth="1"/>
    <col min="4" max="7" width="6.5703125" customWidth="1"/>
    <col min="8" max="8" width="3.7109375" customWidth="1"/>
    <col min="9" max="9" width="6.28515625" bestFit="1" customWidth="1"/>
    <col min="10" max="10" width="7.42578125" bestFit="1" customWidth="1"/>
    <col min="11" max="11" width="8.28515625" bestFit="1" customWidth="1"/>
    <col min="12" max="12" width="9.7109375" bestFit="1" customWidth="1"/>
  </cols>
  <sheetData>
    <row r="1" spans="1:12" ht="18.75" x14ac:dyDescent="0.25">
      <c r="A1" s="18" t="s">
        <v>222</v>
      </c>
    </row>
    <row r="2" spans="1:12" ht="99.75" x14ac:dyDescent="0.25">
      <c r="D2" s="33" t="s">
        <v>225</v>
      </c>
      <c r="E2" s="33" t="s">
        <v>226</v>
      </c>
      <c r="F2" s="33" t="s">
        <v>9</v>
      </c>
      <c r="G2" s="33" t="s">
        <v>10</v>
      </c>
      <c r="I2" s="33" t="s">
        <v>225</v>
      </c>
      <c r="J2" s="33" t="s">
        <v>226</v>
      </c>
      <c r="K2" s="33" t="s">
        <v>9</v>
      </c>
      <c r="L2" s="33" t="s">
        <v>10</v>
      </c>
    </row>
    <row r="3" spans="1:12" x14ac:dyDescent="0.25">
      <c r="C3" s="8"/>
      <c r="D3" s="4"/>
      <c r="E3" s="4"/>
      <c r="F3" s="4"/>
      <c r="G3" s="4"/>
    </row>
    <row r="4" spans="1:12" x14ac:dyDescent="0.25">
      <c r="C4" s="11" t="s">
        <v>105</v>
      </c>
      <c r="D4" s="4">
        <v>16</v>
      </c>
      <c r="E4" s="4">
        <v>155</v>
      </c>
      <c r="F4" s="4">
        <v>287</v>
      </c>
      <c r="G4" s="4">
        <v>409</v>
      </c>
      <c r="I4" s="10">
        <f t="shared" ref="I4:L5" si="0">D4/SUM($D4:$G4)</f>
        <v>1.845444059976932E-2</v>
      </c>
      <c r="J4" s="10">
        <f t="shared" si="0"/>
        <v>0.17877739331026529</v>
      </c>
      <c r="K4" s="10">
        <f t="shared" si="0"/>
        <v>0.33102652825836215</v>
      </c>
      <c r="L4" s="10">
        <f t="shared" si="0"/>
        <v>0.47174163783160322</v>
      </c>
    </row>
    <row r="5" spans="1:12" x14ac:dyDescent="0.25">
      <c r="C5" s="11" t="s">
        <v>106</v>
      </c>
      <c r="D5" s="4">
        <v>17</v>
      </c>
      <c r="E5" s="4">
        <v>127</v>
      </c>
      <c r="F5" s="4">
        <v>295</v>
      </c>
      <c r="G5" s="4">
        <v>528</v>
      </c>
      <c r="I5" s="10">
        <f t="shared" si="0"/>
        <v>1.7580144777662874E-2</v>
      </c>
      <c r="J5" s="10">
        <f t="shared" si="0"/>
        <v>0.1313340227507756</v>
      </c>
      <c r="K5" s="10">
        <f t="shared" si="0"/>
        <v>0.30506721820062049</v>
      </c>
      <c r="L5" s="10">
        <f t="shared" si="0"/>
        <v>0.54601861427094101</v>
      </c>
    </row>
    <row r="6" spans="1:12" x14ac:dyDescent="0.25">
      <c r="C6" s="8" t="s">
        <v>109</v>
      </c>
      <c r="D6" s="4"/>
      <c r="E6" s="4"/>
      <c r="F6" s="4"/>
      <c r="G6" s="4"/>
    </row>
    <row r="7" spans="1:12" x14ac:dyDescent="0.25">
      <c r="C7" s="11" t="s">
        <v>4</v>
      </c>
      <c r="D7" s="4">
        <v>20</v>
      </c>
      <c r="E7" s="4">
        <v>183</v>
      </c>
      <c r="F7" s="4">
        <v>159</v>
      </c>
      <c r="G7" s="4">
        <v>302</v>
      </c>
      <c r="I7" s="10">
        <f t="shared" ref="I7:L9" si="1">D7/SUM($D7:$G7)</f>
        <v>3.0120481927710843E-2</v>
      </c>
      <c r="J7" s="10">
        <f t="shared" si="1"/>
        <v>0.2756024096385542</v>
      </c>
      <c r="K7" s="10">
        <f t="shared" si="1"/>
        <v>0.23945783132530121</v>
      </c>
      <c r="L7" s="10">
        <f t="shared" si="1"/>
        <v>0.45481927710843373</v>
      </c>
    </row>
    <row r="8" spans="1:12" x14ac:dyDescent="0.25">
      <c r="C8" s="11" t="s">
        <v>3</v>
      </c>
      <c r="D8" s="4">
        <v>13</v>
      </c>
      <c r="E8" s="4">
        <v>96</v>
      </c>
      <c r="F8" s="4">
        <v>223</v>
      </c>
      <c r="G8" s="4">
        <v>307</v>
      </c>
      <c r="I8" s="10">
        <f t="shared" si="1"/>
        <v>2.0344287949921751E-2</v>
      </c>
      <c r="J8" s="10">
        <f t="shared" si="1"/>
        <v>0.15023474178403756</v>
      </c>
      <c r="K8" s="10">
        <f t="shared" si="1"/>
        <v>0.3489827856025039</v>
      </c>
      <c r="L8" s="10">
        <f t="shared" si="1"/>
        <v>0.48043818466353677</v>
      </c>
    </row>
    <row r="9" spans="1:12" x14ac:dyDescent="0.25">
      <c r="C9" s="11" t="s">
        <v>1</v>
      </c>
      <c r="D9" s="4">
        <v>0</v>
      </c>
      <c r="E9" s="4">
        <v>3</v>
      </c>
      <c r="F9" s="4">
        <v>200</v>
      </c>
      <c r="G9" s="4">
        <v>328</v>
      </c>
      <c r="I9" s="10">
        <f t="shared" si="1"/>
        <v>0</v>
      </c>
      <c r="J9" s="10">
        <f t="shared" si="1"/>
        <v>5.6497175141242938E-3</v>
      </c>
      <c r="K9" s="10">
        <f t="shared" si="1"/>
        <v>0.37664783427495291</v>
      </c>
      <c r="L9" s="10">
        <f t="shared" si="1"/>
        <v>0.61770244821092279</v>
      </c>
    </row>
    <row r="10" spans="1:12" x14ac:dyDescent="0.25">
      <c r="C10" s="8" t="s">
        <v>108</v>
      </c>
      <c r="D10" s="4"/>
      <c r="E10" s="4"/>
      <c r="F10" s="4"/>
      <c r="G10" s="4"/>
    </row>
    <row r="11" spans="1:12" x14ac:dyDescent="0.25">
      <c r="C11" s="11" t="s">
        <v>103</v>
      </c>
      <c r="D11" s="4">
        <v>4</v>
      </c>
      <c r="E11" s="4">
        <v>81</v>
      </c>
      <c r="F11" s="4">
        <v>222</v>
      </c>
      <c r="G11" s="4">
        <v>376</v>
      </c>
      <c r="I11" s="10">
        <f t="shared" ref="I11:L15" si="2">D11/SUM($D11:$G11)</f>
        <v>5.8565153733528552E-3</v>
      </c>
      <c r="J11" s="10">
        <f t="shared" si="2"/>
        <v>0.11859443631039532</v>
      </c>
      <c r="K11" s="10">
        <f t="shared" si="2"/>
        <v>0.32503660322108346</v>
      </c>
      <c r="L11" s="10">
        <f t="shared" si="2"/>
        <v>0.55051244509516839</v>
      </c>
    </row>
    <row r="12" spans="1:12" x14ac:dyDescent="0.25">
      <c r="C12" s="12" t="s">
        <v>104</v>
      </c>
      <c r="D12" s="4">
        <v>5</v>
      </c>
      <c r="E12" s="4">
        <v>82</v>
      </c>
      <c r="F12" s="4">
        <v>131</v>
      </c>
      <c r="G12" s="4">
        <v>288</v>
      </c>
      <c r="I12" s="10">
        <f t="shared" si="2"/>
        <v>9.881422924901186E-3</v>
      </c>
      <c r="J12" s="10">
        <f t="shared" si="2"/>
        <v>0.16205533596837945</v>
      </c>
      <c r="K12" s="10">
        <f t="shared" si="2"/>
        <v>0.25889328063241107</v>
      </c>
      <c r="L12" s="10">
        <f t="shared" si="2"/>
        <v>0.56916996047430835</v>
      </c>
    </row>
    <row r="13" spans="1:12" x14ac:dyDescent="0.25">
      <c r="C13" s="11" t="s">
        <v>73</v>
      </c>
      <c r="D13" s="4">
        <v>3</v>
      </c>
      <c r="E13" s="4">
        <v>25</v>
      </c>
      <c r="F13" s="4">
        <v>73</v>
      </c>
      <c r="G13" s="4">
        <v>113</v>
      </c>
      <c r="I13" s="10">
        <f t="shared" si="2"/>
        <v>1.4018691588785047E-2</v>
      </c>
      <c r="J13" s="10">
        <f t="shared" si="2"/>
        <v>0.11682242990654206</v>
      </c>
      <c r="K13" s="10">
        <f t="shared" si="2"/>
        <v>0.34112149532710279</v>
      </c>
      <c r="L13" s="10">
        <f t="shared" si="2"/>
        <v>0.5280373831775701</v>
      </c>
    </row>
    <row r="14" spans="1:12" x14ac:dyDescent="0.25">
      <c r="C14" s="11" t="s">
        <v>27</v>
      </c>
      <c r="D14" s="4">
        <v>13</v>
      </c>
      <c r="E14" s="4">
        <v>57</v>
      </c>
      <c r="F14" s="4">
        <v>73</v>
      </c>
      <c r="G14" s="4">
        <v>70</v>
      </c>
      <c r="I14" s="10">
        <f t="shared" si="2"/>
        <v>6.1032863849765258E-2</v>
      </c>
      <c r="J14" s="10">
        <f t="shared" si="2"/>
        <v>0.26760563380281688</v>
      </c>
      <c r="K14" s="10">
        <f t="shared" si="2"/>
        <v>0.34272300469483569</v>
      </c>
      <c r="L14" s="10">
        <f t="shared" si="2"/>
        <v>0.32863849765258218</v>
      </c>
    </row>
    <row r="15" spans="1:12" x14ac:dyDescent="0.25">
      <c r="C15" s="11" t="s">
        <v>6</v>
      </c>
      <c r="D15" s="4">
        <v>8</v>
      </c>
      <c r="E15" s="4">
        <v>37</v>
      </c>
      <c r="F15" s="4">
        <v>83</v>
      </c>
      <c r="G15" s="4">
        <v>90</v>
      </c>
      <c r="I15" s="10">
        <f t="shared" si="2"/>
        <v>3.669724770642202E-2</v>
      </c>
      <c r="J15" s="10">
        <f t="shared" si="2"/>
        <v>0.16972477064220184</v>
      </c>
      <c r="K15" s="10">
        <f t="shared" si="2"/>
        <v>0.38073394495412843</v>
      </c>
      <c r="L15" s="10">
        <f t="shared" si="2"/>
        <v>0.41284403669724773</v>
      </c>
    </row>
    <row r="16" spans="1:12" x14ac:dyDescent="0.25">
      <c r="C16" s="8" t="s">
        <v>107</v>
      </c>
      <c r="D16" s="4"/>
      <c r="E16" s="4"/>
      <c r="F16" s="4"/>
      <c r="G16" s="4"/>
    </row>
    <row r="17" spans="1:12" x14ac:dyDescent="0.25">
      <c r="C17" s="1" t="s">
        <v>5</v>
      </c>
      <c r="D17" s="4">
        <v>33</v>
      </c>
      <c r="E17" s="4">
        <v>282</v>
      </c>
      <c r="F17" s="4">
        <v>582</v>
      </c>
      <c r="G17" s="4">
        <v>937</v>
      </c>
      <c r="I17" s="10">
        <f>D17/SUM($D17:$G17)</f>
        <v>1.7993456924754635E-2</v>
      </c>
      <c r="J17" s="10">
        <f>E17/SUM($D17:$G17)</f>
        <v>0.15376226826608505</v>
      </c>
      <c r="K17" s="10">
        <f>F17/SUM($D17:$G17)</f>
        <v>0.31733914940021812</v>
      </c>
      <c r="L17" s="10">
        <f>G17/SUM($D17:$G17)</f>
        <v>0.51090512540894217</v>
      </c>
    </row>
    <row r="22" spans="1:12" x14ac:dyDescent="0.25">
      <c r="A22" t="s">
        <v>139</v>
      </c>
      <c r="B22" t="s">
        <v>138</v>
      </c>
      <c r="C22" s="9"/>
      <c r="I22" s="10"/>
      <c r="J22" s="10"/>
      <c r="K22" s="10"/>
      <c r="L22" s="10"/>
    </row>
    <row r="23" spans="1:12" x14ac:dyDescent="0.25">
      <c r="A23">
        <v>1</v>
      </c>
      <c r="B23">
        <v>4</v>
      </c>
      <c r="C23" t="s">
        <v>130</v>
      </c>
      <c r="D23">
        <v>15</v>
      </c>
      <c r="E23">
        <v>89</v>
      </c>
      <c r="F23">
        <v>156</v>
      </c>
      <c r="G23">
        <v>303</v>
      </c>
      <c r="I23" s="10">
        <f t="shared" ref="I23:L25" si="3">D23/SUM($D23:$G23)</f>
        <v>2.664298401420959E-2</v>
      </c>
      <c r="J23" s="10">
        <f t="shared" si="3"/>
        <v>0.15808170515097691</v>
      </c>
      <c r="K23" s="10">
        <f t="shared" si="3"/>
        <v>0.27708703374777977</v>
      </c>
      <c r="L23" s="10">
        <f t="shared" si="3"/>
        <v>0.53818827708703376</v>
      </c>
    </row>
    <row r="24" spans="1:12" x14ac:dyDescent="0.25">
      <c r="A24">
        <v>1</v>
      </c>
      <c r="B24">
        <v>3</v>
      </c>
      <c r="C24" t="s">
        <v>129</v>
      </c>
      <c r="D24">
        <v>15</v>
      </c>
      <c r="E24">
        <v>155</v>
      </c>
      <c r="F24">
        <v>330</v>
      </c>
      <c r="G24">
        <v>522</v>
      </c>
      <c r="I24" s="10">
        <f t="shared" si="3"/>
        <v>1.4677103718199608E-2</v>
      </c>
      <c r="J24" s="10">
        <f t="shared" si="3"/>
        <v>0.15166340508806261</v>
      </c>
      <c r="K24" s="10">
        <f t="shared" si="3"/>
        <v>0.32289628180039137</v>
      </c>
      <c r="L24" s="10">
        <f t="shared" si="3"/>
        <v>0.51076320939334641</v>
      </c>
    </row>
    <row r="25" spans="1:12" x14ac:dyDescent="0.25">
      <c r="A25">
        <v>1</v>
      </c>
      <c r="B25">
        <v>2</v>
      </c>
      <c r="C25" t="s">
        <v>128</v>
      </c>
      <c r="D25">
        <v>3</v>
      </c>
      <c r="E25">
        <v>38</v>
      </c>
      <c r="F25">
        <v>96</v>
      </c>
      <c r="G25">
        <v>112</v>
      </c>
      <c r="I25" s="10">
        <f t="shared" si="3"/>
        <v>1.2048192771084338E-2</v>
      </c>
      <c r="J25" s="10">
        <f t="shared" si="3"/>
        <v>0.15261044176706828</v>
      </c>
      <c r="K25" s="10">
        <f t="shared" si="3"/>
        <v>0.38554216867469882</v>
      </c>
      <c r="L25" s="10">
        <f t="shared" si="3"/>
        <v>0.44979919678714858</v>
      </c>
    </row>
    <row r="26" spans="1:12" x14ac:dyDescent="0.25">
      <c r="A26">
        <v>1</v>
      </c>
      <c r="B26">
        <v>1</v>
      </c>
      <c r="C26" s="9" t="s">
        <v>135</v>
      </c>
    </row>
    <row r="27" spans="1:12" x14ac:dyDescent="0.25">
      <c r="A27">
        <v>2</v>
      </c>
      <c r="B27">
        <v>4</v>
      </c>
      <c r="C27" t="s">
        <v>114</v>
      </c>
      <c r="D27">
        <v>4</v>
      </c>
      <c r="E27">
        <v>46</v>
      </c>
      <c r="F27">
        <v>73</v>
      </c>
      <c r="G27">
        <v>161</v>
      </c>
      <c r="I27" s="10">
        <f t="shared" ref="I27:L29" si="4">D27/SUM($D27:$G27)</f>
        <v>1.4084507042253521E-2</v>
      </c>
      <c r="J27" s="10">
        <f t="shared" si="4"/>
        <v>0.1619718309859155</v>
      </c>
      <c r="K27" s="10">
        <f t="shared" si="4"/>
        <v>0.25704225352112675</v>
      </c>
      <c r="L27" s="10">
        <f t="shared" si="4"/>
        <v>0.56690140845070425</v>
      </c>
    </row>
    <row r="28" spans="1:12" x14ac:dyDescent="0.25">
      <c r="A28">
        <v>2</v>
      </c>
      <c r="B28">
        <v>3</v>
      </c>
      <c r="C28" t="s">
        <v>124</v>
      </c>
      <c r="D28">
        <v>27</v>
      </c>
      <c r="E28">
        <v>217</v>
      </c>
      <c r="F28">
        <v>462</v>
      </c>
      <c r="G28">
        <v>701</v>
      </c>
      <c r="I28" s="10">
        <f t="shared" si="4"/>
        <v>1.9189765458422176E-2</v>
      </c>
      <c r="J28" s="10">
        <f t="shared" si="4"/>
        <v>0.15422885572139303</v>
      </c>
      <c r="K28" s="10">
        <f t="shared" si="4"/>
        <v>0.32835820895522388</v>
      </c>
      <c r="L28" s="10">
        <f t="shared" si="4"/>
        <v>0.4982231698649609</v>
      </c>
    </row>
    <row r="29" spans="1:12" x14ac:dyDescent="0.25">
      <c r="A29">
        <v>2</v>
      </c>
      <c r="B29">
        <v>2</v>
      </c>
      <c r="C29" t="s">
        <v>123</v>
      </c>
      <c r="D29">
        <v>2</v>
      </c>
      <c r="E29">
        <v>19</v>
      </c>
      <c r="F29">
        <v>47</v>
      </c>
      <c r="G29">
        <v>75</v>
      </c>
      <c r="I29" s="10">
        <f t="shared" si="4"/>
        <v>1.3986013986013986E-2</v>
      </c>
      <c r="J29" s="10">
        <f t="shared" si="4"/>
        <v>0.13286713286713286</v>
      </c>
      <c r="K29" s="10">
        <f t="shared" si="4"/>
        <v>0.32867132867132864</v>
      </c>
      <c r="L29" s="10">
        <f t="shared" si="4"/>
        <v>0.52447552447552448</v>
      </c>
    </row>
    <row r="30" spans="1:12" x14ac:dyDescent="0.25">
      <c r="A30">
        <v>2</v>
      </c>
      <c r="B30">
        <v>1</v>
      </c>
      <c r="C30" s="9" t="s">
        <v>134</v>
      </c>
    </row>
    <row r="31" spans="1:12" x14ac:dyDescent="0.25">
      <c r="A31">
        <v>3</v>
      </c>
      <c r="B31">
        <v>6</v>
      </c>
      <c r="C31" t="s">
        <v>114</v>
      </c>
      <c r="D31">
        <v>3</v>
      </c>
      <c r="E31">
        <v>41</v>
      </c>
      <c r="F31">
        <v>62</v>
      </c>
      <c r="G31">
        <v>145</v>
      </c>
      <c r="I31" s="10">
        <f t="shared" ref="I31:L35" si="5">D31/SUM($D31:$G31)</f>
        <v>1.1952191235059761E-2</v>
      </c>
      <c r="J31" s="10">
        <f t="shared" si="5"/>
        <v>0.16334661354581673</v>
      </c>
      <c r="K31" s="10">
        <f t="shared" si="5"/>
        <v>0.24701195219123506</v>
      </c>
      <c r="L31" s="10">
        <f t="shared" si="5"/>
        <v>0.57768924302788849</v>
      </c>
    </row>
    <row r="32" spans="1:12" x14ac:dyDescent="0.25">
      <c r="A32">
        <v>3</v>
      </c>
      <c r="B32">
        <v>5</v>
      </c>
      <c r="C32" t="s">
        <v>127</v>
      </c>
      <c r="D32">
        <v>18</v>
      </c>
      <c r="E32">
        <v>115</v>
      </c>
      <c r="F32">
        <v>221</v>
      </c>
      <c r="G32">
        <v>356</v>
      </c>
      <c r="I32" s="10">
        <f t="shared" si="5"/>
        <v>2.5352112676056339E-2</v>
      </c>
      <c r="J32" s="10">
        <f t="shared" si="5"/>
        <v>0.1619718309859155</v>
      </c>
      <c r="K32" s="10">
        <f t="shared" si="5"/>
        <v>0.31126760563380279</v>
      </c>
      <c r="L32" s="10">
        <f t="shared" si="5"/>
        <v>0.50140845070422535</v>
      </c>
    </row>
    <row r="33" spans="1:12" x14ac:dyDescent="0.25">
      <c r="A33">
        <v>3</v>
      </c>
      <c r="B33">
        <v>4</v>
      </c>
      <c r="C33" t="s">
        <v>124</v>
      </c>
      <c r="D33">
        <v>10</v>
      </c>
      <c r="E33">
        <v>94</v>
      </c>
      <c r="F33">
        <v>171</v>
      </c>
      <c r="G33">
        <v>259</v>
      </c>
      <c r="I33" s="10">
        <f t="shared" si="5"/>
        <v>1.8726591760299626E-2</v>
      </c>
      <c r="J33" s="10">
        <f t="shared" si="5"/>
        <v>0.17602996254681649</v>
      </c>
      <c r="K33" s="10">
        <f t="shared" si="5"/>
        <v>0.3202247191011236</v>
      </c>
      <c r="L33" s="10">
        <f t="shared" si="5"/>
        <v>0.48501872659176032</v>
      </c>
    </row>
    <row r="34" spans="1:12" x14ac:dyDescent="0.25">
      <c r="A34">
        <v>3</v>
      </c>
      <c r="B34">
        <v>3</v>
      </c>
      <c r="C34" t="s">
        <v>125</v>
      </c>
      <c r="D34">
        <v>0</v>
      </c>
      <c r="E34">
        <v>5</v>
      </c>
      <c r="F34">
        <v>31</v>
      </c>
      <c r="G34">
        <v>23</v>
      </c>
      <c r="I34" s="10">
        <f t="shared" si="5"/>
        <v>0</v>
      </c>
      <c r="J34" s="10">
        <f t="shared" si="5"/>
        <v>8.4745762711864403E-2</v>
      </c>
      <c r="K34" s="10">
        <f t="shared" si="5"/>
        <v>0.52542372881355937</v>
      </c>
      <c r="L34" s="10">
        <f t="shared" si="5"/>
        <v>0.38983050847457629</v>
      </c>
    </row>
    <row r="35" spans="1:12" x14ac:dyDescent="0.25">
      <c r="A35">
        <v>3</v>
      </c>
      <c r="B35">
        <v>2</v>
      </c>
      <c r="C35" t="s">
        <v>123</v>
      </c>
      <c r="D35">
        <v>2</v>
      </c>
      <c r="E35">
        <v>27</v>
      </c>
      <c r="F35">
        <v>97</v>
      </c>
      <c r="G35">
        <v>154</v>
      </c>
      <c r="I35" s="10">
        <f t="shared" si="5"/>
        <v>7.1428571428571426E-3</v>
      </c>
      <c r="J35" s="10">
        <f t="shared" si="5"/>
        <v>9.6428571428571433E-2</v>
      </c>
      <c r="K35" s="10">
        <f t="shared" si="5"/>
        <v>0.34642857142857142</v>
      </c>
      <c r="L35" s="10">
        <f t="shared" si="5"/>
        <v>0.55000000000000004</v>
      </c>
    </row>
    <row r="36" spans="1:12" x14ac:dyDescent="0.25">
      <c r="A36">
        <v>3</v>
      </c>
      <c r="B36">
        <v>1</v>
      </c>
      <c r="C36" s="9" t="s">
        <v>126</v>
      </c>
      <c r="I36" s="10"/>
      <c r="J36" s="10"/>
      <c r="K36" s="10"/>
      <c r="L36" s="10"/>
    </row>
    <row r="37" spans="1:12" x14ac:dyDescent="0.25">
      <c r="A37">
        <v>4</v>
      </c>
      <c r="B37">
        <v>4</v>
      </c>
      <c r="C37" t="s">
        <v>114</v>
      </c>
      <c r="D37">
        <v>2</v>
      </c>
      <c r="E37">
        <v>48</v>
      </c>
      <c r="F37">
        <v>72</v>
      </c>
      <c r="G37">
        <v>160</v>
      </c>
      <c r="I37" s="10">
        <f t="shared" ref="I37:L39" si="6">D37/SUM($D37:$G37)</f>
        <v>7.0921985815602835E-3</v>
      </c>
      <c r="J37" s="10">
        <f t="shared" si="6"/>
        <v>0.1702127659574468</v>
      </c>
      <c r="K37" s="10">
        <f t="shared" si="6"/>
        <v>0.25531914893617019</v>
      </c>
      <c r="L37" s="10">
        <f t="shared" si="6"/>
        <v>0.56737588652482274</v>
      </c>
    </row>
    <row r="38" spans="1:12" x14ac:dyDescent="0.25">
      <c r="A38">
        <v>4</v>
      </c>
      <c r="B38">
        <v>3</v>
      </c>
      <c r="C38" t="s">
        <v>124</v>
      </c>
      <c r="D38">
        <v>28</v>
      </c>
      <c r="E38">
        <v>214</v>
      </c>
      <c r="F38">
        <v>339</v>
      </c>
      <c r="G38">
        <v>534</v>
      </c>
      <c r="I38" s="10">
        <f t="shared" si="6"/>
        <v>2.5112107623318385E-2</v>
      </c>
      <c r="J38" s="10">
        <f t="shared" si="6"/>
        <v>0.19192825112107623</v>
      </c>
      <c r="K38" s="10">
        <f t="shared" si="6"/>
        <v>0.3040358744394619</v>
      </c>
      <c r="L38" s="10">
        <f t="shared" si="6"/>
        <v>0.47892376681614351</v>
      </c>
    </row>
    <row r="39" spans="1:12" x14ac:dyDescent="0.25">
      <c r="A39">
        <v>4</v>
      </c>
      <c r="B39">
        <v>2</v>
      </c>
      <c r="C39" t="s">
        <v>123</v>
      </c>
      <c r="D39">
        <v>3</v>
      </c>
      <c r="E39">
        <v>20</v>
      </c>
      <c r="F39">
        <v>171</v>
      </c>
      <c r="G39">
        <v>243</v>
      </c>
      <c r="I39" s="10">
        <f t="shared" si="6"/>
        <v>6.8649885583524023E-3</v>
      </c>
      <c r="J39" s="10">
        <f t="shared" si="6"/>
        <v>4.5766590389016017E-2</v>
      </c>
      <c r="K39" s="10">
        <f t="shared" si="6"/>
        <v>0.39130434782608697</v>
      </c>
      <c r="L39" s="10">
        <f t="shared" si="6"/>
        <v>0.55606407322654461</v>
      </c>
    </row>
    <row r="40" spans="1:12" x14ac:dyDescent="0.25">
      <c r="A40">
        <v>4</v>
      </c>
      <c r="B40">
        <v>1</v>
      </c>
      <c r="C40" s="9" t="s">
        <v>133</v>
      </c>
      <c r="I40" s="10"/>
      <c r="J40" s="10"/>
      <c r="K40" s="10"/>
      <c r="L40" s="10"/>
    </row>
    <row r="41" spans="1:12" x14ac:dyDescent="0.25">
      <c r="A41">
        <v>5</v>
      </c>
      <c r="B41">
        <v>4</v>
      </c>
      <c r="C41" t="s">
        <v>114</v>
      </c>
      <c r="D41">
        <v>2</v>
      </c>
      <c r="E41">
        <v>33</v>
      </c>
      <c r="F41">
        <v>35</v>
      </c>
      <c r="G41">
        <v>92</v>
      </c>
      <c r="I41" s="10">
        <f t="shared" ref="I41:L43" si="7">D41/SUM($D41:$G41)</f>
        <v>1.2345679012345678E-2</v>
      </c>
      <c r="J41" s="10">
        <f t="shared" si="7"/>
        <v>0.20370370370370369</v>
      </c>
      <c r="K41" s="10">
        <f t="shared" si="7"/>
        <v>0.21604938271604937</v>
      </c>
      <c r="L41" s="10">
        <f t="shared" si="7"/>
        <v>0.5679012345679012</v>
      </c>
    </row>
    <row r="42" spans="1:12" x14ac:dyDescent="0.25">
      <c r="A42">
        <v>5</v>
      </c>
      <c r="B42">
        <v>3</v>
      </c>
      <c r="C42" t="s">
        <v>124</v>
      </c>
      <c r="D42">
        <v>0</v>
      </c>
      <c r="E42">
        <v>8</v>
      </c>
      <c r="F42">
        <v>25</v>
      </c>
      <c r="G42">
        <v>49</v>
      </c>
      <c r="I42" s="10">
        <f t="shared" si="7"/>
        <v>0</v>
      </c>
      <c r="J42" s="10">
        <f t="shared" si="7"/>
        <v>9.7560975609756101E-2</v>
      </c>
      <c r="K42" s="10">
        <f t="shared" si="7"/>
        <v>0.3048780487804878</v>
      </c>
      <c r="L42" s="10">
        <f t="shared" si="7"/>
        <v>0.59756097560975607</v>
      </c>
    </row>
    <row r="43" spans="1:12" x14ac:dyDescent="0.25">
      <c r="A43">
        <v>5</v>
      </c>
      <c r="B43">
        <v>2</v>
      </c>
      <c r="C43" t="s">
        <v>123</v>
      </c>
      <c r="D43">
        <v>31</v>
      </c>
      <c r="E43">
        <v>241</v>
      </c>
      <c r="F43">
        <v>522</v>
      </c>
      <c r="G43">
        <v>796</v>
      </c>
      <c r="I43" s="10">
        <f t="shared" si="7"/>
        <v>1.9496855345911949E-2</v>
      </c>
      <c r="J43" s="10">
        <f t="shared" si="7"/>
        <v>0.15157232704402515</v>
      </c>
      <c r="K43" s="10">
        <f t="shared" si="7"/>
        <v>0.32830188679245281</v>
      </c>
      <c r="L43" s="10">
        <f t="shared" si="7"/>
        <v>0.50062893081761006</v>
      </c>
    </row>
    <row r="44" spans="1:12" x14ac:dyDescent="0.25">
      <c r="A44">
        <v>5</v>
      </c>
      <c r="B44">
        <v>1</v>
      </c>
      <c r="C44" s="9" t="s">
        <v>136</v>
      </c>
      <c r="I44" s="10"/>
      <c r="J44" s="10"/>
      <c r="K44" s="10"/>
      <c r="L44" s="10"/>
    </row>
    <row r="45" spans="1:12" x14ac:dyDescent="0.25">
      <c r="A45">
        <v>6</v>
      </c>
      <c r="B45">
        <v>6</v>
      </c>
      <c r="C45" t="s">
        <v>114</v>
      </c>
      <c r="D45">
        <v>0</v>
      </c>
      <c r="E45">
        <v>0</v>
      </c>
      <c r="F45">
        <v>2</v>
      </c>
      <c r="G45">
        <v>0</v>
      </c>
      <c r="I45" s="10">
        <f t="shared" ref="I45:L49" si="8">D45/SUM($D45:$G45)</f>
        <v>0</v>
      </c>
      <c r="J45" s="10">
        <f t="shared" si="8"/>
        <v>0</v>
      </c>
      <c r="K45" s="10">
        <f t="shared" si="8"/>
        <v>1</v>
      </c>
      <c r="L45" s="10">
        <f t="shared" si="8"/>
        <v>0</v>
      </c>
    </row>
    <row r="46" spans="1:12" x14ac:dyDescent="0.25">
      <c r="A46">
        <v>6</v>
      </c>
      <c r="B46">
        <v>5</v>
      </c>
      <c r="C46" t="s">
        <v>118</v>
      </c>
      <c r="D46">
        <v>4</v>
      </c>
      <c r="E46">
        <v>36</v>
      </c>
      <c r="F46">
        <v>31</v>
      </c>
      <c r="G46">
        <v>52</v>
      </c>
      <c r="I46" s="10">
        <f t="shared" si="8"/>
        <v>3.2520325203252036E-2</v>
      </c>
      <c r="J46" s="10">
        <f t="shared" si="8"/>
        <v>0.29268292682926828</v>
      </c>
      <c r="K46" s="10">
        <f t="shared" si="8"/>
        <v>0.25203252032520324</v>
      </c>
      <c r="L46" s="10">
        <f t="shared" si="8"/>
        <v>0.42276422764227645</v>
      </c>
    </row>
    <row r="47" spans="1:12" x14ac:dyDescent="0.25">
      <c r="A47">
        <v>6</v>
      </c>
      <c r="B47">
        <v>4</v>
      </c>
      <c r="C47" t="s">
        <v>116</v>
      </c>
      <c r="D47">
        <v>21</v>
      </c>
      <c r="E47">
        <v>144</v>
      </c>
      <c r="F47">
        <v>192</v>
      </c>
      <c r="G47">
        <v>354</v>
      </c>
      <c r="I47" s="10">
        <f t="shared" si="8"/>
        <v>2.9535864978902954E-2</v>
      </c>
      <c r="J47" s="10">
        <f t="shared" si="8"/>
        <v>0.20253164556962025</v>
      </c>
      <c r="K47" s="10">
        <f t="shared" si="8"/>
        <v>0.27004219409282698</v>
      </c>
      <c r="L47" s="10">
        <f t="shared" si="8"/>
        <v>0.49789029535864981</v>
      </c>
    </row>
    <row r="48" spans="1:12" x14ac:dyDescent="0.25">
      <c r="A48">
        <v>6</v>
      </c>
      <c r="B48">
        <v>3</v>
      </c>
      <c r="C48" t="s">
        <v>115</v>
      </c>
      <c r="D48">
        <v>7</v>
      </c>
      <c r="E48">
        <v>51</v>
      </c>
      <c r="F48">
        <v>200</v>
      </c>
      <c r="G48">
        <v>295</v>
      </c>
      <c r="I48" s="10">
        <f t="shared" si="8"/>
        <v>1.2658227848101266E-2</v>
      </c>
      <c r="J48" s="10">
        <f t="shared" si="8"/>
        <v>9.2224231464737794E-2</v>
      </c>
      <c r="K48" s="10">
        <f t="shared" si="8"/>
        <v>0.36166365280289331</v>
      </c>
      <c r="L48" s="10">
        <f t="shared" si="8"/>
        <v>0.53345388788426762</v>
      </c>
    </row>
    <row r="49" spans="1:12" x14ac:dyDescent="0.25">
      <c r="A49">
        <v>6</v>
      </c>
      <c r="B49">
        <v>2</v>
      </c>
      <c r="C49" t="s">
        <v>117</v>
      </c>
      <c r="D49">
        <v>1</v>
      </c>
      <c r="E49">
        <v>51</v>
      </c>
      <c r="F49">
        <v>157</v>
      </c>
      <c r="G49">
        <v>236</v>
      </c>
      <c r="I49" s="10">
        <f t="shared" si="8"/>
        <v>2.2471910112359553E-3</v>
      </c>
      <c r="J49" s="10">
        <f t="shared" si="8"/>
        <v>0.1146067415730337</v>
      </c>
      <c r="K49" s="10">
        <f t="shared" si="8"/>
        <v>0.35280898876404493</v>
      </c>
      <c r="L49" s="10">
        <f t="shared" si="8"/>
        <v>0.53033707865168545</v>
      </c>
    </row>
    <row r="50" spans="1:12" x14ac:dyDescent="0.25">
      <c r="A50">
        <v>6</v>
      </c>
      <c r="B50">
        <v>1</v>
      </c>
      <c r="C50" s="9" t="s">
        <v>137</v>
      </c>
      <c r="I50" s="10"/>
      <c r="J50" s="10"/>
      <c r="K50" s="10"/>
      <c r="L50" s="10"/>
    </row>
    <row r="51" spans="1:12" x14ac:dyDescent="0.25">
      <c r="A51">
        <v>7</v>
      </c>
      <c r="B51">
        <v>5</v>
      </c>
      <c r="C51" t="s">
        <v>122</v>
      </c>
      <c r="D51">
        <v>12</v>
      </c>
      <c r="E51">
        <v>135</v>
      </c>
      <c r="F51">
        <v>234</v>
      </c>
      <c r="G51">
        <v>466</v>
      </c>
      <c r="I51" s="10">
        <f t="shared" ref="I51:L54" si="9">D51/SUM($D51:$G51)</f>
        <v>1.4167650531286895E-2</v>
      </c>
      <c r="J51" s="10">
        <f t="shared" si="9"/>
        <v>0.15938606847697756</v>
      </c>
      <c r="K51" s="10">
        <f t="shared" si="9"/>
        <v>0.27626918536009443</v>
      </c>
      <c r="L51" s="10">
        <f t="shared" si="9"/>
        <v>0.55017709563164108</v>
      </c>
    </row>
    <row r="52" spans="1:12" x14ac:dyDescent="0.25">
      <c r="A52">
        <v>7</v>
      </c>
      <c r="B52">
        <v>4</v>
      </c>
      <c r="C52" t="s">
        <v>121</v>
      </c>
      <c r="D52">
        <v>10</v>
      </c>
      <c r="E52">
        <v>57</v>
      </c>
      <c r="F52">
        <v>144</v>
      </c>
      <c r="G52">
        <v>221</v>
      </c>
      <c r="I52" s="10">
        <f t="shared" si="9"/>
        <v>2.3148148148148147E-2</v>
      </c>
      <c r="J52" s="10">
        <f t="shared" si="9"/>
        <v>0.13194444444444445</v>
      </c>
      <c r="K52" s="10">
        <f t="shared" si="9"/>
        <v>0.33333333333333331</v>
      </c>
      <c r="L52" s="10">
        <f t="shared" si="9"/>
        <v>0.51157407407407407</v>
      </c>
    </row>
    <row r="53" spans="1:12" x14ac:dyDescent="0.25">
      <c r="A53">
        <v>7</v>
      </c>
      <c r="B53">
        <v>3</v>
      </c>
      <c r="C53" t="s">
        <v>120</v>
      </c>
      <c r="D53">
        <v>7</v>
      </c>
      <c r="E53">
        <v>57</v>
      </c>
      <c r="F53">
        <v>102</v>
      </c>
      <c r="G53">
        <v>130</v>
      </c>
      <c r="I53" s="10">
        <f t="shared" si="9"/>
        <v>2.364864864864865E-2</v>
      </c>
      <c r="J53" s="10">
        <f t="shared" si="9"/>
        <v>0.19256756756756757</v>
      </c>
      <c r="K53" s="10">
        <f t="shared" si="9"/>
        <v>0.34459459459459457</v>
      </c>
      <c r="L53" s="10">
        <f t="shared" si="9"/>
        <v>0.4391891891891892</v>
      </c>
    </row>
    <row r="54" spans="1:12" x14ac:dyDescent="0.25">
      <c r="A54">
        <v>7</v>
      </c>
      <c r="B54">
        <v>2</v>
      </c>
      <c r="C54" t="s">
        <v>119</v>
      </c>
      <c r="D54">
        <v>4</v>
      </c>
      <c r="E54">
        <v>33</v>
      </c>
      <c r="F54">
        <v>102</v>
      </c>
      <c r="G54">
        <v>120</v>
      </c>
      <c r="I54" s="10">
        <f t="shared" si="9"/>
        <v>1.5444015444015444E-2</v>
      </c>
      <c r="J54" s="10">
        <f t="shared" si="9"/>
        <v>0.12741312741312741</v>
      </c>
      <c r="K54" s="10">
        <f t="shared" si="9"/>
        <v>0.39382239382239381</v>
      </c>
      <c r="L54" s="10">
        <f t="shared" si="9"/>
        <v>0.46332046332046334</v>
      </c>
    </row>
    <row r="55" spans="1:12" x14ac:dyDescent="0.25">
      <c r="A55">
        <v>7</v>
      </c>
      <c r="B55">
        <v>1</v>
      </c>
      <c r="C55" s="9" t="s">
        <v>132</v>
      </c>
      <c r="I55" s="10"/>
      <c r="J55" s="10"/>
      <c r="K55" s="10"/>
      <c r="L55" s="10"/>
    </row>
    <row r="56" spans="1:12" x14ac:dyDescent="0.25">
      <c r="A56">
        <v>8</v>
      </c>
      <c r="B56">
        <v>6</v>
      </c>
      <c r="C56" t="s">
        <v>114</v>
      </c>
      <c r="D56">
        <v>0</v>
      </c>
      <c r="E56">
        <v>0</v>
      </c>
      <c r="F56">
        <v>0</v>
      </c>
      <c r="G56">
        <v>2</v>
      </c>
      <c r="I56" s="10">
        <f t="shared" ref="I56:L60" si="10">D56/SUM($D56:$G56)</f>
        <v>0</v>
      </c>
      <c r="J56" s="10">
        <f t="shared" si="10"/>
        <v>0</v>
      </c>
      <c r="K56" s="10">
        <f t="shared" si="10"/>
        <v>0</v>
      </c>
      <c r="L56" s="10">
        <f t="shared" si="10"/>
        <v>1</v>
      </c>
    </row>
    <row r="57" spans="1:12" x14ac:dyDescent="0.25">
      <c r="A57">
        <v>8</v>
      </c>
      <c r="B57">
        <v>5</v>
      </c>
      <c r="C57" t="s">
        <v>113</v>
      </c>
      <c r="D57">
        <v>2</v>
      </c>
      <c r="E57">
        <v>24</v>
      </c>
      <c r="F57">
        <v>151</v>
      </c>
      <c r="G57">
        <v>165</v>
      </c>
      <c r="I57" s="10">
        <f t="shared" si="10"/>
        <v>5.8479532163742687E-3</v>
      </c>
      <c r="J57" s="10">
        <f t="shared" si="10"/>
        <v>7.0175438596491224E-2</v>
      </c>
      <c r="K57" s="10">
        <f t="shared" si="10"/>
        <v>0.44152046783625731</v>
      </c>
      <c r="L57" s="10">
        <f t="shared" si="10"/>
        <v>0.48245614035087719</v>
      </c>
    </row>
    <row r="58" spans="1:12" x14ac:dyDescent="0.25">
      <c r="A58">
        <v>8</v>
      </c>
      <c r="B58">
        <v>4</v>
      </c>
      <c r="C58" t="s">
        <v>112</v>
      </c>
      <c r="D58">
        <v>10</v>
      </c>
      <c r="E58">
        <v>83</v>
      </c>
      <c r="F58">
        <v>233</v>
      </c>
      <c r="G58">
        <v>350</v>
      </c>
      <c r="I58" s="10">
        <f t="shared" si="10"/>
        <v>1.4792899408284023E-2</v>
      </c>
      <c r="J58" s="10">
        <f t="shared" si="10"/>
        <v>0.1227810650887574</v>
      </c>
      <c r="K58" s="10">
        <f t="shared" si="10"/>
        <v>0.34467455621301774</v>
      </c>
      <c r="L58" s="10">
        <f t="shared" si="10"/>
        <v>0.51775147928994081</v>
      </c>
    </row>
    <row r="59" spans="1:12" x14ac:dyDescent="0.25">
      <c r="A59">
        <v>8</v>
      </c>
      <c r="B59">
        <v>3</v>
      </c>
      <c r="C59" t="s">
        <v>111</v>
      </c>
      <c r="D59">
        <v>10</v>
      </c>
      <c r="E59">
        <v>73</v>
      </c>
      <c r="F59">
        <v>137</v>
      </c>
      <c r="G59">
        <v>274</v>
      </c>
      <c r="I59" s="10">
        <f t="shared" si="10"/>
        <v>2.0242914979757085E-2</v>
      </c>
      <c r="J59" s="10">
        <f t="shared" si="10"/>
        <v>0.14777327935222673</v>
      </c>
      <c r="K59" s="10">
        <f t="shared" si="10"/>
        <v>0.27732793522267207</v>
      </c>
      <c r="L59" s="10">
        <f t="shared" si="10"/>
        <v>0.55465587044534415</v>
      </c>
    </row>
    <row r="60" spans="1:12" x14ac:dyDescent="0.25">
      <c r="A60">
        <v>8</v>
      </c>
      <c r="B60">
        <v>2</v>
      </c>
      <c r="C60" t="s">
        <v>110</v>
      </c>
      <c r="D60">
        <v>11</v>
      </c>
      <c r="E60">
        <v>102</v>
      </c>
      <c r="F60">
        <v>61</v>
      </c>
      <c r="G60">
        <v>146</v>
      </c>
      <c r="I60" s="10">
        <f t="shared" si="10"/>
        <v>3.4375000000000003E-2</v>
      </c>
      <c r="J60" s="10">
        <f t="shared" si="10"/>
        <v>0.31874999999999998</v>
      </c>
      <c r="K60" s="10">
        <f t="shared" si="10"/>
        <v>0.19062499999999999</v>
      </c>
      <c r="L60" s="10">
        <f t="shared" si="10"/>
        <v>0.45624999999999999</v>
      </c>
    </row>
    <row r="61" spans="1:12" x14ac:dyDescent="0.25">
      <c r="A61">
        <v>8</v>
      </c>
      <c r="B61">
        <v>1</v>
      </c>
      <c r="C61" s="9" t="s">
        <v>131</v>
      </c>
    </row>
    <row r="94" spans="9:12" x14ac:dyDescent="0.25">
      <c r="I94" s="10"/>
      <c r="J94" s="10"/>
      <c r="K94" s="10"/>
      <c r="L94" s="10"/>
    </row>
    <row r="95" spans="9:12" x14ac:dyDescent="0.25">
      <c r="I95" s="10"/>
      <c r="J95" s="10"/>
      <c r="K95" s="10"/>
      <c r="L95" s="10"/>
    </row>
  </sheetData>
  <sortState xmlns:xlrd2="http://schemas.microsoft.com/office/spreadsheetml/2017/richdata2" ref="A45:L50">
    <sortCondition ref="A45:A50"/>
    <sortCondition descending="1" ref="B45:B50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F22D-E851-4015-8D91-DB274F2BB5E9}">
  <sheetPr>
    <tabColor theme="9" tint="-0.249977111117893"/>
  </sheetPr>
  <dimension ref="A1:R214"/>
  <sheetViews>
    <sheetView tabSelected="1" zoomScale="85" zoomScaleNormal="85" workbookViewId="0">
      <pane xSplit="2" ySplit="3" topLeftCell="E4" activePane="bottomRight" state="frozenSplit"/>
      <selection pane="topRight" activeCell="B1" sqref="B1"/>
      <selection pane="bottomLeft" activeCell="A4" sqref="A4"/>
      <selection pane="bottomRight"/>
    </sheetView>
  </sheetViews>
  <sheetFormatPr baseColWidth="10" defaultRowHeight="15" outlineLevelCol="1" x14ac:dyDescent="0.25"/>
  <cols>
    <col min="1" max="1" width="30.42578125" style="9" bestFit="1" customWidth="1"/>
    <col min="2" max="2" width="29.7109375" bestFit="1" customWidth="1"/>
    <col min="3" max="3" width="9.5703125" customWidth="1" outlineLevel="1"/>
    <col min="4" max="4" width="9" customWidth="1" outlineLevel="1"/>
    <col min="5" max="5" width="7" customWidth="1" outlineLevel="1"/>
    <col min="6" max="8" width="8.85546875" style="97" customWidth="1" outlineLevel="1"/>
    <col min="9" max="9" width="8.5703125" style="98" customWidth="1" outlineLevel="1"/>
    <col min="10" max="12" width="8.85546875" style="97" customWidth="1" outlineLevel="1"/>
    <col min="13" max="13" width="8.85546875" style="98" customWidth="1" outlineLevel="1"/>
    <col min="14" max="14" width="2.85546875" customWidth="1"/>
    <col min="15" max="15" width="9.42578125" bestFit="1" customWidth="1" outlineLevel="1"/>
    <col min="16" max="16" width="8.85546875" style="97" customWidth="1" outlineLevel="1"/>
    <col min="17" max="17" width="6.7109375" style="97" customWidth="1" outlineLevel="1"/>
    <col min="18" max="18" width="8.42578125" style="39" customWidth="1" outlineLevel="1"/>
    <col min="19" max="19" width="2.85546875" customWidth="1"/>
  </cols>
  <sheetData>
    <row r="1" spans="1:18" ht="15.75" thickBot="1" x14ac:dyDescent="0.3">
      <c r="C1" s="137" t="s">
        <v>454</v>
      </c>
      <c r="D1" s="138"/>
      <c r="E1" s="138"/>
      <c r="F1" s="139"/>
      <c r="G1" s="139"/>
      <c r="H1" s="139"/>
      <c r="I1" s="154"/>
      <c r="J1" s="139"/>
      <c r="K1" s="139"/>
      <c r="L1" s="139"/>
      <c r="M1" s="140"/>
      <c r="O1" s="137" t="s">
        <v>455</v>
      </c>
      <c r="P1" s="139"/>
      <c r="Q1" s="139"/>
      <c r="R1" s="155"/>
    </row>
    <row r="2" spans="1:18" ht="17.25" x14ac:dyDescent="0.25">
      <c r="A2" s="13"/>
      <c r="C2" s="99" t="s">
        <v>145</v>
      </c>
      <c r="D2" s="100" t="s">
        <v>146</v>
      </c>
      <c r="E2" s="101" t="s">
        <v>229</v>
      </c>
      <c r="F2" s="144" t="s">
        <v>456</v>
      </c>
      <c r="G2" s="106"/>
      <c r="H2" s="106"/>
      <c r="I2" s="107"/>
      <c r="J2" s="144" t="s">
        <v>457</v>
      </c>
      <c r="K2" s="106"/>
      <c r="L2" s="106"/>
      <c r="M2" s="107"/>
      <c r="O2" s="99" t="s">
        <v>145</v>
      </c>
      <c r="P2" s="106" t="s">
        <v>146</v>
      </c>
      <c r="Q2" s="106" t="s">
        <v>229</v>
      </c>
      <c r="R2" s="156" t="s">
        <v>147</v>
      </c>
    </row>
    <row r="3" spans="1:18" ht="18" thickBot="1" x14ac:dyDescent="0.3">
      <c r="C3" s="122" t="s">
        <v>453</v>
      </c>
      <c r="D3" s="123" t="s">
        <v>453</v>
      </c>
      <c r="E3" s="124" t="s">
        <v>453</v>
      </c>
      <c r="F3" s="125" t="s">
        <v>452</v>
      </c>
      <c r="G3" s="126" t="s">
        <v>450</v>
      </c>
      <c r="H3" s="126" t="s">
        <v>451</v>
      </c>
      <c r="I3" s="127" t="s">
        <v>147</v>
      </c>
      <c r="J3" s="125" t="s">
        <v>452</v>
      </c>
      <c r="K3" s="126" t="s">
        <v>450</v>
      </c>
      <c r="L3" s="126" t="s">
        <v>451</v>
      </c>
      <c r="M3" s="127" t="s">
        <v>147</v>
      </c>
      <c r="O3" s="122" t="s">
        <v>102</v>
      </c>
      <c r="P3" s="126" t="s">
        <v>102</v>
      </c>
      <c r="Q3" s="126" t="s">
        <v>102</v>
      </c>
      <c r="R3" s="157"/>
    </row>
    <row r="4" spans="1:18" x14ac:dyDescent="0.25">
      <c r="A4" s="113" t="s">
        <v>144</v>
      </c>
      <c r="B4" s="114"/>
      <c r="C4" s="102"/>
      <c r="D4" s="129"/>
      <c r="E4" s="103"/>
      <c r="F4" s="108"/>
      <c r="G4" s="132"/>
      <c r="H4" s="132"/>
      <c r="I4" s="153" t="s">
        <v>265</v>
      </c>
      <c r="J4" s="108"/>
      <c r="K4" s="132"/>
      <c r="L4" s="132"/>
      <c r="M4" s="153" t="s">
        <v>265</v>
      </c>
      <c r="O4" s="141"/>
      <c r="P4" s="132"/>
      <c r="Q4" s="132"/>
      <c r="R4" s="158" t="s">
        <v>265</v>
      </c>
    </row>
    <row r="5" spans="1:18" x14ac:dyDescent="0.25">
      <c r="A5" s="115"/>
      <c r="B5" s="103" t="s">
        <v>6</v>
      </c>
      <c r="C5" s="102">
        <v>8</v>
      </c>
      <c r="D5" s="130">
        <v>210</v>
      </c>
      <c r="E5" s="103">
        <v>218</v>
      </c>
      <c r="F5" s="108">
        <v>6.4666670000000002</v>
      </c>
      <c r="G5" s="133">
        <v>1.928026</v>
      </c>
      <c r="H5" s="133">
        <v>21.689430000000002</v>
      </c>
      <c r="I5" s="110"/>
      <c r="J5" s="108">
        <v>6.27</v>
      </c>
      <c r="K5" s="133">
        <v>1.8868689999999999</v>
      </c>
      <c r="L5" s="133">
        <v>20.808779999999999</v>
      </c>
      <c r="M5" s="110"/>
      <c r="O5" s="142">
        <v>9.2693300000000006E-2</v>
      </c>
      <c r="P5" s="133">
        <v>2.3679599999999999E-2</v>
      </c>
      <c r="Q5" s="133">
        <v>2.4373499999999999E-2</v>
      </c>
      <c r="R5" s="110"/>
    </row>
    <row r="6" spans="1:18" x14ac:dyDescent="0.25">
      <c r="A6" s="115"/>
      <c r="B6" s="103" t="s">
        <v>27</v>
      </c>
      <c r="C6" s="102">
        <v>13</v>
      </c>
      <c r="D6" s="130">
        <v>200</v>
      </c>
      <c r="E6" s="103">
        <v>213</v>
      </c>
      <c r="F6" s="108">
        <v>11.03375</v>
      </c>
      <c r="G6" s="133">
        <v>3.558243</v>
      </c>
      <c r="H6" s="133">
        <v>34.214530000000003</v>
      </c>
      <c r="I6" s="110"/>
      <c r="J6" s="108">
        <v>10.42</v>
      </c>
      <c r="K6" s="133">
        <v>3.3980619999999999</v>
      </c>
      <c r="L6" s="133">
        <v>31.960789999999999</v>
      </c>
      <c r="M6" s="110"/>
      <c r="O6" s="142">
        <v>0.21524779999999999</v>
      </c>
      <c r="P6" s="133">
        <v>3.10859E-2</v>
      </c>
      <c r="Q6" s="133">
        <v>3.29377E-2</v>
      </c>
      <c r="R6" s="110"/>
    </row>
    <row r="7" spans="1:18" x14ac:dyDescent="0.25">
      <c r="A7" s="115"/>
      <c r="B7" s="103" t="s">
        <v>140</v>
      </c>
      <c r="C7" s="102">
        <v>4</v>
      </c>
      <c r="D7" s="130">
        <v>679</v>
      </c>
      <c r="E7" s="103">
        <v>683</v>
      </c>
      <c r="F7" s="109">
        <v>1</v>
      </c>
      <c r="G7" s="133"/>
      <c r="H7" s="133"/>
      <c r="I7" s="110"/>
      <c r="J7" s="109">
        <v>1</v>
      </c>
      <c r="K7" s="133"/>
      <c r="L7" s="133"/>
      <c r="M7" s="110"/>
      <c r="O7" s="142">
        <v>0.49483670000000002</v>
      </c>
      <c r="P7" s="133">
        <v>0.7608684</v>
      </c>
      <c r="Q7" s="133">
        <v>0.75819329999999996</v>
      </c>
      <c r="R7" s="110"/>
    </row>
    <row r="8" spans="1:18" x14ac:dyDescent="0.25">
      <c r="A8" s="115"/>
      <c r="B8" s="103" t="s">
        <v>141</v>
      </c>
      <c r="C8" s="102">
        <v>5</v>
      </c>
      <c r="D8" s="130">
        <v>501</v>
      </c>
      <c r="E8" s="103">
        <v>506</v>
      </c>
      <c r="F8" s="108">
        <v>1.6941120000000001</v>
      </c>
      <c r="G8" s="133">
        <v>0.4526288</v>
      </c>
      <c r="H8" s="133">
        <v>6.3407689999999999</v>
      </c>
      <c r="I8" s="110"/>
      <c r="J8" s="108">
        <v>1.69</v>
      </c>
      <c r="K8" s="133">
        <v>0.45308199999999998</v>
      </c>
      <c r="L8" s="133">
        <v>6.283239</v>
      </c>
      <c r="M8" s="110"/>
      <c r="O8" s="142">
        <v>0.1196652</v>
      </c>
      <c r="P8" s="133">
        <v>0.1256139</v>
      </c>
      <c r="Q8" s="133">
        <v>0.1255541</v>
      </c>
      <c r="R8" s="110"/>
    </row>
    <row r="9" spans="1:18" x14ac:dyDescent="0.25">
      <c r="A9" s="115"/>
      <c r="B9" s="103" t="s">
        <v>73</v>
      </c>
      <c r="C9" s="102">
        <v>3</v>
      </c>
      <c r="D9" s="130">
        <v>211</v>
      </c>
      <c r="E9" s="103">
        <v>214</v>
      </c>
      <c r="F9" s="108">
        <v>2.4135070000000001</v>
      </c>
      <c r="G9" s="133">
        <v>0.53589560000000003</v>
      </c>
      <c r="H9" s="133">
        <v>10.86969</v>
      </c>
      <c r="I9" s="110"/>
      <c r="J9" s="108">
        <v>2.39</v>
      </c>
      <c r="K9" s="133">
        <v>0.53573780000000004</v>
      </c>
      <c r="L9" s="133">
        <v>10.695080000000001</v>
      </c>
      <c r="M9" s="110"/>
      <c r="O9" s="142">
        <v>7.7557000000000001E-2</v>
      </c>
      <c r="P9" s="133">
        <v>5.8752199999999997E-2</v>
      </c>
      <c r="Q9" s="133">
        <v>5.8941300000000002E-2</v>
      </c>
      <c r="R9" s="110"/>
    </row>
    <row r="10" spans="1:18" x14ac:dyDescent="0.25">
      <c r="A10" s="115"/>
      <c r="B10" s="103"/>
      <c r="C10" s="102"/>
      <c r="D10" s="130"/>
      <c r="E10" s="103"/>
      <c r="F10" s="108"/>
      <c r="G10" s="133"/>
      <c r="H10" s="133"/>
      <c r="I10" s="110"/>
      <c r="J10" s="108"/>
      <c r="K10" s="133"/>
      <c r="L10" s="133"/>
      <c r="M10" s="110"/>
      <c r="O10" s="142"/>
      <c r="P10" s="133"/>
      <c r="Q10" s="133"/>
      <c r="R10" s="110"/>
    </row>
    <row r="11" spans="1:18" x14ac:dyDescent="0.25">
      <c r="A11" s="115" t="s">
        <v>148</v>
      </c>
      <c r="B11" s="103"/>
      <c r="C11" s="102"/>
      <c r="D11" s="130"/>
      <c r="E11" s="103"/>
      <c r="F11" s="108"/>
      <c r="G11" s="133"/>
      <c r="H11" s="133"/>
      <c r="I11" s="135">
        <v>0.88820779999999999</v>
      </c>
      <c r="J11" s="108"/>
      <c r="K11" s="133"/>
      <c r="L11" s="133"/>
      <c r="M11" s="135">
        <v>0.88919999999999999</v>
      </c>
      <c r="O11" s="142"/>
      <c r="P11" s="133"/>
      <c r="Q11" s="133"/>
      <c r="R11" s="135">
        <v>0.93582529999999997</v>
      </c>
    </row>
    <row r="12" spans="1:18" x14ac:dyDescent="0.25">
      <c r="A12" s="115"/>
      <c r="B12" s="103" t="s">
        <v>198</v>
      </c>
      <c r="C12" s="102">
        <v>16</v>
      </c>
      <c r="D12" s="130">
        <v>851</v>
      </c>
      <c r="E12" s="103">
        <v>867</v>
      </c>
      <c r="F12" s="108">
        <v>1.050667</v>
      </c>
      <c r="G12" s="133">
        <v>0.52755649999999998</v>
      </c>
      <c r="H12" s="133">
        <v>2.0924800000000001</v>
      </c>
      <c r="I12" s="110"/>
      <c r="J12" s="108">
        <v>1.0497320000000001</v>
      </c>
      <c r="K12" s="133">
        <v>0.53038589999999997</v>
      </c>
      <c r="L12" s="133">
        <v>2.0776140000000001</v>
      </c>
      <c r="M12" s="110"/>
      <c r="O12" s="142">
        <v>0.51705719999999999</v>
      </c>
      <c r="P12" s="133">
        <v>0.50627449999999996</v>
      </c>
      <c r="Q12" s="133">
        <v>0.50638289999999997</v>
      </c>
      <c r="R12" s="110"/>
    </row>
    <row r="13" spans="1:18" x14ac:dyDescent="0.25">
      <c r="A13" s="115"/>
      <c r="B13" s="103" t="s">
        <v>199</v>
      </c>
      <c r="C13" s="102">
        <v>17</v>
      </c>
      <c r="D13" s="130">
        <v>950</v>
      </c>
      <c r="E13" s="103">
        <v>967</v>
      </c>
      <c r="F13" s="109">
        <v>1</v>
      </c>
      <c r="G13" s="133"/>
      <c r="H13" s="133"/>
      <c r="I13" s="110"/>
      <c r="J13" s="109">
        <v>1</v>
      </c>
      <c r="K13" s="133"/>
      <c r="L13" s="133"/>
      <c r="M13" s="110"/>
      <c r="O13" s="142">
        <v>0.48294280000000001</v>
      </c>
      <c r="P13" s="133">
        <v>0.49372549999999998</v>
      </c>
      <c r="Q13" s="133">
        <v>0.49361709999999998</v>
      </c>
      <c r="R13" s="110"/>
    </row>
    <row r="14" spans="1:18" x14ac:dyDescent="0.25">
      <c r="A14" s="115"/>
      <c r="B14" s="103"/>
      <c r="C14" s="102"/>
      <c r="D14" s="130"/>
      <c r="E14" s="103"/>
      <c r="F14" s="108"/>
      <c r="G14" s="133"/>
      <c r="H14" s="133"/>
      <c r="I14" s="110"/>
      <c r="J14" s="108"/>
      <c r="K14" s="133"/>
      <c r="L14" s="133"/>
      <c r="M14" s="110"/>
      <c r="O14" s="142"/>
      <c r="P14" s="133"/>
      <c r="Q14" s="133"/>
      <c r="R14" s="110"/>
    </row>
    <row r="15" spans="1:18" x14ac:dyDescent="0.25">
      <c r="A15" s="115" t="s">
        <v>149</v>
      </c>
      <c r="B15" s="103"/>
      <c r="C15" s="102"/>
      <c r="D15" s="130"/>
      <c r="E15" s="103"/>
      <c r="F15" s="108"/>
      <c r="G15" s="133"/>
      <c r="H15" s="133"/>
      <c r="I15" s="110">
        <v>3.3768399999999997E-2</v>
      </c>
      <c r="J15" s="108"/>
      <c r="K15" s="133"/>
      <c r="L15" s="133"/>
      <c r="M15" s="153" t="s">
        <v>265</v>
      </c>
      <c r="O15" s="142"/>
      <c r="P15" s="133"/>
      <c r="Q15" s="133"/>
      <c r="R15" s="110">
        <v>4.6118000000000001E-3</v>
      </c>
    </row>
    <row r="16" spans="1:18" x14ac:dyDescent="0.25">
      <c r="A16" s="115"/>
      <c r="B16" s="103" t="s">
        <v>150</v>
      </c>
      <c r="C16" s="102">
        <v>0</v>
      </c>
      <c r="D16" s="130">
        <v>531</v>
      </c>
      <c r="E16" s="103">
        <v>531</v>
      </c>
      <c r="F16" s="108">
        <v>4.36567E-2</v>
      </c>
      <c r="G16" s="133">
        <v>2.5891E-3</v>
      </c>
      <c r="H16" s="133">
        <v>0.73612279999999997</v>
      </c>
      <c r="I16" s="110"/>
      <c r="J16" s="152" t="s">
        <v>459</v>
      </c>
      <c r="K16" s="136">
        <v>0</v>
      </c>
      <c r="L16" s="133" t="s">
        <v>458</v>
      </c>
      <c r="M16" s="110"/>
      <c r="O16" s="142">
        <v>0</v>
      </c>
      <c r="P16" s="136">
        <v>0.28019290000000002</v>
      </c>
      <c r="Q16" s="133">
        <v>0.2773755</v>
      </c>
      <c r="R16" s="110"/>
    </row>
    <row r="17" spans="1:18" x14ac:dyDescent="0.25">
      <c r="A17" s="115"/>
      <c r="B17" s="103" t="s">
        <v>151</v>
      </c>
      <c r="C17" s="102">
        <v>13</v>
      </c>
      <c r="D17" s="130">
        <v>626</v>
      </c>
      <c r="E17" s="103">
        <v>639</v>
      </c>
      <c r="F17" s="109">
        <v>1</v>
      </c>
      <c r="G17" s="133"/>
      <c r="H17" s="133"/>
      <c r="I17" s="110"/>
      <c r="J17" s="109">
        <v>1</v>
      </c>
      <c r="K17" s="133"/>
      <c r="L17" s="133"/>
      <c r="M17" s="110"/>
      <c r="O17" s="142">
        <v>0.2328712</v>
      </c>
      <c r="P17" s="133">
        <v>0.33677810000000002</v>
      </c>
      <c r="Q17" s="133">
        <v>0.33573330000000001</v>
      </c>
      <c r="R17" s="110"/>
    </row>
    <row r="18" spans="1:18" x14ac:dyDescent="0.25">
      <c r="A18" s="115"/>
      <c r="B18" s="103" t="s">
        <v>152</v>
      </c>
      <c r="C18" s="102">
        <v>20</v>
      </c>
      <c r="D18" s="130">
        <v>644</v>
      </c>
      <c r="E18" s="103">
        <v>664</v>
      </c>
      <c r="F18" s="108">
        <v>1.476108</v>
      </c>
      <c r="G18" s="133">
        <v>0.73615399999999998</v>
      </c>
      <c r="H18" s="133">
        <v>2.959835</v>
      </c>
      <c r="I18" s="110"/>
      <c r="J18" s="108">
        <v>1.4802420000000001</v>
      </c>
      <c r="K18" s="133">
        <v>0.73637629999999998</v>
      </c>
      <c r="L18" s="133">
        <v>2.9755389999999999</v>
      </c>
      <c r="M18" s="110"/>
      <c r="O18" s="142">
        <v>0.76712880000000006</v>
      </c>
      <c r="P18" s="133">
        <v>0.38302900000000001</v>
      </c>
      <c r="Q18" s="133">
        <v>0.38689119999999999</v>
      </c>
      <c r="R18" s="110"/>
    </row>
    <row r="19" spans="1:18" x14ac:dyDescent="0.25">
      <c r="A19" s="115"/>
      <c r="B19" s="103"/>
      <c r="C19" s="102"/>
      <c r="D19" s="130"/>
      <c r="E19" s="103"/>
      <c r="F19" s="108"/>
      <c r="G19" s="133"/>
      <c r="H19" s="133"/>
      <c r="I19" s="110"/>
      <c r="J19" s="108"/>
      <c r="K19" s="133"/>
      <c r="L19" s="133"/>
      <c r="M19" s="110"/>
      <c r="O19" s="142"/>
      <c r="P19" s="133"/>
      <c r="Q19" s="133"/>
      <c r="R19" s="110"/>
    </row>
    <row r="20" spans="1:18" x14ac:dyDescent="0.25">
      <c r="A20" s="115" t="s">
        <v>153</v>
      </c>
      <c r="B20" s="103"/>
      <c r="C20" s="102"/>
      <c r="D20" s="130"/>
      <c r="E20" s="103"/>
      <c r="F20" s="108"/>
      <c r="G20" s="133"/>
      <c r="H20" s="133"/>
      <c r="I20" s="110">
        <v>5.5943399999999997E-2</v>
      </c>
      <c r="J20" s="108"/>
      <c r="K20" s="133"/>
      <c r="L20" s="133"/>
      <c r="M20" s="110"/>
      <c r="O20" s="142"/>
      <c r="P20" s="133"/>
      <c r="Q20" s="133"/>
      <c r="R20" s="110">
        <v>3.2243599999999997E-2</v>
      </c>
    </row>
    <row r="21" spans="1:18" x14ac:dyDescent="0.25">
      <c r="A21" s="115"/>
      <c r="B21" s="103" t="s">
        <v>200</v>
      </c>
      <c r="C21" s="102">
        <v>11</v>
      </c>
      <c r="D21" s="130">
        <v>309</v>
      </c>
      <c r="E21" s="103">
        <v>320</v>
      </c>
      <c r="F21" s="108">
        <v>2.358565</v>
      </c>
      <c r="G21" s="133">
        <v>1.010721</v>
      </c>
      <c r="H21" s="133">
        <v>5.5038220000000004</v>
      </c>
      <c r="I21" s="110"/>
      <c r="J21" s="108"/>
      <c r="K21" s="133"/>
      <c r="L21" s="133"/>
      <c r="M21" s="110"/>
      <c r="O21" s="142">
        <v>0.17363229999999999</v>
      </c>
      <c r="P21" s="133">
        <v>0.14802750000000001</v>
      </c>
      <c r="Q21" s="133">
        <v>0.148285</v>
      </c>
      <c r="R21" s="110"/>
    </row>
    <row r="22" spans="1:18" x14ac:dyDescent="0.25">
      <c r="A22" s="115"/>
      <c r="B22" s="116" t="s">
        <v>111</v>
      </c>
      <c r="C22" s="102">
        <v>10</v>
      </c>
      <c r="D22" s="130">
        <v>484</v>
      </c>
      <c r="E22" s="103">
        <v>494</v>
      </c>
      <c r="F22" s="108">
        <v>1.3756440000000001</v>
      </c>
      <c r="G22" s="133">
        <v>0.58016489999999998</v>
      </c>
      <c r="H22" s="133">
        <v>3.2618260000000001</v>
      </c>
      <c r="I22" s="110"/>
      <c r="J22" s="108"/>
      <c r="K22" s="133"/>
      <c r="L22" s="133"/>
      <c r="M22" s="110"/>
      <c r="O22" s="142">
        <v>0.50640220000000002</v>
      </c>
      <c r="P22" s="133">
        <v>0.2545983</v>
      </c>
      <c r="Q22" s="133">
        <v>0.25713029999999998</v>
      </c>
      <c r="R22" s="110"/>
    </row>
    <row r="23" spans="1:18" x14ac:dyDescent="0.25">
      <c r="A23" s="115"/>
      <c r="B23" s="103" t="s">
        <v>201</v>
      </c>
      <c r="C23" s="102">
        <v>10</v>
      </c>
      <c r="D23" s="130">
        <v>666</v>
      </c>
      <c r="E23" s="103">
        <v>676</v>
      </c>
      <c r="F23" s="109">
        <v>1</v>
      </c>
      <c r="G23" s="133"/>
      <c r="H23" s="133"/>
      <c r="I23" s="110"/>
      <c r="J23" s="109"/>
      <c r="K23" s="133"/>
      <c r="L23" s="133"/>
      <c r="M23" s="110"/>
      <c r="O23" s="142">
        <v>0.29592459999999998</v>
      </c>
      <c r="P23" s="133">
        <v>0.36167300000000002</v>
      </c>
      <c r="Q23" s="133">
        <v>0.3610119</v>
      </c>
      <c r="R23" s="110"/>
    </row>
    <row r="24" spans="1:18" x14ac:dyDescent="0.25">
      <c r="A24" s="115"/>
      <c r="B24" s="103" t="s">
        <v>113</v>
      </c>
      <c r="C24" s="102">
        <v>2</v>
      </c>
      <c r="D24" s="130">
        <v>340</v>
      </c>
      <c r="E24" s="103">
        <v>342</v>
      </c>
      <c r="F24" s="108">
        <v>0.46605089999999999</v>
      </c>
      <c r="G24" s="133">
        <v>0.1166107</v>
      </c>
      <c r="H24" s="133">
        <v>1.862638</v>
      </c>
      <c r="I24" s="110"/>
      <c r="J24" s="108"/>
      <c r="K24" s="133"/>
      <c r="L24" s="133"/>
      <c r="M24" s="110"/>
      <c r="O24" s="142">
        <v>2.40409E-2</v>
      </c>
      <c r="P24" s="133">
        <v>0.23518910000000001</v>
      </c>
      <c r="Q24" s="133">
        <v>0.23306589999999999</v>
      </c>
      <c r="R24" s="110"/>
    </row>
    <row r="25" spans="1:18" x14ac:dyDescent="0.25">
      <c r="A25" s="115"/>
      <c r="B25" s="117" t="s">
        <v>166</v>
      </c>
      <c r="C25" s="102">
        <v>0</v>
      </c>
      <c r="D25" s="130">
        <v>2</v>
      </c>
      <c r="E25" s="103">
        <v>2</v>
      </c>
      <c r="F25" s="108">
        <v>12.695180000000001</v>
      </c>
      <c r="G25" s="133">
        <v>0.57365080000000002</v>
      </c>
      <c r="H25" s="133">
        <v>280.95060000000001</v>
      </c>
      <c r="I25" s="110"/>
      <c r="J25" s="108"/>
      <c r="K25" s="133"/>
      <c r="L25" s="133"/>
      <c r="M25" s="110"/>
      <c r="O25" s="142">
        <v>0</v>
      </c>
      <c r="P25" s="133">
        <v>5.1219999999999998E-4</v>
      </c>
      <c r="Q25" s="133">
        <v>5.0710000000000002E-4</v>
      </c>
      <c r="R25" s="110"/>
    </row>
    <row r="26" spans="1:18" x14ac:dyDescent="0.25">
      <c r="A26" s="115"/>
      <c r="B26" s="103"/>
      <c r="C26" s="102"/>
      <c r="D26" s="130"/>
      <c r="E26" s="103"/>
      <c r="F26" s="108"/>
      <c r="G26" s="133"/>
      <c r="H26" s="133"/>
      <c r="I26" s="110"/>
      <c r="J26" s="108"/>
      <c r="K26" s="133"/>
      <c r="L26" s="133"/>
      <c r="M26" s="110"/>
      <c r="O26" s="142"/>
      <c r="P26" s="133"/>
      <c r="Q26" s="133"/>
      <c r="R26" s="110"/>
    </row>
    <row r="27" spans="1:18" x14ac:dyDescent="0.25">
      <c r="A27" s="115" t="s">
        <v>154</v>
      </c>
      <c r="B27" s="103"/>
      <c r="C27" s="102"/>
      <c r="D27" s="130"/>
      <c r="E27" s="103"/>
      <c r="F27" s="108"/>
      <c r="G27" s="133"/>
      <c r="H27" s="133"/>
      <c r="I27" s="135">
        <v>0.5848179</v>
      </c>
      <c r="J27" s="108"/>
      <c r="K27" s="133"/>
      <c r="L27" s="133"/>
      <c r="M27" s="110">
        <v>7.4200000000000002E-2</v>
      </c>
      <c r="O27" s="142"/>
      <c r="P27" s="133"/>
      <c r="Q27" s="133"/>
      <c r="R27" s="135">
        <v>0.57338460000000002</v>
      </c>
    </row>
    <row r="28" spans="1:18" x14ac:dyDescent="0.25">
      <c r="A28" s="115"/>
      <c r="B28" s="103" t="s">
        <v>203</v>
      </c>
      <c r="C28" s="102">
        <v>0</v>
      </c>
      <c r="D28" s="130">
        <v>105</v>
      </c>
      <c r="E28" s="103">
        <v>105</v>
      </c>
      <c r="F28" s="108">
        <v>0.2351975</v>
      </c>
      <c r="G28" s="133">
        <v>1.43118E-2</v>
      </c>
      <c r="H28" s="133">
        <v>3.865202</v>
      </c>
      <c r="I28" s="110"/>
      <c r="J28" s="152" t="s">
        <v>459</v>
      </c>
      <c r="K28" s="136">
        <v>0</v>
      </c>
      <c r="L28" s="133" t="s">
        <v>458</v>
      </c>
      <c r="M28" s="110"/>
      <c r="O28" s="142">
        <v>0</v>
      </c>
      <c r="P28" s="136">
        <v>6.1573500000000003E-2</v>
      </c>
      <c r="Q28" s="133">
        <v>6.0954399999999999E-2</v>
      </c>
      <c r="R28" s="110"/>
    </row>
    <row r="29" spans="1:18" x14ac:dyDescent="0.25">
      <c r="A29" s="115"/>
      <c r="B29" s="103" t="s">
        <v>202</v>
      </c>
      <c r="C29" s="102">
        <v>33</v>
      </c>
      <c r="D29" s="130">
        <v>1662</v>
      </c>
      <c r="E29" s="103">
        <v>1695</v>
      </c>
      <c r="F29" s="109">
        <v>1</v>
      </c>
      <c r="G29" s="133"/>
      <c r="H29" s="133"/>
      <c r="I29" s="110"/>
      <c r="J29" s="108">
        <v>1</v>
      </c>
      <c r="K29" s="133"/>
      <c r="L29" s="133"/>
      <c r="M29" s="110"/>
      <c r="O29" s="142">
        <v>1</v>
      </c>
      <c r="P29" s="133">
        <v>0.91218180000000004</v>
      </c>
      <c r="Q29" s="133">
        <v>0.91306480000000001</v>
      </c>
      <c r="R29" s="110"/>
    </row>
    <row r="30" spans="1:18" x14ac:dyDescent="0.25">
      <c r="A30" s="115"/>
      <c r="B30" s="103" t="s">
        <v>142</v>
      </c>
      <c r="C30" s="102">
        <v>0</v>
      </c>
      <c r="D30" s="130">
        <v>34</v>
      </c>
      <c r="E30" s="103">
        <v>34</v>
      </c>
      <c r="F30" s="108">
        <v>0.7192286</v>
      </c>
      <c r="G30" s="133">
        <v>4.3184599999999997E-2</v>
      </c>
      <c r="H30" s="133">
        <v>11.978569999999999</v>
      </c>
      <c r="I30" s="110"/>
      <c r="J30" s="152" t="s">
        <v>459</v>
      </c>
      <c r="K30" s="136">
        <v>0</v>
      </c>
      <c r="L30" s="133" t="s">
        <v>458</v>
      </c>
      <c r="M30" s="110"/>
      <c r="O30" s="142">
        <v>0</v>
      </c>
      <c r="P30" s="136">
        <v>2.6244699999999999E-2</v>
      </c>
      <c r="Q30" s="133">
        <v>2.5980799999999998E-2</v>
      </c>
      <c r="R30" s="110"/>
    </row>
    <row r="31" spans="1:18" x14ac:dyDescent="0.25">
      <c r="A31" s="115"/>
      <c r="B31" s="103"/>
      <c r="C31" s="102"/>
      <c r="D31" s="130"/>
      <c r="E31" s="103"/>
      <c r="F31" s="108"/>
      <c r="G31" s="133"/>
      <c r="H31" s="133"/>
      <c r="I31" s="110"/>
      <c r="J31" s="108"/>
      <c r="K31" s="133"/>
      <c r="L31" s="133"/>
      <c r="M31" s="110"/>
      <c r="O31" s="142"/>
      <c r="P31" s="133"/>
      <c r="Q31" s="133"/>
      <c r="R31" s="110"/>
    </row>
    <row r="32" spans="1:18" x14ac:dyDescent="0.25">
      <c r="A32" s="115" t="s">
        <v>155</v>
      </c>
      <c r="B32" s="103"/>
      <c r="C32" s="102"/>
      <c r="D32" s="130"/>
      <c r="E32" s="103"/>
      <c r="F32" s="108"/>
      <c r="G32" s="133"/>
      <c r="H32" s="133"/>
      <c r="I32" s="110">
        <v>3.6595000000000003E-2</v>
      </c>
      <c r="J32" s="108"/>
      <c r="K32" s="133"/>
      <c r="L32" s="133"/>
      <c r="M32" s="110"/>
      <c r="O32" s="142"/>
      <c r="P32" s="133"/>
      <c r="Q32" s="133"/>
      <c r="R32" s="135">
        <v>0.1129112</v>
      </c>
    </row>
    <row r="33" spans="1:18" x14ac:dyDescent="0.25">
      <c r="A33" s="115"/>
      <c r="B33" s="103" t="s">
        <v>204</v>
      </c>
      <c r="C33" s="102">
        <v>1</v>
      </c>
      <c r="D33" s="130">
        <v>444</v>
      </c>
      <c r="E33" s="103">
        <v>445</v>
      </c>
      <c r="F33" s="108">
        <v>0.14640909999999999</v>
      </c>
      <c r="G33" s="133">
        <v>2.8246E-2</v>
      </c>
      <c r="H33" s="133">
        <v>0.75888979999999995</v>
      </c>
      <c r="I33" s="110"/>
      <c r="J33" s="108"/>
      <c r="K33" s="133"/>
      <c r="L33" s="133"/>
      <c r="M33" s="110"/>
      <c r="O33" s="142">
        <v>9.5943999999999995E-3</v>
      </c>
      <c r="P33" s="133">
        <v>0.23652509999999999</v>
      </c>
      <c r="Q33" s="133">
        <v>0.23424320000000001</v>
      </c>
      <c r="R33" s="110"/>
    </row>
    <row r="34" spans="1:18" x14ac:dyDescent="0.25">
      <c r="A34" s="115"/>
      <c r="B34" s="103" t="s">
        <v>251</v>
      </c>
      <c r="C34" s="102">
        <v>28</v>
      </c>
      <c r="D34" s="130">
        <v>1236</v>
      </c>
      <c r="E34" s="103">
        <v>1264</v>
      </c>
      <c r="F34" s="108">
        <v>1.6337809999999999</v>
      </c>
      <c r="G34" s="133">
        <v>0.59399579999999996</v>
      </c>
      <c r="H34" s="133">
        <v>4.4937009999999997</v>
      </c>
      <c r="I34" s="110"/>
      <c r="J34" s="108"/>
      <c r="K34" s="133"/>
      <c r="L34" s="133"/>
      <c r="M34" s="110"/>
      <c r="O34" s="142">
        <v>0.92243310000000001</v>
      </c>
      <c r="P34" s="133">
        <v>0.69349689999999997</v>
      </c>
      <c r="Q34" s="133">
        <v>0.6957989</v>
      </c>
      <c r="R34" s="110"/>
    </row>
    <row r="35" spans="1:18" x14ac:dyDescent="0.25">
      <c r="A35" s="115"/>
      <c r="B35" s="103" t="s">
        <v>205</v>
      </c>
      <c r="C35" s="102">
        <v>4</v>
      </c>
      <c r="D35" s="130">
        <v>119</v>
      </c>
      <c r="E35" s="103">
        <v>123</v>
      </c>
      <c r="F35" s="109">
        <v>1</v>
      </c>
      <c r="G35" s="133"/>
      <c r="H35" s="133"/>
      <c r="I35" s="110"/>
      <c r="J35" s="109"/>
      <c r="K35" s="133"/>
      <c r="L35" s="133"/>
      <c r="M35" s="110"/>
      <c r="O35" s="142">
        <v>6.7972599999999994E-2</v>
      </c>
      <c r="P35" s="133">
        <v>6.8730399999999997E-2</v>
      </c>
      <c r="Q35" s="133">
        <v>6.8722699999999998E-2</v>
      </c>
      <c r="R35" s="110"/>
    </row>
    <row r="36" spans="1:18" x14ac:dyDescent="0.25">
      <c r="A36" s="115"/>
      <c r="B36" s="117" t="s">
        <v>166</v>
      </c>
      <c r="C36" s="102">
        <v>0</v>
      </c>
      <c r="D36" s="130">
        <v>2</v>
      </c>
      <c r="E36" s="103">
        <v>2</v>
      </c>
      <c r="F36" s="108">
        <v>8.6771750000000001</v>
      </c>
      <c r="G36" s="133">
        <v>0.40726469999999998</v>
      </c>
      <c r="H36" s="133">
        <v>184.87569999999999</v>
      </c>
      <c r="I36" s="110"/>
      <c r="J36" s="108"/>
      <c r="K36" s="133"/>
      <c r="L36" s="133"/>
      <c r="M36" s="110"/>
      <c r="O36" s="142">
        <v>0</v>
      </c>
      <c r="P36" s="133">
        <v>1.2476E-3</v>
      </c>
      <c r="Q36" s="133">
        <v>1.2351E-3</v>
      </c>
      <c r="R36" s="110"/>
    </row>
    <row r="37" spans="1:18" x14ac:dyDescent="0.25">
      <c r="A37" s="115"/>
      <c r="B37" s="103"/>
      <c r="C37" s="102"/>
      <c r="D37" s="130"/>
      <c r="E37" s="103"/>
      <c r="F37" s="108"/>
      <c r="G37" s="133"/>
      <c r="H37" s="133"/>
      <c r="I37" s="110"/>
      <c r="J37" s="108"/>
      <c r="K37" s="133"/>
      <c r="L37" s="133"/>
      <c r="M37" s="110"/>
      <c r="O37" s="142"/>
      <c r="P37" s="133"/>
      <c r="Q37" s="133"/>
      <c r="R37" s="110"/>
    </row>
    <row r="38" spans="1:18" x14ac:dyDescent="0.25">
      <c r="A38" s="115" t="s">
        <v>156</v>
      </c>
      <c r="B38" s="103"/>
      <c r="C38" s="102"/>
      <c r="D38" s="130"/>
      <c r="E38" s="103"/>
      <c r="F38" s="108"/>
      <c r="G38" s="133"/>
      <c r="H38" s="133"/>
      <c r="I38" s="135">
        <v>0.86783840000000001</v>
      </c>
      <c r="J38" s="108"/>
      <c r="K38" s="133"/>
      <c r="L38" s="133"/>
      <c r="M38" s="135">
        <v>0.37580000000000002</v>
      </c>
      <c r="O38" s="142"/>
      <c r="P38" s="133"/>
      <c r="Q38" s="133"/>
      <c r="R38" s="135">
        <v>0.93911670000000003</v>
      </c>
    </row>
    <row r="39" spans="1:18" x14ac:dyDescent="0.25">
      <c r="A39" s="115"/>
      <c r="B39" s="103" t="s">
        <v>206</v>
      </c>
      <c r="C39" s="102">
        <v>29</v>
      </c>
      <c r="D39" s="130">
        <v>1405</v>
      </c>
      <c r="E39" s="103">
        <v>1434</v>
      </c>
      <c r="F39" s="109">
        <v>1</v>
      </c>
      <c r="G39" s="133"/>
      <c r="H39" s="133"/>
      <c r="I39" s="110"/>
      <c r="J39" s="109">
        <v>1</v>
      </c>
      <c r="K39" s="133"/>
      <c r="L39" s="133"/>
      <c r="M39" s="110"/>
      <c r="O39" s="142">
        <v>0.71701579999999998</v>
      </c>
      <c r="P39" s="133">
        <v>0.69815740000000004</v>
      </c>
      <c r="Q39" s="133">
        <v>0.69834700000000005</v>
      </c>
      <c r="R39" s="110"/>
    </row>
    <row r="40" spans="1:18" x14ac:dyDescent="0.25">
      <c r="A40" s="115"/>
      <c r="B40" s="103" t="s">
        <v>157</v>
      </c>
      <c r="C40" s="102">
        <v>0</v>
      </c>
      <c r="D40" s="130">
        <v>99</v>
      </c>
      <c r="E40" s="103">
        <v>99</v>
      </c>
      <c r="F40" s="108">
        <v>0.2394163</v>
      </c>
      <c r="G40" s="133">
        <v>1.4521299999999999E-2</v>
      </c>
      <c r="H40" s="133">
        <v>3.9473060000000002</v>
      </c>
      <c r="I40" s="110"/>
      <c r="J40" s="152" t="s">
        <v>459</v>
      </c>
      <c r="K40" s="136">
        <v>0</v>
      </c>
      <c r="L40" s="133" t="s">
        <v>458</v>
      </c>
      <c r="M40" s="110"/>
      <c r="O40" s="142">
        <v>0</v>
      </c>
      <c r="P40" s="136">
        <v>6.1198099999999998E-2</v>
      </c>
      <c r="Q40" s="133">
        <v>6.0582799999999999E-2</v>
      </c>
      <c r="R40" s="110"/>
    </row>
    <row r="41" spans="1:18" x14ac:dyDescent="0.25">
      <c r="A41" s="115"/>
      <c r="B41" s="103" t="s">
        <v>207</v>
      </c>
      <c r="C41" s="102">
        <v>0</v>
      </c>
      <c r="D41" s="130">
        <v>13</v>
      </c>
      <c r="E41" s="103">
        <v>13</v>
      </c>
      <c r="F41" s="108">
        <v>1.764589</v>
      </c>
      <c r="G41" s="133">
        <v>0.10246769999999999</v>
      </c>
      <c r="H41" s="133">
        <v>30.387889999999999</v>
      </c>
      <c r="I41" s="110"/>
      <c r="J41" s="152" t="s">
        <v>459</v>
      </c>
      <c r="K41" s="136">
        <v>0</v>
      </c>
      <c r="L41" s="133" t="s">
        <v>458</v>
      </c>
      <c r="M41" s="110"/>
      <c r="O41" s="142">
        <v>0</v>
      </c>
      <c r="P41" s="136">
        <v>1.28696E-2</v>
      </c>
      <c r="Q41" s="133">
        <v>1.27402E-2</v>
      </c>
      <c r="R41" s="110"/>
    </row>
    <row r="42" spans="1:18" x14ac:dyDescent="0.25">
      <c r="A42" s="115"/>
      <c r="B42" s="103" t="s">
        <v>158</v>
      </c>
      <c r="C42" s="102">
        <v>4</v>
      </c>
      <c r="D42" s="130">
        <v>262</v>
      </c>
      <c r="E42" s="103">
        <v>266</v>
      </c>
      <c r="F42" s="108">
        <v>0.81675489999999995</v>
      </c>
      <c r="G42" s="133">
        <v>0.30028060000000001</v>
      </c>
      <c r="H42" s="133">
        <v>2.2215509999999998</v>
      </c>
      <c r="I42" s="110"/>
      <c r="J42" s="108">
        <v>0.74360250000000006</v>
      </c>
      <c r="K42" s="133">
        <v>0.2614168</v>
      </c>
      <c r="L42" s="133">
        <v>2.1151840000000002</v>
      </c>
      <c r="M42" s="110"/>
      <c r="O42" s="142">
        <v>0.28298420000000002</v>
      </c>
      <c r="P42" s="133">
        <v>0.2090822</v>
      </c>
      <c r="Q42" s="133">
        <v>0.20982529999999999</v>
      </c>
      <c r="R42" s="110"/>
    </row>
    <row r="43" spans="1:18" x14ac:dyDescent="0.25">
      <c r="A43" s="115"/>
      <c r="B43" s="103" t="s">
        <v>208</v>
      </c>
      <c r="C43" s="102">
        <v>0</v>
      </c>
      <c r="D43" s="130">
        <v>12</v>
      </c>
      <c r="E43" s="103">
        <v>12</v>
      </c>
      <c r="F43" s="108">
        <v>1.905759</v>
      </c>
      <c r="G43" s="133">
        <v>0.1102239</v>
      </c>
      <c r="H43" s="133">
        <v>32.95035</v>
      </c>
      <c r="I43" s="110"/>
      <c r="J43" s="152" t="s">
        <v>459</v>
      </c>
      <c r="K43" s="136">
        <v>0</v>
      </c>
      <c r="L43" s="133" t="s">
        <v>458</v>
      </c>
      <c r="M43" s="110"/>
      <c r="O43" s="142">
        <v>0</v>
      </c>
      <c r="P43" s="136">
        <v>8.1171999999999998E-3</v>
      </c>
      <c r="Q43" s="133">
        <v>8.0356000000000004E-3</v>
      </c>
      <c r="R43" s="110"/>
    </row>
    <row r="44" spans="1:18" x14ac:dyDescent="0.25">
      <c r="A44" s="115"/>
      <c r="B44" s="117" t="s">
        <v>166</v>
      </c>
      <c r="C44" s="102">
        <v>0</v>
      </c>
      <c r="D44" s="130">
        <v>10</v>
      </c>
      <c r="E44" s="103">
        <v>10</v>
      </c>
      <c r="F44" s="108">
        <v>2.268745</v>
      </c>
      <c r="G44" s="133">
        <v>0.1298793</v>
      </c>
      <c r="H44" s="133">
        <v>39.630670000000002</v>
      </c>
      <c r="I44" s="110"/>
      <c r="J44" s="152" t="s">
        <v>459</v>
      </c>
      <c r="K44" s="136">
        <v>0</v>
      </c>
      <c r="L44" s="133" t="s">
        <v>458</v>
      </c>
      <c r="M44" s="110"/>
      <c r="O44" s="142">
        <v>0</v>
      </c>
      <c r="P44" s="136">
        <v>1.05755E-2</v>
      </c>
      <c r="Q44" s="133">
        <v>1.04692E-2</v>
      </c>
      <c r="R44" s="110"/>
    </row>
    <row r="45" spans="1:18" x14ac:dyDescent="0.25">
      <c r="A45" s="115"/>
      <c r="B45" s="103"/>
      <c r="C45" s="102"/>
      <c r="D45" s="130"/>
      <c r="E45" s="103"/>
      <c r="F45" s="108"/>
      <c r="G45" s="133"/>
      <c r="H45" s="133"/>
      <c r="I45" s="110"/>
      <c r="J45" s="108"/>
      <c r="K45" s="133"/>
      <c r="L45" s="133"/>
      <c r="M45" s="110"/>
      <c r="O45" s="142"/>
      <c r="P45" s="133"/>
      <c r="Q45" s="133"/>
      <c r="R45" s="110"/>
    </row>
    <row r="46" spans="1:18" x14ac:dyDescent="0.25">
      <c r="A46" s="115" t="s">
        <v>159</v>
      </c>
      <c r="B46" s="103"/>
      <c r="C46" s="102"/>
      <c r="D46" s="130"/>
      <c r="E46" s="103"/>
      <c r="F46" s="108"/>
      <c r="G46" s="133"/>
      <c r="H46" s="133"/>
      <c r="I46" s="135">
        <v>0.58483280000000004</v>
      </c>
      <c r="J46" s="108"/>
      <c r="K46" s="133"/>
      <c r="L46" s="133"/>
      <c r="M46" s="110"/>
      <c r="O46" s="142"/>
      <c r="P46" s="133"/>
      <c r="Q46" s="133"/>
      <c r="R46" s="135">
        <v>0.76599879999999998</v>
      </c>
    </row>
    <row r="47" spans="1:18" x14ac:dyDescent="0.25">
      <c r="A47" s="115"/>
      <c r="B47" s="103" t="s">
        <v>209</v>
      </c>
      <c r="C47" s="102">
        <v>4</v>
      </c>
      <c r="D47" s="130">
        <v>255</v>
      </c>
      <c r="E47" s="103">
        <v>259</v>
      </c>
      <c r="F47" s="109">
        <v>1</v>
      </c>
      <c r="G47" s="133"/>
      <c r="H47" s="133"/>
      <c r="I47" s="110"/>
      <c r="J47" s="109"/>
      <c r="K47" s="133"/>
      <c r="L47" s="133"/>
      <c r="M47" s="110"/>
      <c r="O47" s="142">
        <v>7.4790800000000004E-2</v>
      </c>
      <c r="P47" s="133">
        <v>0.1229749</v>
      </c>
      <c r="Q47" s="133">
        <v>0.1224904</v>
      </c>
      <c r="R47" s="110"/>
    </row>
    <row r="48" spans="1:18" x14ac:dyDescent="0.25">
      <c r="A48" s="115"/>
      <c r="B48" s="103" t="s">
        <v>143</v>
      </c>
      <c r="C48" s="102">
        <v>7</v>
      </c>
      <c r="D48" s="130">
        <v>289</v>
      </c>
      <c r="E48" s="103">
        <v>296</v>
      </c>
      <c r="F48" s="108">
        <v>1.5441180000000001</v>
      </c>
      <c r="G48" s="133">
        <v>0.44686120000000001</v>
      </c>
      <c r="H48" s="133">
        <v>5.3356630000000003</v>
      </c>
      <c r="I48" s="110"/>
      <c r="J48" s="108"/>
      <c r="K48" s="133"/>
      <c r="L48" s="133"/>
      <c r="M48" s="110"/>
      <c r="O48" s="142">
        <v>0.1047131</v>
      </c>
      <c r="P48" s="133">
        <v>0.13997599999999999</v>
      </c>
      <c r="Q48" s="133">
        <v>0.13962140000000001</v>
      </c>
      <c r="R48" s="110"/>
    </row>
    <row r="49" spans="1:18" x14ac:dyDescent="0.25">
      <c r="A49" s="115"/>
      <c r="B49" s="103" t="s">
        <v>210</v>
      </c>
      <c r="C49" s="102">
        <v>10</v>
      </c>
      <c r="D49" s="130">
        <v>422</v>
      </c>
      <c r="E49" s="103">
        <v>432</v>
      </c>
      <c r="F49" s="108">
        <v>1.510664</v>
      </c>
      <c r="G49" s="133">
        <v>0.4689046</v>
      </c>
      <c r="H49" s="133">
        <v>4.866886</v>
      </c>
      <c r="I49" s="110"/>
      <c r="J49" s="108"/>
      <c r="K49" s="133"/>
      <c r="L49" s="133"/>
      <c r="M49" s="110"/>
      <c r="O49" s="142">
        <v>0.28271849999999998</v>
      </c>
      <c r="P49" s="133">
        <v>0.25255749999999999</v>
      </c>
      <c r="Q49" s="133">
        <v>0.2528608</v>
      </c>
      <c r="R49" s="110"/>
    </row>
    <row r="50" spans="1:18" x14ac:dyDescent="0.25">
      <c r="A50" s="115"/>
      <c r="B50" s="103" t="s">
        <v>122</v>
      </c>
      <c r="C50" s="102">
        <v>12</v>
      </c>
      <c r="D50" s="130">
        <v>835</v>
      </c>
      <c r="E50" s="103">
        <v>847</v>
      </c>
      <c r="F50" s="108">
        <v>0.91616770000000003</v>
      </c>
      <c r="G50" s="133">
        <v>0.292937</v>
      </c>
      <c r="H50" s="133">
        <v>2.8653369999999998</v>
      </c>
      <c r="I50" s="110"/>
      <c r="J50" s="108"/>
      <c r="K50" s="133"/>
      <c r="L50" s="133"/>
      <c r="M50" s="110"/>
      <c r="O50" s="142">
        <v>0.53777770000000003</v>
      </c>
      <c r="P50" s="133">
        <v>0.48449160000000002</v>
      </c>
      <c r="Q50" s="133">
        <v>0.4850274</v>
      </c>
      <c r="R50" s="110"/>
    </row>
    <row r="51" spans="1:18" x14ac:dyDescent="0.25">
      <c r="A51" s="115"/>
      <c r="B51" s="103"/>
      <c r="C51" s="102"/>
      <c r="D51" s="130"/>
      <c r="E51" s="103"/>
      <c r="F51" s="108"/>
      <c r="G51" s="133"/>
      <c r="H51" s="133"/>
      <c r="I51" s="110"/>
      <c r="J51" s="108"/>
      <c r="K51" s="133"/>
      <c r="L51" s="133"/>
      <c r="M51" s="110"/>
      <c r="O51" s="142"/>
      <c r="P51" s="133"/>
      <c r="Q51" s="133"/>
      <c r="R51" s="110"/>
    </row>
    <row r="52" spans="1:18" x14ac:dyDescent="0.25">
      <c r="A52" s="115" t="s">
        <v>160</v>
      </c>
      <c r="B52" s="103"/>
      <c r="C52" s="102"/>
      <c r="D52" s="130"/>
      <c r="E52" s="103"/>
      <c r="F52" s="108"/>
      <c r="G52" s="133"/>
      <c r="H52" s="133"/>
      <c r="I52" s="110">
        <v>6.5150600000000003E-2</v>
      </c>
      <c r="J52" s="108"/>
      <c r="K52" s="133"/>
      <c r="L52" s="133"/>
      <c r="M52" s="110">
        <v>9.2200000000000004E-2</v>
      </c>
      <c r="O52" s="142"/>
      <c r="P52" s="133"/>
      <c r="Q52" s="133"/>
      <c r="R52" s="135">
        <v>0.114285</v>
      </c>
    </row>
    <row r="53" spans="1:18" x14ac:dyDescent="0.25">
      <c r="A53" s="115"/>
      <c r="B53" s="103" t="s">
        <v>161</v>
      </c>
      <c r="C53" s="102">
        <v>13</v>
      </c>
      <c r="D53" s="130">
        <v>396</v>
      </c>
      <c r="E53" s="103">
        <v>409</v>
      </c>
      <c r="F53" s="108">
        <v>1.913492</v>
      </c>
      <c r="G53" s="133">
        <v>0.93187629999999999</v>
      </c>
      <c r="H53" s="133">
        <v>3.9291200000000002</v>
      </c>
      <c r="I53" s="110"/>
      <c r="J53" s="108">
        <v>1.8694740000000001</v>
      </c>
      <c r="K53" s="133">
        <v>0.90809010000000001</v>
      </c>
      <c r="L53" s="133">
        <v>3.8486639999999999</v>
      </c>
      <c r="M53" s="110"/>
      <c r="O53" s="142">
        <v>0.4208732</v>
      </c>
      <c r="P53" s="133">
        <v>0.20270369999999999</v>
      </c>
      <c r="Q53" s="133">
        <v>0.20489750000000001</v>
      </c>
      <c r="R53" s="110"/>
    </row>
    <row r="54" spans="1:18" x14ac:dyDescent="0.25">
      <c r="A54" s="115"/>
      <c r="B54" s="103" t="s">
        <v>162</v>
      </c>
      <c r="C54" s="102">
        <v>17</v>
      </c>
      <c r="D54" s="130">
        <v>983</v>
      </c>
      <c r="E54" s="103">
        <v>1000</v>
      </c>
      <c r="F54" s="109">
        <v>1</v>
      </c>
      <c r="G54" s="133"/>
      <c r="H54" s="133"/>
      <c r="I54" s="110"/>
      <c r="J54" s="109">
        <v>1</v>
      </c>
      <c r="K54" s="133"/>
      <c r="L54" s="133"/>
      <c r="M54" s="110"/>
      <c r="O54" s="142">
        <v>0.52293869999999998</v>
      </c>
      <c r="P54" s="133">
        <v>0.52698789999999995</v>
      </c>
      <c r="Q54" s="133">
        <v>0.5269471</v>
      </c>
      <c r="R54" s="110"/>
    </row>
    <row r="55" spans="1:18" x14ac:dyDescent="0.25">
      <c r="A55" s="115"/>
      <c r="B55" s="103" t="s">
        <v>163</v>
      </c>
      <c r="C55" s="102">
        <v>3</v>
      </c>
      <c r="D55" s="130">
        <v>373</v>
      </c>
      <c r="E55" s="103">
        <v>376</v>
      </c>
      <c r="F55" s="108">
        <v>0.52663970000000004</v>
      </c>
      <c r="G55" s="133">
        <v>0.1661204</v>
      </c>
      <c r="H55" s="133">
        <v>1.6695679999999999</v>
      </c>
      <c r="I55" s="110"/>
      <c r="J55" s="108">
        <v>0.46937679999999998</v>
      </c>
      <c r="K55" s="133">
        <v>0.1375807</v>
      </c>
      <c r="L55" s="133">
        <v>1.601348</v>
      </c>
      <c r="M55" s="110"/>
      <c r="O55" s="142">
        <v>5.6188099999999998E-2</v>
      </c>
      <c r="P55" s="133">
        <v>0.2328163</v>
      </c>
      <c r="Q55" s="133">
        <v>0.2310402</v>
      </c>
      <c r="R55" s="110"/>
    </row>
    <row r="56" spans="1:18" x14ac:dyDescent="0.25">
      <c r="A56" s="115"/>
      <c r="B56" s="103" t="s">
        <v>164</v>
      </c>
      <c r="C56" s="102">
        <v>0</v>
      </c>
      <c r="D56" s="130">
        <v>48</v>
      </c>
      <c r="E56" s="103">
        <v>48</v>
      </c>
      <c r="F56" s="108">
        <v>0.57937879999999997</v>
      </c>
      <c r="G56" s="133">
        <v>3.43322E-2</v>
      </c>
      <c r="H56" s="133">
        <v>9.7774079999999994</v>
      </c>
      <c r="I56" s="110"/>
      <c r="J56" s="152" t="s">
        <v>459</v>
      </c>
      <c r="K56" s="136">
        <v>0</v>
      </c>
      <c r="L56" s="133" t="s">
        <v>458</v>
      </c>
      <c r="M56" s="110"/>
      <c r="O56" s="142">
        <v>0</v>
      </c>
      <c r="P56" s="136">
        <v>3.7211099999999997E-2</v>
      </c>
      <c r="Q56" s="133">
        <v>3.6837000000000002E-2</v>
      </c>
      <c r="R56" s="110"/>
    </row>
    <row r="57" spans="1:18" x14ac:dyDescent="0.25">
      <c r="A57" s="115"/>
      <c r="B57" s="117" t="s">
        <v>166</v>
      </c>
      <c r="C57" s="102">
        <v>0</v>
      </c>
      <c r="D57" s="130">
        <v>1</v>
      </c>
      <c r="E57" s="103">
        <v>1</v>
      </c>
      <c r="F57" s="108">
        <v>18.7333</v>
      </c>
      <c r="G57" s="133">
        <v>0.73710770000000003</v>
      </c>
      <c r="H57" s="133">
        <v>476.0992</v>
      </c>
      <c r="I57" s="110"/>
      <c r="J57" s="152" t="s">
        <v>459</v>
      </c>
      <c r="K57" s="136">
        <v>0</v>
      </c>
      <c r="L57" s="133" t="s">
        <v>458</v>
      </c>
      <c r="M57" s="110"/>
      <c r="O57" s="142">
        <v>0</v>
      </c>
      <c r="P57" s="136">
        <v>2.811E-4</v>
      </c>
      <c r="Q57" s="133">
        <v>2.7819999999999999E-4</v>
      </c>
      <c r="R57" s="110"/>
    </row>
    <row r="58" spans="1:18" x14ac:dyDescent="0.25">
      <c r="A58" s="115"/>
      <c r="B58" s="103"/>
      <c r="C58" s="102"/>
      <c r="D58" s="130"/>
      <c r="E58" s="103"/>
      <c r="F58" s="108"/>
      <c r="G58" s="133"/>
      <c r="H58" s="133"/>
      <c r="I58" s="110"/>
      <c r="J58" s="108"/>
      <c r="K58" s="133"/>
      <c r="L58" s="133"/>
      <c r="M58" s="110"/>
      <c r="O58" s="142"/>
      <c r="P58" s="133"/>
      <c r="Q58" s="133"/>
      <c r="R58" s="110"/>
    </row>
    <row r="59" spans="1:18" x14ac:dyDescent="0.25">
      <c r="A59" s="115" t="s">
        <v>165</v>
      </c>
      <c r="B59" s="103"/>
      <c r="C59" s="102"/>
      <c r="D59" s="130"/>
      <c r="E59" s="103"/>
      <c r="F59" s="108"/>
      <c r="G59" s="133"/>
      <c r="H59" s="133"/>
      <c r="I59" s="110">
        <v>8.5450399999999996E-2</v>
      </c>
      <c r="J59" s="108"/>
      <c r="K59" s="133"/>
      <c r="L59" s="133"/>
      <c r="M59" s="110"/>
      <c r="O59" s="142"/>
      <c r="P59" s="133"/>
      <c r="Q59" s="133"/>
      <c r="R59" s="135">
        <v>0.11876299999999999</v>
      </c>
    </row>
    <row r="60" spans="1:18" x14ac:dyDescent="0.25">
      <c r="A60" s="115"/>
      <c r="B60" s="103" t="s">
        <v>124</v>
      </c>
      <c r="C60" s="102">
        <v>14</v>
      </c>
      <c r="D60" s="130">
        <v>509</v>
      </c>
      <c r="E60" s="103">
        <v>523</v>
      </c>
      <c r="F60" s="109">
        <v>1</v>
      </c>
      <c r="G60" s="133"/>
      <c r="H60" s="133"/>
      <c r="I60" s="110"/>
      <c r="J60" s="109"/>
      <c r="K60" s="133"/>
      <c r="L60" s="133"/>
      <c r="M60" s="110"/>
      <c r="O60" s="142">
        <v>0.46833599999999997</v>
      </c>
      <c r="P60" s="133">
        <v>0.27942139999999999</v>
      </c>
      <c r="Q60" s="133">
        <v>0.28132099999999999</v>
      </c>
      <c r="R60" s="110"/>
    </row>
    <row r="61" spans="1:18" x14ac:dyDescent="0.25">
      <c r="A61" s="115"/>
      <c r="B61" s="103" t="s">
        <v>123</v>
      </c>
      <c r="C61" s="102">
        <v>19</v>
      </c>
      <c r="D61" s="130">
        <v>1292</v>
      </c>
      <c r="E61" s="103">
        <v>1311</v>
      </c>
      <c r="F61" s="108">
        <v>0.53466389999999997</v>
      </c>
      <c r="G61" s="133">
        <v>0.26605899999999999</v>
      </c>
      <c r="H61" s="133">
        <v>1.074444</v>
      </c>
      <c r="I61" s="110"/>
      <c r="J61" s="108"/>
      <c r="K61" s="133"/>
      <c r="L61" s="133"/>
      <c r="M61" s="110"/>
      <c r="O61" s="142">
        <v>0.53166400000000003</v>
      </c>
      <c r="P61" s="133">
        <v>0.72057859999999996</v>
      </c>
      <c r="Q61" s="133">
        <v>0.71867899999999996</v>
      </c>
      <c r="R61" s="110"/>
    </row>
    <row r="62" spans="1:18" x14ac:dyDescent="0.25">
      <c r="A62" s="115"/>
      <c r="B62" s="103"/>
      <c r="C62" s="102"/>
      <c r="D62" s="130"/>
      <c r="E62" s="103"/>
      <c r="F62" s="108"/>
      <c r="G62" s="133"/>
      <c r="H62" s="133"/>
      <c r="I62" s="110"/>
      <c r="J62" s="108"/>
      <c r="K62" s="133"/>
      <c r="L62" s="133"/>
      <c r="M62" s="110"/>
      <c r="O62" s="142"/>
      <c r="P62" s="133"/>
      <c r="Q62" s="133"/>
      <c r="R62" s="110"/>
    </row>
    <row r="63" spans="1:18" x14ac:dyDescent="0.25">
      <c r="A63" s="115" t="s">
        <v>167</v>
      </c>
      <c r="B63" s="103"/>
      <c r="C63" s="102"/>
      <c r="D63" s="130"/>
      <c r="E63" s="103"/>
      <c r="F63" s="108"/>
      <c r="G63" s="133"/>
      <c r="H63" s="133"/>
      <c r="I63" s="135">
        <v>0.70540210000000003</v>
      </c>
      <c r="J63" s="108"/>
      <c r="K63" s="133"/>
      <c r="L63" s="133"/>
      <c r="M63" s="110"/>
      <c r="O63" s="142"/>
      <c r="P63" s="133"/>
      <c r="Q63" s="133"/>
      <c r="R63" s="135">
        <v>0.69288119999999997</v>
      </c>
    </row>
    <row r="64" spans="1:18" x14ac:dyDescent="0.25">
      <c r="A64" s="115"/>
      <c r="B64" s="103" t="s">
        <v>124</v>
      </c>
      <c r="C64" s="102">
        <v>17</v>
      </c>
      <c r="D64" s="130">
        <v>868</v>
      </c>
      <c r="E64" s="103">
        <v>885</v>
      </c>
      <c r="F64" s="109">
        <v>1</v>
      </c>
      <c r="G64" s="133"/>
      <c r="H64" s="133"/>
      <c r="I64" s="110"/>
      <c r="J64" s="109"/>
      <c r="K64" s="133"/>
      <c r="L64" s="133"/>
      <c r="M64" s="110"/>
      <c r="O64" s="142">
        <v>0.51710809999999996</v>
      </c>
      <c r="P64" s="133">
        <v>0.46421839999999998</v>
      </c>
      <c r="Q64" s="133">
        <v>0.4647502</v>
      </c>
      <c r="R64" s="110"/>
    </row>
    <row r="65" spans="1:18" x14ac:dyDescent="0.25">
      <c r="A65" s="115"/>
      <c r="B65" s="103" t="s">
        <v>123</v>
      </c>
      <c r="C65" s="102">
        <v>16</v>
      </c>
      <c r="D65" s="130">
        <v>933</v>
      </c>
      <c r="E65" s="103">
        <v>949</v>
      </c>
      <c r="F65" s="108">
        <v>0.87560680000000002</v>
      </c>
      <c r="G65" s="133">
        <v>0.43966070000000002</v>
      </c>
      <c r="H65" s="133">
        <v>1.743816</v>
      </c>
      <c r="I65" s="110"/>
      <c r="J65" s="108"/>
      <c r="K65" s="133"/>
      <c r="L65" s="133"/>
      <c r="M65" s="110"/>
      <c r="O65" s="142">
        <v>0.48289189999999999</v>
      </c>
      <c r="P65" s="133">
        <v>0.53578159999999997</v>
      </c>
      <c r="Q65" s="133">
        <v>0.5352498</v>
      </c>
      <c r="R65" s="110"/>
    </row>
    <row r="66" spans="1:18" x14ac:dyDescent="0.25">
      <c r="A66" s="115"/>
      <c r="B66" s="103"/>
      <c r="C66" s="102"/>
      <c r="D66" s="130"/>
      <c r="E66" s="103"/>
      <c r="F66" s="108"/>
      <c r="G66" s="133"/>
      <c r="H66" s="133"/>
      <c r="I66" s="110"/>
      <c r="J66" s="108"/>
      <c r="K66" s="133"/>
      <c r="L66" s="133"/>
      <c r="M66" s="110"/>
      <c r="O66" s="142"/>
      <c r="P66" s="133"/>
      <c r="Q66" s="133"/>
      <c r="R66" s="110"/>
    </row>
    <row r="67" spans="1:18" x14ac:dyDescent="0.25">
      <c r="A67" s="115" t="s">
        <v>168</v>
      </c>
      <c r="B67" s="103"/>
      <c r="C67" s="102"/>
      <c r="D67" s="130"/>
      <c r="E67" s="103"/>
      <c r="F67" s="108"/>
      <c r="G67" s="133"/>
      <c r="H67" s="133"/>
      <c r="I67" s="135">
        <v>0.25329849999999998</v>
      </c>
      <c r="J67" s="108"/>
      <c r="K67" s="133"/>
      <c r="L67" s="133"/>
      <c r="M67" s="110"/>
      <c r="O67" s="142"/>
      <c r="P67" s="133"/>
      <c r="Q67" s="133"/>
      <c r="R67" s="110">
        <v>7.5775599999999999E-2</v>
      </c>
    </row>
    <row r="68" spans="1:18" x14ac:dyDescent="0.25">
      <c r="A68" s="115"/>
      <c r="B68" s="103" t="s">
        <v>250</v>
      </c>
      <c r="C68" s="102">
        <v>14</v>
      </c>
      <c r="D68" s="130">
        <v>509</v>
      </c>
      <c r="E68" s="103">
        <v>523</v>
      </c>
      <c r="F68" s="109">
        <v>1</v>
      </c>
      <c r="G68" s="133"/>
      <c r="H68" s="133"/>
      <c r="I68" s="110"/>
      <c r="J68" s="109"/>
      <c r="K68" s="133"/>
      <c r="L68" s="133"/>
      <c r="M68" s="110"/>
      <c r="O68" s="142">
        <v>0.46833599999999997</v>
      </c>
      <c r="P68" s="133">
        <v>0.27942139999999999</v>
      </c>
      <c r="Q68" s="133">
        <v>0.28132099999999999</v>
      </c>
      <c r="R68" s="110"/>
    </row>
    <row r="69" spans="1:18" x14ac:dyDescent="0.25">
      <c r="A69" s="115"/>
      <c r="B69" s="103" t="s">
        <v>211</v>
      </c>
      <c r="C69" s="102">
        <v>0</v>
      </c>
      <c r="D69" s="130">
        <v>48</v>
      </c>
      <c r="E69" s="103">
        <v>48</v>
      </c>
      <c r="F69" s="108">
        <v>0.36224529999999999</v>
      </c>
      <c r="G69" s="133">
        <v>2.1280299999999999E-2</v>
      </c>
      <c r="H69" s="133">
        <v>6.1663360000000003</v>
      </c>
      <c r="I69" s="110"/>
      <c r="J69" s="108"/>
      <c r="K69" s="133"/>
      <c r="L69" s="133"/>
      <c r="M69" s="110"/>
      <c r="O69" s="142">
        <v>0</v>
      </c>
      <c r="P69" s="133">
        <v>3.0446600000000001E-2</v>
      </c>
      <c r="Q69" s="133">
        <v>3.0140400000000001E-2</v>
      </c>
      <c r="R69" s="110"/>
    </row>
    <row r="70" spans="1:18" x14ac:dyDescent="0.25">
      <c r="A70" s="115"/>
      <c r="B70" s="103" t="s">
        <v>212</v>
      </c>
      <c r="C70" s="102">
        <v>9</v>
      </c>
      <c r="D70" s="130">
        <v>427</v>
      </c>
      <c r="E70" s="103">
        <v>436</v>
      </c>
      <c r="F70" s="108">
        <v>0.78084290000000001</v>
      </c>
      <c r="G70" s="133">
        <v>0.34111940000000002</v>
      </c>
      <c r="H70" s="133">
        <v>1.7873969999999999</v>
      </c>
      <c r="I70" s="110"/>
      <c r="J70" s="108"/>
      <c r="K70" s="133"/>
      <c r="L70" s="133"/>
      <c r="M70" s="110"/>
      <c r="O70" s="142">
        <v>0.39865220000000001</v>
      </c>
      <c r="P70" s="133">
        <v>0.25489230000000002</v>
      </c>
      <c r="Q70" s="133">
        <v>0.25633790000000001</v>
      </c>
      <c r="R70" s="110"/>
    </row>
    <row r="71" spans="1:18" x14ac:dyDescent="0.25">
      <c r="A71" s="115"/>
      <c r="B71" s="103" t="s">
        <v>213</v>
      </c>
      <c r="C71" s="102">
        <v>10</v>
      </c>
      <c r="D71" s="130">
        <v>817</v>
      </c>
      <c r="E71" s="103">
        <v>827</v>
      </c>
      <c r="F71" s="108">
        <v>0.45131290000000002</v>
      </c>
      <c r="G71" s="133">
        <v>0.2024059</v>
      </c>
      <c r="H71" s="133">
        <v>1.006311</v>
      </c>
      <c r="I71" s="110"/>
      <c r="J71" s="108"/>
      <c r="K71" s="133"/>
      <c r="L71" s="133"/>
      <c r="M71" s="110"/>
      <c r="O71" s="142">
        <v>0.13301170000000001</v>
      </c>
      <c r="P71" s="133">
        <v>0.43523970000000001</v>
      </c>
      <c r="Q71" s="133">
        <v>0.43220069999999999</v>
      </c>
      <c r="R71" s="110"/>
    </row>
    <row r="72" spans="1:18" x14ac:dyDescent="0.25">
      <c r="A72" s="115"/>
      <c r="B72" s="103"/>
      <c r="C72" s="102"/>
      <c r="D72" s="130"/>
      <c r="E72" s="103"/>
      <c r="F72" s="108"/>
      <c r="G72" s="133"/>
      <c r="H72" s="133"/>
      <c r="I72" s="110"/>
      <c r="J72" s="108"/>
      <c r="K72" s="133"/>
      <c r="L72" s="133"/>
      <c r="M72" s="110"/>
      <c r="O72" s="142"/>
      <c r="P72" s="133"/>
      <c r="Q72" s="133"/>
      <c r="R72" s="110"/>
    </row>
    <row r="73" spans="1:18" x14ac:dyDescent="0.25">
      <c r="A73" s="115" t="s">
        <v>169</v>
      </c>
      <c r="B73" s="103"/>
      <c r="C73" s="102"/>
      <c r="D73" s="130"/>
      <c r="E73" s="103"/>
      <c r="F73" s="108"/>
      <c r="G73" s="133"/>
      <c r="H73" s="133"/>
      <c r="I73" s="135">
        <v>0.98040530000000004</v>
      </c>
      <c r="J73" s="108"/>
      <c r="K73" s="133"/>
      <c r="L73" s="133"/>
      <c r="M73" s="110"/>
      <c r="O73" s="142"/>
      <c r="P73" s="133"/>
      <c r="Q73" s="133"/>
      <c r="R73" s="135">
        <v>0.96395589999999998</v>
      </c>
    </row>
    <row r="74" spans="1:18" x14ac:dyDescent="0.25">
      <c r="A74" s="115"/>
      <c r="B74" s="103" t="s">
        <v>124</v>
      </c>
      <c r="C74" s="102">
        <v>22</v>
      </c>
      <c r="D74" s="130">
        <v>1197</v>
      </c>
      <c r="E74" s="103">
        <v>1219</v>
      </c>
      <c r="F74" s="109">
        <v>1</v>
      </c>
      <c r="G74" s="133"/>
      <c r="H74" s="133"/>
      <c r="I74" s="110"/>
      <c r="J74" s="109"/>
      <c r="K74" s="133"/>
      <c r="L74" s="133"/>
      <c r="M74" s="110"/>
      <c r="O74" s="142">
        <v>0.67906359999999999</v>
      </c>
      <c r="P74" s="133">
        <v>0.67352440000000002</v>
      </c>
      <c r="Q74" s="133">
        <v>0.67358019999999996</v>
      </c>
      <c r="R74" s="110"/>
    </row>
    <row r="75" spans="1:18" x14ac:dyDescent="0.25">
      <c r="A75" s="115"/>
      <c r="B75" s="103" t="s">
        <v>123</v>
      </c>
      <c r="C75" s="102">
        <v>11</v>
      </c>
      <c r="D75" s="130">
        <v>604</v>
      </c>
      <c r="E75" s="103">
        <v>615</v>
      </c>
      <c r="F75" s="108">
        <v>0.99089400000000005</v>
      </c>
      <c r="G75" s="133">
        <v>0.4773558</v>
      </c>
      <c r="H75" s="133">
        <v>2.0568949999999999</v>
      </c>
      <c r="I75" s="110"/>
      <c r="J75" s="108"/>
      <c r="K75" s="133"/>
      <c r="L75" s="133"/>
      <c r="M75" s="110"/>
      <c r="O75" s="142">
        <v>0.32093640000000001</v>
      </c>
      <c r="P75" s="133">
        <v>0.32647549999999997</v>
      </c>
      <c r="Q75" s="133">
        <v>0.32641979999999998</v>
      </c>
      <c r="R75" s="110"/>
    </row>
    <row r="76" spans="1:18" x14ac:dyDescent="0.25">
      <c r="A76" s="115"/>
      <c r="B76" s="103"/>
      <c r="C76" s="102"/>
      <c r="D76" s="130"/>
      <c r="E76" s="103"/>
      <c r="F76" s="108"/>
      <c r="G76" s="133"/>
      <c r="H76" s="133"/>
      <c r="I76" s="110"/>
      <c r="J76" s="108"/>
      <c r="K76" s="133"/>
      <c r="L76" s="133"/>
      <c r="M76" s="110"/>
      <c r="O76" s="142"/>
      <c r="P76" s="133"/>
      <c r="Q76" s="133"/>
      <c r="R76" s="110"/>
    </row>
    <row r="77" spans="1:18" x14ac:dyDescent="0.25">
      <c r="A77" s="115" t="s">
        <v>170</v>
      </c>
      <c r="B77" s="103"/>
      <c r="C77" s="102"/>
      <c r="D77" s="130"/>
      <c r="E77" s="103"/>
      <c r="F77" s="108"/>
      <c r="G77" s="133"/>
      <c r="H77" s="133"/>
      <c r="I77" s="135">
        <v>0.17876310000000001</v>
      </c>
      <c r="J77" s="108"/>
      <c r="K77" s="133"/>
      <c r="L77" s="133"/>
      <c r="M77" s="110"/>
      <c r="O77" s="142"/>
      <c r="P77" s="133"/>
      <c r="Q77" s="133"/>
      <c r="R77" s="135">
        <v>0.37586039999999998</v>
      </c>
    </row>
    <row r="78" spans="1:18" x14ac:dyDescent="0.25">
      <c r="A78" s="115"/>
      <c r="B78" s="103" t="s">
        <v>124</v>
      </c>
      <c r="C78" s="102">
        <v>31</v>
      </c>
      <c r="D78" s="130">
        <v>1472</v>
      </c>
      <c r="E78" s="103">
        <v>1503</v>
      </c>
      <c r="F78" s="109">
        <v>1</v>
      </c>
      <c r="G78" s="133"/>
      <c r="H78" s="133"/>
      <c r="I78" s="110"/>
      <c r="J78" s="109"/>
      <c r="K78" s="133"/>
      <c r="L78" s="133"/>
      <c r="M78" s="110"/>
      <c r="O78" s="142">
        <v>0.95118049999999998</v>
      </c>
      <c r="P78" s="133">
        <v>0.82468059999999999</v>
      </c>
      <c r="Q78" s="133">
        <v>0.82595260000000004</v>
      </c>
      <c r="R78" s="110"/>
    </row>
    <row r="79" spans="1:18" x14ac:dyDescent="0.25">
      <c r="A79" s="115"/>
      <c r="B79" s="103" t="s">
        <v>123</v>
      </c>
      <c r="C79" s="102">
        <v>2</v>
      </c>
      <c r="D79" s="130">
        <v>324</v>
      </c>
      <c r="E79" s="103">
        <v>326</v>
      </c>
      <c r="F79" s="108">
        <v>0.36013859999999998</v>
      </c>
      <c r="G79" s="133">
        <v>9.8795400000000005E-2</v>
      </c>
      <c r="H79" s="133">
        <v>1.312813</v>
      </c>
      <c r="I79" s="110"/>
      <c r="J79" s="108"/>
      <c r="K79" s="133"/>
      <c r="L79" s="133"/>
      <c r="M79" s="110"/>
      <c r="O79" s="142">
        <v>4.8819500000000002E-2</v>
      </c>
      <c r="P79" s="133">
        <v>0.17204630000000001</v>
      </c>
      <c r="Q79" s="133">
        <v>0.17080719999999999</v>
      </c>
      <c r="R79" s="110"/>
    </row>
    <row r="80" spans="1:18" x14ac:dyDescent="0.25">
      <c r="A80" s="115"/>
      <c r="B80" s="117" t="s">
        <v>166</v>
      </c>
      <c r="C80" s="102">
        <v>0</v>
      </c>
      <c r="D80" s="130">
        <v>5</v>
      </c>
      <c r="E80" s="103">
        <v>5</v>
      </c>
      <c r="F80" s="108">
        <v>4.2496309999999999</v>
      </c>
      <c r="G80" s="133">
        <v>0.2300034</v>
      </c>
      <c r="H80" s="133">
        <v>78.517809999999997</v>
      </c>
      <c r="I80" s="110"/>
      <c r="J80" s="108"/>
      <c r="K80" s="133"/>
      <c r="L80" s="133"/>
      <c r="M80" s="110"/>
      <c r="O80" s="142">
        <v>0</v>
      </c>
      <c r="P80" s="133">
        <v>3.2731000000000001E-3</v>
      </c>
      <c r="Q80" s="133">
        <v>3.2401999999999999E-3</v>
      </c>
      <c r="R80" s="110"/>
    </row>
    <row r="81" spans="1:18" x14ac:dyDescent="0.25">
      <c r="A81" s="115"/>
      <c r="B81" s="103"/>
      <c r="C81" s="102"/>
      <c r="D81" s="130"/>
      <c r="E81" s="103"/>
      <c r="F81" s="108"/>
      <c r="G81" s="133"/>
      <c r="H81" s="133"/>
      <c r="I81" s="110"/>
      <c r="J81" s="108"/>
      <c r="K81" s="133"/>
      <c r="L81" s="133"/>
      <c r="M81" s="110"/>
      <c r="O81" s="142"/>
      <c r="P81" s="133"/>
      <c r="Q81" s="133"/>
      <c r="R81" s="110"/>
    </row>
    <row r="82" spans="1:18" x14ac:dyDescent="0.25">
      <c r="A82" s="115" t="s">
        <v>171</v>
      </c>
      <c r="B82" s="103"/>
      <c r="C82" s="102"/>
      <c r="D82" s="130"/>
      <c r="E82" s="103"/>
      <c r="F82" s="108"/>
      <c r="G82" s="133"/>
      <c r="H82" s="133"/>
      <c r="I82" s="135">
        <v>0.4072153</v>
      </c>
      <c r="J82" s="108"/>
      <c r="K82" s="133"/>
      <c r="L82" s="133"/>
      <c r="M82" s="110"/>
      <c r="O82" s="142"/>
      <c r="P82" s="133"/>
      <c r="Q82" s="133"/>
      <c r="R82" s="135">
        <v>0.62418320000000005</v>
      </c>
    </row>
    <row r="83" spans="1:18" x14ac:dyDescent="0.25">
      <c r="A83" s="115"/>
      <c r="B83" s="103" t="s">
        <v>124</v>
      </c>
      <c r="C83" s="102">
        <v>31</v>
      </c>
      <c r="D83" s="130">
        <v>1562</v>
      </c>
      <c r="E83" s="103">
        <v>1593</v>
      </c>
      <c r="F83" s="109">
        <v>1</v>
      </c>
      <c r="G83" s="133"/>
      <c r="H83" s="133"/>
      <c r="I83" s="110"/>
      <c r="J83" s="109"/>
      <c r="K83" s="133"/>
      <c r="L83" s="133"/>
      <c r="M83" s="110"/>
      <c r="O83" s="142">
        <v>0.95118049999999998</v>
      </c>
      <c r="P83" s="133">
        <v>0.88223149999999995</v>
      </c>
      <c r="Q83" s="133">
        <v>0.88292490000000001</v>
      </c>
      <c r="R83" s="110"/>
    </row>
    <row r="84" spans="1:18" x14ac:dyDescent="0.25">
      <c r="A84" s="115"/>
      <c r="B84" s="103" t="s">
        <v>123</v>
      </c>
      <c r="C84" s="102">
        <v>2</v>
      </c>
      <c r="D84" s="130">
        <v>233</v>
      </c>
      <c r="E84" s="103">
        <v>235</v>
      </c>
      <c r="F84" s="108">
        <v>0.53108279999999997</v>
      </c>
      <c r="G84" s="133">
        <v>0.14543880000000001</v>
      </c>
      <c r="H84" s="133">
        <v>1.9392959999999999</v>
      </c>
      <c r="I84" s="110"/>
      <c r="J84" s="108"/>
      <c r="K84" s="133"/>
      <c r="L84" s="133"/>
      <c r="M84" s="110"/>
      <c r="O84" s="142">
        <v>4.8819500000000002E-2</v>
      </c>
      <c r="P84" s="133">
        <v>0.1134946</v>
      </c>
      <c r="Q84" s="133">
        <v>0.11284429999999999</v>
      </c>
      <c r="R84" s="110"/>
    </row>
    <row r="85" spans="1:18" x14ac:dyDescent="0.25">
      <c r="A85" s="115"/>
      <c r="B85" s="117" t="s">
        <v>166</v>
      </c>
      <c r="C85" s="102">
        <v>0</v>
      </c>
      <c r="D85" s="130">
        <v>6</v>
      </c>
      <c r="E85" s="103">
        <v>6</v>
      </c>
      <c r="F85" s="108">
        <v>3.8156240000000001</v>
      </c>
      <c r="G85" s="133">
        <v>0.210371</v>
      </c>
      <c r="H85" s="133">
        <v>69.206220000000002</v>
      </c>
      <c r="I85" s="110"/>
      <c r="J85" s="108"/>
      <c r="K85" s="133"/>
      <c r="L85" s="133"/>
      <c r="M85" s="110"/>
      <c r="O85" s="142">
        <v>0</v>
      </c>
      <c r="P85" s="133">
        <v>4.2738999999999997E-3</v>
      </c>
      <c r="Q85" s="133">
        <v>4.2309000000000001E-3</v>
      </c>
      <c r="R85" s="110"/>
    </row>
    <row r="86" spans="1:18" x14ac:dyDescent="0.25">
      <c r="A86" s="115"/>
      <c r="B86" s="103"/>
      <c r="C86" s="102"/>
      <c r="D86" s="130"/>
      <c r="E86" s="103"/>
      <c r="F86" s="108"/>
      <c r="G86" s="133"/>
      <c r="H86" s="133"/>
      <c r="I86" s="110"/>
      <c r="J86" s="108"/>
      <c r="K86" s="133"/>
      <c r="L86" s="133"/>
      <c r="M86" s="110"/>
      <c r="O86" s="142"/>
      <c r="P86" s="133"/>
      <c r="Q86" s="133"/>
      <c r="R86" s="110"/>
    </row>
    <row r="87" spans="1:18" x14ac:dyDescent="0.25">
      <c r="A87" s="115" t="s">
        <v>252</v>
      </c>
      <c r="B87" s="103"/>
      <c r="C87" s="102"/>
      <c r="D87" s="130"/>
      <c r="E87" s="103"/>
      <c r="F87" s="108"/>
      <c r="G87" s="133"/>
      <c r="H87" s="133"/>
      <c r="I87" s="135">
        <v>0.50458760000000002</v>
      </c>
      <c r="J87" s="108"/>
      <c r="K87" s="133"/>
      <c r="L87" s="133"/>
      <c r="M87" s="110"/>
      <c r="O87" s="142"/>
      <c r="P87" s="133"/>
      <c r="Q87" s="133"/>
      <c r="R87" s="135">
        <v>0.5916903</v>
      </c>
    </row>
    <row r="88" spans="1:18" x14ac:dyDescent="0.25">
      <c r="A88" s="115"/>
      <c r="B88" s="118" t="s">
        <v>253</v>
      </c>
      <c r="C88" s="102">
        <v>0</v>
      </c>
      <c r="D88" s="130">
        <v>8</v>
      </c>
      <c r="E88" s="103">
        <v>8</v>
      </c>
      <c r="F88" s="108">
        <v>2.9912079999999999</v>
      </c>
      <c r="G88" s="133">
        <v>0.1691589</v>
      </c>
      <c r="H88" s="133">
        <v>52.89302</v>
      </c>
      <c r="I88" s="110"/>
      <c r="J88" s="108"/>
      <c r="K88" s="133"/>
      <c r="L88" s="133"/>
      <c r="M88" s="110"/>
      <c r="O88" s="142">
        <v>0</v>
      </c>
      <c r="P88" s="133">
        <v>3.4816999999999999E-3</v>
      </c>
      <c r="Q88" s="133">
        <v>3.4467E-3</v>
      </c>
      <c r="R88" s="110"/>
    </row>
    <row r="89" spans="1:18" x14ac:dyDescent="0.25">
      <c r="A89" s="115"/>
      <c r="B89" s="118" t="s">
        <v>254</v>
      </c>
      <c r="C89" s="102">
        <v>33</v>
      </c>
      <c r="D89" s="130">
        <v>1703</v>
      </c>
      <c r="E89" s="103">
        <v>1736</v>
      </c>
      <c r="F89" s="109">
        <v>1</v>
      </c>
      <c r="G89" s="133"/>
      <c r="H89" s="133"/>
      <c r="I89" s="110"/>
      <c r="J89" s="109"/>
      <c r="K89" s="133"/>
      <c r="L89" s="133"/>
      <c r="M89" s="110"/>
      <c r="O89" s="142">
        <v>1</v>
      </c>
      <c r="P89" s="133">
        <v>0.92910289999999995</v>
      </c>
      <c r="Q89" s="133">
        <v>0.92981579999999997</v>
      </c>
      <c r="R89" s="110"/>
    </row>
    <row r="90" spans="1:18" x14ac:dyDescent="0.25">
      <c r="A90" s="115"/>
      <c r="B90" s="118" t="s">
        <v>255</v>
      </c>
      <c r="C90" s="102">
        <v>0</v>
      </c>
      <c r="D90" s="130">
        <v>90</v>
      </c>
      <c r="E90" s="103">
        <v>90</v>
      </c>
      <c r="F90" s="108">
        <v>0.28094229999999998</v>
      </c>
      <c r="G90" s="133">
        <v>1.7077100000000001E-2</v>
      </c>
      <c r="H90" s="133">
        <v>4.6218969999999997</v>
      </c>
      <c r="I90" s="110"/>
      <c r="J90" s="108"/>
      <c r="K90" s="133"/>
      <c r="L90" s="133"/>
      <c r="M90" s="110"/>
      <c r="O90" s="142">
        <v>0</v>
      </c>
      <c r="P90" s="133">
        <v>6.74154E-2</v>
      </c>
      <c r="Q90" s="133">
        <v>6.6737500000000005E-2</v>
      </c>
      <c r="R90" s="110"/>
    </row>
    <row r="91" spans="1:18" x14ac:dyDescent="0.25">
      <c r="A91" s="115"/>
      <c r="B91" s="103"/>
      <c r="C91" s="102"/>
      <c r="D91" s="130"/>
      <c r="E91" s="103"/>
      <c r="F91" s="108"/>
      <c r="G91" s="133"/>
      <c r="H91" s="133"/>
      <c r="I91" s="110"/>
      <c r="J91" s="108"/>
      <c r="K91" s="133"/>
      <c r="L91" s="133"/>
      <c r="M91" s="110"/>
      <c r="O91" s="142"/>
      <c r="P91" s="133"/>
      <c r="Q91" s="133"/>
      <c r="R91" s="110"/>
    </row>
    <row r="92" spans="1:18" x14ac:dyDescent="0.25">
      <c r="A92" s="115" t="s">
        <v>173</v>
      </c>
      <c r="B92" s="103"/>
      <c r="C92" s="102"/>
      <c r="D92" s="130"/>
      <c r="E92" s="103"/>
      <c r="F92" s="108"/>
      <c r="G92" s="133"/>
      <c r="H92" s="133"/>
      <c r="I92" s="135">
        <v>0.2037281</v>
      </c>
      <c r="J92" s="108"/>
      <c r="K92" s="133"/>
      <c r="L92" s="133"/>
      <c r="M92" s="110"/>
      <c r="O92" s="142"/>
      <c r="P92" s="133"/>
      <c r="Q92" s="133"/>
      <c r="R92" s="135">
        <v>0.54983629999999994</v>
      </c>
    </row>
    <row r="93" spans="1:18" x14ac:dyDescent="0.25">
      <c r="A93" s="115"/>
      <c r="B93" s="103" t="s">
        <v>124</v>
      </c>
      <c r="C93" s="102">
        <v>30</v>
      </c>
      <c r="D93" s="130">
        <v>1498</v>
      </c>
      <c r="E93" s="103">
        <v>1528</v>
      </c>
      <c r="F93" s="108">
        <v>2.022697</v>
      </c>
      <c r="G93" s="133">
        <v>0.61336829999999998</v>
      </c>
      <c r="H93" s="133">
        <v>6.6702219999999999</v>
      </c>
      <c r="I93" s="110"/>
      <c r="J93" s="108"/>
      <c r="K93" s="133"/>
      <c r="L93" s="133"/>
      <c r="M93" s="110"/>
      <c r="O93" s="142">
        <v>0.83121730000000005</v>
      </c>
      <c r="P93" s="133">
        <v>0.75030110000000005</v>
      </c>
      <c r="Q93" s="133">
        <v>0.75111479999999997</v>
      </c>
      <c r="R93" s="110"/>
    </row>
    <row r="94" spans="1:18" x14ac:dyDescent="0.25">
      <c r="A94" s="115"/>
      <c r="B94" s="103" t="s">
        <v>123</v>
      </c>
      <c r="C94" s="102">
        <v>3</v>
      </c>
      <c r="D94" s="130">
        <v>303</v>
      </c>
      <c r="E94" s="103">
        <v>306</v>
      </c>
      <c r="F94" s="109">
        <v>1</v>
      </c>
      <c r="G94" s="133"/>
      <c r="H94" s="133"/>
      <c r="I94" s="110"/>
      <c r="J94" s="109"/>
      <c r="K94" s="133"/>
      <c r="L94" s="133"/>
      <c r="M94" s="110"/>
      <c r="O94" s="142">
        <v>0.16878270000000001</v>
      </c>
      <c r="P94" s="133">
        <v>0.2496989</v>
      </c>
      <c r="Q94" s="133">
        <v>0.2488852</v>
      </c>
      <c r="R94" s="110"/>
    </row>
    <row r="95" spans="1:18" x14ac:dyDescent="0.25">
      <c r="A95" s="115"/>
      <c r="B95" s="103"/>
      <c r="C95" s="102"/>
      <c r="D95" s="130"/>
      <c r="E95" s="103"/>
      <c r="F95" s="108"/>
      <c r="G95" s="133"/>
      <c r="H95" s="133"/>
      <c r="I95" s="110"/>
      <c r="J95" s="108"/>
      <c r="K95" s="133"/>
      <c r="L95" s="133"/>
      <c r="M95" s="110"/>
      <c r="O95" s="142"/>
      <c r="P95" s="133"/>
      <c r="Q95" s="133"/>
      <c r="R95" s="110"/>
    </row>
    <row r="96" spans="1:18" x14ac:dyDescent="0.25">
      <c r="A96" s="115" t="s">
        <v>172</v>
      </c>
      <c r="B96" s="103"/>
      <c r="C96" s="102"/>
      <c r="D96" s="130"/>
      <c r="E96" s="103"/>
      <c r="F96" s="108"/>
      <c r="G96" s="133"/>
      <c r="H96" s="133"/>
      <c r="I96" s="135">
        <v>0.18584629999999999</v>
      </c>
      <c r="J96" s="108"/>
      <c r="K96" s="133"/>
      <c r="L96" s="133"/>
      <c r="M96" s="110"/>
      <c r="O96" s="142"/>
      <c r="P96" s="133"/>
      <c r="Q96" s="133"/>
      <c r="R96" s="135">
        <v>0.9009566</v>
      </c>
    </row>
    <row r="97" spans="1:18" x14ac:dyDescent="0.25">
      <c r="A97" s="115"/>
      <c r="B97" s="117" t="s">
        <v>166</v>
      </c>
      <c r="C97" s="102">
        <v>0</v>
      </c>
      <c r="D97" s="130">
        <v>1</v>
      </c>
      <c r="E97" s="103">
        <v>1</v>
      </c>
      <c r="F97" s="108">
        <v>17.194849999999999</v>
      </c>
      <c r="G97" s="133">
        <v>0.6874498</v>
      </c>
      <c r="H97" s="133">
        <v>430.08670000000001</v>
      </c>
      <c r="I97" s="110"/>
      <c r="J97" s="108"/>
      <c r="K97" s="133"/>
      <c r="L97" s="133"/>
      <c r="M97" s="110"/>
      <c r="O97" s="142">
        <v>0</v>
      </c>
      <c r="P97" s="133">
        <v>2.3900000000000001E-4</v>
      </c>
      <c r="Q97" s="133">
        <v>2.366E-4</v>
      </c>
      <c r="R97" s="110"/>
    </row>
    <row r="98" spans="1:18" x14ac:dyDescent="0.25">
      <c r="A98" s="115"/>
      <c r="B98" s="103" t="s">
        <v>124</v>
      </c>
      <c r="C98" s="102">
        <v>1</v>
      </c>
      <c r="D98" s="130">
        <v>124</v>
      </c>
      <c r="E98" s="103">
        <v>125</v>
      </c>
      <c r="F98" s="108">
        <v>0.62150030000000001</v>
      </c>
      <c r="G98" s="133">
        <v>0.11972820000000001</v>
      </c>
      <c r="H98" s="133">
        <v>3.2261630000000001</v>
      </c>
      <c r="I98" s="110"/>
      <c r="J98" s="108"/>
      <c r="K98" s="133"/>
      <c r="L98" s="133"/>
      <c r="M98" s="110"/>
      <c r="O98" s="142">
        <v>3.0056900000000001E-2</v>
      </c>
      <c r="P98" s="133">
        <v>4.54817E-2</v>
      </c>
      <c r="Q98" s="133">
        <v>4.5326600000000002E-2</v>
      </c>
      <c r="R98" s="110"/>
    </row>
    <row r="99" spans="1:18" x14ac:dyDescent="0.25">
      <c r="A99" s="115"/>
      <c r="B99" s="103" t="s">
        <v>123</v>
      </c>
      <c r="C99" s="102">
        <v>32</v>
      </c>
      <c r="D99" s="130">
        <v>1676</v>
      </c>
      <c r="E99" s="103">
        <v>1708</v>
      </c>
      <c r="F99" s="109">
        <v>1</v>
      </c>
      <c r="G99" s="133"/>
      <c r="H99" s="133"/>
      <c r="I99" s="110"/>
      <c r="J99" s="109"/>
      <c r="K99" s="133"/>
      <c r="L99" s="133"/>
      <c r="M99" s="110"/>
      <c r="O99" s="142">
        <v>0.96994309999999995</v>
      </c>
      <c r="P99" s="133">
        <v>0.95427930000000005</v>
      </c>
      <c r="Q99" s="133">
        <v>0.95443679999999997</v>
      </c>
      <c r="R99" s="110"/>
    </row>
    <row r="100" spans="1:18" x14ac:dyDescent="0.25">
      <c r="A100" s="115"/>
      <c r="B100" s="103"/>
      <c r="C100" s="102"/>
      <c r="D100" s="130"/>
      <c r="E100" s="103"/>
      <c r="F100" s="108"/>
      <c r="G100" s="133"/>
      <c r="H100" s="133"/>
      <c r="I100" s="110"/>
      <c r="J100" s="108"/>
      <c r="K100" s="133"/>
      <c r="L100" s="133"/>
      <c r="M100" s="110"/>
      <c r="O100" s="142"/>
      <c r="P100" s="133"/>
      <c r="Q100" s="133"/>
      <c r="R100" s="110"/>
    </row>
    <row r="101" spans="1:18" x14ac:dyDescent="0.25">
      <c r="A101" s="119" t="s">
        <v>174</v>
      </c>
      <c r="B101" s="103"/>
      <c r="C101" s="102"/>
      <c r="D101" s="130"/>
      <c r="E101" s="103"/>
      <c r="F101" s="108"/>
      <c r="G101" s="133"/>
      <c r="H101" s="133"/>
      <c r="I101" s="135">
        <v>0.19006480000000001</v>
      </c>
      <c r="J101" s="108"/>
      <c r="K101" s="133"/>
      <c r="L101" s="133"/>
      <c r="M101" s="110"/>
      <c r="O101" s="142"/>
      <c r="P101" s="133"/>
      <c r="Q101" s="133"/>
      <c r="R101" s="110">
        <v>2.8864299999999999E-2</v>
      </c>
    </row>
    <row r="102" spans="1:18" x14ac:dyDescent="0.25">
      <c r="A102" s="115"/>
      <c r="B102" s="103" t="s">
        <v>214</v>
      </c>
      <c r="C102" s="102">
        <v>3</v>
      </c>
      <c r="D102" s="130">
        <v>246</v>
      </c>
      <c r="E102" s="103">
        <v>249</v>
      </c>
      <c r="F102" s="108">
        <v>0.81869919999999996</v>
      </c>
      <c r="G102" s="133">
        <v>0.2351712</v>
      </c>
      <c r="H102" s="133">
        <v>2.8501289999999999</v>
      </c>
      <c r="I102" s="110"/>
      <c r="J102" s="108"/>
      <c r="K102" s="133"/>
      <c r="L102" s="133"/>
      <c r="M102" s="110"/>
      <c r="O102" s="142">
        <v>6.22698E-2</v>
      </c>
      <c r="P102" s="133">
        <v>0.1014398</v>
      </c>
      <c r="Q102" s="133">
        <v>0.10104589999999999</v>
      </c>
      <c r="R102" s="110"/>
    </row>
    <row r="103" spans="1:18" x14ac:dyDescent="0.25">
      <c r="A103" s="115"/>
      <c r="B103" s="103" t="s">
        <v>215</v>
      </c>
      <c r="C103" s="102">
        <v>15</v>
      </c>
      <c r="D103" s="130">
        <v>1007</v>
      </c>
      <c r="E103" s="103">
        <v>1022</v>
      </c>
      <c r="F103" s="109">
        <v>1</v>
      </c>
      <c r="G103" s="133"/>
      <c r="H103" s="133"/>
      <c r="I103" s="110"/>
      <c r="J103" s="109"/>
      <c r="K103" s="133"/>
      <c r="L103" s="133"/>
      <c r="M103" s="110"/>
      <c r="O103" s="142">
        <v>0.35388039999999998</v>
      </c>
      <c r="P103" s="133">
        <v>0.58978799999999998</v>
      </c>
      <c r="Q103" s="133">
        <v>0.58741589999999999</v>
      </c>
      <c r="R103" s="110"/>
    </row>
    <row r="104" spans="1:18" x14ac:dyDescent="0.25">
      <c r="A104" s="115"/>
      <c r="B104" s="103" t="s">
        <v>216</v>
      </c>
      <c r="C104" s="102">
        <v>15</v>
      </c>
      <c r="D104" s="130">
        <v>548</v>
      </c>
      <c r="E104" s="103">
        <v>563</v>
      </c>
      <c r="F104" s="108">
        <v>1.837591</v>
      </c>
      <c r="G104" s="133">
        <v>0.89159339999999998</v>
      </c>
      <c r="H104" s="133">
        <v>3.7873109999999999</v>
      </c>
      <c r="I104" s="110"/>
      <c r="J104" s="108"/>
      <c r="K104" s="133"/>
      <c r="L104" s="133"/>
      <c r="M104" s="110"/>
      <c r="O104" s="142">
        <v>0.58384979999999997</v>
      </c>
      <c r="P104" s="133">
        <v>0.3087722</v>
      </c>
      <c r="Q104" s="133">
        <v>0.31153819999999999</v>
      </c>
      <c r="R104" s="110"/>
    </row>
    <row r="105" spans="1:18" x14ac:dyDescent="0.25">
      <c r="A105" s="115"/>
      <c r="B105" s="103"/>
      <c r="C105" s="102"/>
      <c r="D105" s="130"/>
      <c r="E105" s="103"/>
      <c r="F105" s="108"/>
      <c r="G105" s="133"/>
      <c r="H105" s="133"/>
      <c r="I105" s="110"/>
      <c r="J105" s="108"/>
      <c r="K105" s="133"/>
      <c r="L105" s="133"/>
      <c r="M105" s="110"/>
      <c r="O105" s="142"/>
      <c r="P105" s="133"/>
      <c r="Q105" s="133"/>
      <c r="R105" s="110"/>
    </row>
    <row r="106" spans="1:18" x14ac:dyDescent="0.25">
      <c r="A106" s="115" t="s">
        <v>175</v>
      </c>
      <c r="B106" s="103"/>
      <c r="C106" s="102"/>
      <c r="D106" s="130"/>
      <c r="E106" s="103"/>
      <c r="F106" s="108"/>
      <c r="G106" s="133"/>
      <c r="H106" s="133"/>
      <c r="I106" s="110">
        <v>4.2809199999999999E-2</v>
      </c>
      <c r="J106" s="108"/>
      <c r="K106" s="133"/>
      <c r="L106" s="133"/>
      <c r="M106" s="110"/>
      <c r="O106" s="142"/>
      <c r="P106" s="133"/>
      <c r="Q106" s="133"/>
      <c r="R106" s="110">
        <v>2.7116899999999999E-2</v>
      </c>
    </row>
    <row r="107" spans="1:18" x14ac:dyDescent="0.25">
      <c r="A107" s="115"/>
      <c r="B107" s="103" t="s">
        <v>124</v>
      </c>
      <c r="C107" s="102">
        <v>23</v>
      </c>
      <c r="D107" s="130">
        <v>1513</v>
      </c>
      <c r="E107" s="103">
        <v>1536</v>
      </c>
      <c r="F107" s="109">
        <v>1</v>
      </c>
      <c r="G107" s="133"/>
      <c r="H107" s="133"/>
      <c r="I107" s="110"/>
      <c r="J107" s="109"/>
      <c r="K107" s="133"/>
      <c r="L107" s="133"/>
      <c r="M107" s="110"/>
      <c r="O107" s="142">
        <v>0.61411950000000004</v>
      </c>
      <c r="P107" s="133">
        <v>0.84269170000000004</v>
      </c>
      <c r="Q107" s="133">
        <v>0.84039339999999996</v>
      </c>
      <c r="R107" s="110"/>
    </row>
    <row r="108" spans="1:18" x14ac:dyDescent="0.25">
      <c r="A108" s="115"/>
      <c r="B108" s="103" t="s">
        <v>123</v>
      </c>
      <c r="C108" s="102">
        <v>10</v>
      </c>
      <c r="D108" s="130">
        <v>288</v>
      </c>
      <c r="E108" s="103">
        <v>298</v>
      </c>
      <c r="F108" s="108">
        <v>2.2841179999999999</v>
      </c>
      <c r="G108" s="133">
        <v>1.075685</v>
      </c>
      <c r="H108" s="133">
        <v>4.850117</v>
      </c>
      <c r="I108" s="110"/>
      <c r="J108" s="108"/>
      <c r="K108" s="133"/>
      <c r="L108" s="133"/>
      <c r="M108" s="110"/>
      <c r="O108" s="142">
        <v>0.38588050000000002</v>
      </c>
      <c r="P108" s="133">
        <v>0.15730830000000001</v>
      </c>
      <c r="Q108" s="133">
        <v>0.15960669999999999</v>
      </c>
      <c r="R108" s="110"/>
    </row>
    <row r="109" spans="1:18" x14ac:dyDescent="0.25">
      <c r="A109" s="115"/>
      <c r="B109" s="103"/>
      <c r="C109" s="102"/>
      <c r="D109" s="130"/>
      <c r="E109" s="103"/>
      <c r="F109" s="108"/>
      <c r="G109" s="133"/>
      <c r="H109" s="133"/>
      <c r="I109" s="110"/>
      <c r="J109" s="108"/>
      <c r="K109" s="133"/>
      <c r="L109" s="133"/>
      <c r="M109" s="110"/>
      <c r="O109" s="142"/>
      <c r="P109" s="133"/>
      <c r="Q109" s="133"/>
      <c r="R109" s="110"/>
    </row>
    <row r="110" spans="1:18" x14ac:dyDescent="0.25">
      <c r="A110" s="115" t="s">
        <v>176</v>
      </c>
      <c r="B110" s="103"/>
      <c r="C110" s="102"/>
      <c r="D110" s="130"/>
      <c r="E110" s="103"/>
      <c r="F110" s="108"/>
      <c r="G110" s="133"/>
      <c r="H110" s="133"/>
      <c r="I110" s="135">
        <v>0.65666429999999998</v>
      </c>
      <c r="J110" s="108"/>
      <c r="K110" s="133"/>
      <c r="L110" s="133"/>
      <c r="M110" s="110"/>
      <c r="O110" s="142"/>
      <c r="P110" s="133"/>
      <c r="Q110" s="133"/>
      <c r="R110" s="135">
        <v>0.38682080000000002</v>
      </c>
    </row>
    <row r="111" spans="1:18" x14ac:dyDescent="0.25">
      <c r="A111" s="115"/>
      <c r="B111" s="103" t="s">
        <v>123</v>
      </c>
      <c r="C111" s="102">
        <v>31</v>
      </c>
      <c r="D111" s="130">
        <v>1559</v>
      </c>
      <c r="E111" s="103">
        <v>1590</v>
      </c>
      <c r="F111" s="109">
        <v>1</v>
      </c>
      <c r="G111" s="133"/>
      <c r="H111" s="133"/>
      <c r="I111" s="110"/>
      <c r="J111" s="109"/>
      <c r="K111" s="133"/>
      <c r="L111" s="133"/>
      <c r="M111" s="110"/>
      <c r="O111" s="142">
        <v>0.95249989999999995</v>
      </c>
      <c r="P111" s="133">
        <v>0.8484564</v>
      </c>
      <c r="Q111" s="133">
        <v>0.8495026</v>
      </c>
      <c r="R111" s="110"/>
    </row>
    <row r="112" spans="1:18" x14ac:dyDescent="0.25">
      <c r="A112" s="115"/>
      <c r="B112" s="103" t="s">
        <v>124</v>
      </c>
      <c r="C112" s="102">
        <v>0</v>
      </c>
      <c r="D112" s="130">
        <v>82</v>
      </c>
      <c r="E112" s="103">
        <v>82</v>
      </c>
      <c r="F112" s="108">
        <v>0.30004750000000002</v>
      </c>
      <c r="G112" s="133">
        <v>1.82007E-2</v>
      </c>
      <c r="H112" s="133">
        <v>4.946434</v>
      </c>
      <c r="I112" s="110"/>
      <c r="J112" s="108"/>
      <c r="K112" s="133"/>
      <c r="L112" s="133"/>
      <c r="M112" s="110"/>
      <c r="O112" s="142">
        <v>0</v>
      </c>
      <c r="P112" s="133">
        <v>4.4817900000000001E-2</v>
      </c>
      <c r="Q112" s="133">
        <v>4.4367200000000002E-2</v>
      </c>
      <c r="R112" s="110"/>
    </row>
    <row r="113" spans="1:18" x14ac:dyDescent="0.25">
      <c r="A113" s="115"/>
      <c r="B113" s="117" t="s">
        <v>166</v>
      </c>
      <c r="C113" s="102">
        <v>2</v>
      </c>
      <c r="D113" s="130">
        <v>160</v>
      </c>
      <c r="E113" s="103">
        <v>162</v>
      </c>
      <c r="F113" s="108">
        <v>0.77115109999999998</v>
      </c>
      <c r="G113" s="133">
        <v>0.2105735</v>
      </c>
      <c r="H113" s="133">
        <v>2.8240690000000002</v>
      </c>
      <c r="I113" s="110"/>
      <c r="J113" s="108"/>
      <c r="K113" s="133"/>
      <c r="L113" s="133"/>
      <c r="M113" s="110"/>
      <c r="O113" s="142">
        <v>4.7500100000000003E-2</v>
      </c>
      <c r="P113" s="133">
        <v>0.10672570000000001</v>
      </c>
      <c r="Q113" s="133">
        <v>0.10613019999999999</v>
      </c>
      <c r="R113" s="110"/>
    </row>
    <row r="114" spans="1:18" x14ac:dyDescent="0.25">
      <c r="A114" s="115"/>
      <c r="B114" s="103"/>
      <c r="C114" s="102"/>
      <c r="D114" s="130"/>
      <c r="E114" s="103"/>
      <c r="F114" s="108"/>
      <c r="G114" s="133"/>
      <c r="H114" s="133"/>
      <c r="I114" s="110"/>
      <c r="J114" s="108"/>
      <c r="K114" s="133"/>
      <c r="L114" s="133"/>
      <c r="M114" s="110"/>
      <c r="O114" s="142"/>
      <c r="P114" s="133"/>
      <c r="Q114" s="133"/>
      <c r="R114" s="110"/>
    </row>
    <row r="115" spans="1:18" x14ac:dyDescent="0.25">
      <c r="A115" s="115" t="s">
        <v>177</v>
      </c>
      <c r="B115" s="103"/>
      <c r="C115" s="102"/>
      <c r="D115" s="130"/>
      <c r="E115" s="103"/>
      <c r="F115" s="108"/>
      <c r="G115" s="133"/>
      <c r="H115" s="133"/>
      <c r="I115" s="135">
        <v>0.98335360000000005</v>
      </c>
      <c r="J115" s="108"/>
      <c r="K115" s="133"/>
      <c r="L115" s="133"/>
      <c r="M115" s="110"/>
      <c r="O115" s="142"/>
      <c r="P115" s="133"/>
      <c r="Q115" s="133"/>
      <c r="R115" s="135">
        <v>0.83904880000000004</v>
      </c>
    </row>
    <row r="116" spans="1:18" x14ac:dyDescent="0.25">
      <c r="A116" s="115"/>
      <c r="B116" s="103" t="s">
        <v>217</v>
      </c>
      <c r="C116" s="102">
        <v>7</v>
      </c>
      <c r="D116" s="130">
        <v>385</v>
      </c>
      <c r="E116" s="103">
        <v>392</v>
      </c>
      <c r="F116" s="108">
        <v>0.93977270000000002</v>
      </c>
      <c r="G116" s="133">
        <v>0.38346940000000002</v>
      </c>
      <c r="H116" s="133">
        <v>2.3031109999999999</v>
      </c>
      <c r="I116" s="110"/>
      <c r="J116" s="108"/>
      <c r="K116" s="133"/>
      <c r="L116" s="133"/>
      <c r="M116" s="110"/>
      <c r="O116" s="142">
        <v>0.23436360000000001</v>
      </c>
      <c r="P116" s="133">
        <v>0.2190647</v>
      </c>
      <c r="Q116" s="133">
        <v>0.21921850000000001</v>
      </c>
      <c r="R116" s="110"/>
    </row>
    <row r="117" spans="1:18" x14ac:dyDescent="0.25">
      <c r="A117" s="115"/>
      <c r="B117" s="103" t="s">
        <v>218</v>
      </c>
      <c r="C117" s="102">
        <v>16</v>
      </c>
      <c r="D117" s="130">
        <v>827</v>
      </c>
      <c r="E117" s="103">
        <v>843</v>
      </c>
      <c r="F117" s="109">
        <v>1</v>
      </c>
      <c r="G117" s="133"/>
      <c r="H117" s="133"/>
      <c r="I117" s="110"/>
      <c r="J117" s="109"/>
      <c r="K117" s="133"/>
      <c r="L117" s="133"/>
      <c r="M117" s="110"/>
      <c r="O117" s="142">
        <v>0.48819990000000002</v>
      </c>
      <c r="P117" s="133">
        <v>0.45161849999999998</v>
      </c>
      <c r="Q117" s="133">
        <v>0.45198640000000001</v>
      </c>
      <c r="R117" s="110"/>
    </row>
    <row r="118" spans="1:18" x14ac:dyDescent="0.25">
      <c r="A118" s="115"/>
      <c r="B118" s="103" t="s">
        <v>219</v>
      </c>
      <c r="C118" s="102">
        <v>4</v>
      </c>
      <c r="D118" s="130">
        <v>258</v>
      </c>
      <c r="E118" s="103">
        <v>262</v>
      </c>
      <c r="F118" s="108">
        <v>0.80135659999999997</v>
      </c>
      <c r="G118" s="133">
        <v>0.26554240000000001</v>
      </c>
      <c r="H118" s="133">
        <v>2.4183430000000001</v>
      </c>
      <c r="I118" s="110"/>
      <c r="J118" s="108"/>
      <c r="K118" s="133"/>
      <c r="L118" s="133"/>
      <c r="M118" s="110"/>
      <c r="O118" s="142">
        <v>6.1060099999999999E-2</v>
      </c>
      <c r="P118" s="133">
        <v>0.1277441</v>
      </c>
      <c r="Q118" s="133">
        <v>0.12707360000000001</v>
      </c>
      <c r="R118" s="110"/>
    </row>
    <row r="119" spans="1:18" x14ac:dyDescent="0.25">
      <c r="A119" s="115"/>
      <c r="B119" s="117" t="s">
        <v>166</v>
      </c>
      <c r="C119" s="102">
        <v>6</v>
      </c>
      <c r="D119" s="130">
        <v>331</v>
      </c>
      <c r="E119" s="103">
        <v>337</v>
      </c>
      <c r="F119" s="108">
        <v>0.93693349999999997</v>
      </c>
      <c r="G119" s="133">
        <v>0.36348229999999998</v>
      </c>
      <c r="H119" s="133">
        <v>2.415095</v>
      </c>
      <c r="I119" s="110"/>
      <c r="J119" s="108"/>
      <c r="K119" s="133"/>
      <c r="L119" s="133"/>
      <c r="M119" s="110"/>
      <c r="O119" s="142">
        <v>0.2163765</v>
      </c>
      <c r="P119" s="133">
        <v>0.20157259999999999</v>
      </c>
      <c r="Q119" s="133">
        <v>0.2017215</v>
      </c>
      <c r="R119" s="110"/>
    </row>
    <row r="120" spans="1:18" x14ac:dyDescent="0.25">
      <c r="A120" s="115"/>
      <c r="B120" s="103"/>
      <c r="C120" s="102"/>
      <c r="D120" s="130"/>
      <c r="E120" s="103"/>
      <c r="F120" s="108"/>
      <c r="G120" s="133"/>
      <c r="H120" s="133"/>
      <c r="I120" s="110"/>
      <c r="J120" s="108"/>
      <c r="K120" s="133"/>
      <c r="L120" s="133"/>
      <c r="M120" s="110"/>
      <c r="O120" s="142"/>
      <c r="P120" s="133"/>
      <c r="Q120" s="133"/>
      <c r="R120" s="110"/>
    </row>
    <row r="121" spans="1:18" x14ac:dyDescent="0.25">
      <c r="A121" s="115" t="s">
        <v>178</v>
      </c>
      <c r="B121" s="103"/>
      <c r="C121" s="102"/>
      <c r="D121" s="130"/>
      <c r="E121" s="103"/>
      <c r="F121" s="108"/>
      <c r="G121" s="133"/>
      <c r="H121" s="133"/>
      <c r="I121" s="110">
        <v>9.5222999999999992E-3</v>
      </c>
      <c r="J121" s="108"/>
      <c r="K121" s="133"/>
      <c r="L121" s="133"/>
      <c r="M121" s="110"/>
      <c r="O121" s="142"/>
      <c r="P121" s="133"/>
      <c r="Q121" s="133"/>
      <c r="R121" s="110">
        <v>7.3189999999999996E-4</v>
      </c>
    </row>
    <row r="122" spans="1:18" x14ac:dyDescent="0.25">
      <c r="A122" s="115"/>
      <c r="B122" s="103" t="s">
        <v>123</v>
      </c>
      <c r="C122" s="102">
        <v>3</v>
      </c>
      <c r="D122" s="130">
        <v>434</v>
      </c>
      <c r="E122" s="103">
        <v>437</v>
      </c>
      <c r="F122" s="109">
        <v>1</v>
      </c>
      <c r="G122" s="133"/>
      <c r="H122" s="133"/>
      <c r="I122" s="110"/>
      <c r="J122" s="109"/>
      <c r="K122" s="133"/>
      <c r="L122" s="133"/>
      <c r="M122" s="110"/>
      <c r="O122" s="142">
        <v>5.8106499999999998E-2</v>
      </c>
      <c r="P122" s="133">
        <v>0.2457964</v>
      </c>
      <c r="Q122" s="133">
        <v>0.24390909999999999</v>
      </c>
      <c r="R122" s="110"/>
    </row>
    <row r="123" spans="1:18" x14ac:dyDescent="0.25">
      <c r="A123" s="115"/>
      <c r="B123" s="103" t="s">
        <v>124</v>
      </c>
      <c r="C123" s="102">
        <v>28</v>
      </c>
      <c r="D123" s="130">
        <v>1087</v>
      </c>
      <c r="E123" s="103">
        <v>1115</v>
      </c>
      <c r="F123" s="108">
        <v>3.726464</v>
      </c>
      <c r="G123" s="133">
        <v>1.1270530000000001</v>
      </c>
      <c r="H123" s="133">
        <v>12.321109999999999</v>
      </c>
      <c r="I123" s="110"/>
      <c r="J123" s="108"/>
      <c r="K123" s="133"/>
      <c r="L123" s="133"/>
      <c r="M123" s="110"/>
      <c r="O123" s="142">
        <v>0.89439340000000001</v>
      </c>
      <c r="P123" s="133">
        <v>0.59002860000000001</v>
      </c>
      <c r="Q123" s="133">
        <v>0.59308910000000004</v>
      </c>
      <c r="R123" s="110"/>
    </row>
    <row r="124" spans="1:18" x14ac:dyDescent="0.25">
      <c r="A124" s="115"/>
      <c r="B124" s="117" t="s">
        <v>166</v>
      </c>
      <c r="C124" s="102">
        <v>2</v>
      </c>
      <c r="D124" s="130">
        <v>280</v>
      </c>
      <c r="E124" s="103">
        <v>282</v>
      </c>
      <c r="F124" s="108">
        <v>1.0333330000000001</v>
      </c>
      <c r="G124" s="133">
        <v>0.17158080000000001</v>
      </c>
      <c r="H124" s="133">
        <v>6.2231759999999996</v>
      </c>
      <c r="I124" s="110"/>
      <c r="J124" s="108"/>
      <c r="K124" s="133"/>
      <c r="L124" s="133"/>
      <c r="M124" s="110"/>
      <c r="O124" s="142">
        <v>4.7500100000000003E-2</v>
      </c>
      <c r="P124" s="133">
        <v>0.16417499999999999</v>
      </c>
      <c r="Q124" s="133">
        <v>0.1630018</v>
      </c>
      <c r="R124" s="110"/>
    </row>
    <row r="125" spans="1:18" x14ac:dyDescent="0.25">
      <c r="A125" s="115"/>
      <c r="B125" s="103"/>
      <c r="C125" s="102"/>
      <c r="D125" s="130"/>
      <c r="E125" s="103"/>
      <c r="F125" s="108"/>
      <c r="G125" s="133"/>
      <c r="H125" s="133"/>
      <c r="I125" s="110"/>
      <c r="J125" s="108"/>
      <c r="K125" s="133"/>
      <c r="L125" s="133"/>
      <c r="M125" s="110"/>
      <c r="O125" s="142"/>
      <c r="P125" s="133"/>
      <c r="Q125" s="133"/>
      <c r="R125" s="110"/>
    </row>
    <row r="126" spans="1:18" x14ac:dyDescent="0.25">
      <c r="A126" s="115" t="s">
        <v>179</v>
      </c>
      <c r="B126" s="103"/>
      <c r="C126" s="102"/>
      <c r="D126" s="130"/>
      <c r="E126" s="103"/>
      <c r="F126" s="108"/>
      <c r="G126" s="133"/>
      <c r="H126" s="133"/>
      <c r="I126" s="135">
        <v>0.43041160000000001</v>
      </c>
      <c r="J126" s="108"/>
      <c r="K126" s="133"/>
      <c r="L126" s="133"/>
      <c r="M126" s="110"/>
      <c r="O126" s="142"/>
      <c r="P126" s="133"/>
      <c r="Q126" s="133"/>
      <c r="R126" s="135">
        <v>0.32073889999999999</v>
      </c>
    </row>
    <row r="127" spans="1:18" x14ac:dyDescent="0.25">
      <c r="A127" s="115"/>
      <c r="B127" s="103" t="s">
        <v>123</v>
      </c>
      <c r="C127" s="102">
        <v>2</v>
      </c>
      <c r="D127" s="130">
        <v>278</v>
      </c>
      <c r="E127" s="103">
        <v>280</v>
      </c>
      <c r="F127" s="109">
        <v>1</v>
      </c>
      <c r="G127" s="133"/>
      <c r="H127" s="133"/>
      <c r="I127" s="110"/>
      <c r="J127" s="109"/>
      <c r="K127" s="133"/>
      <c r="L127" s="133"/>
      <c r="M127" s="110"/>
      <c r="O127" s="142">
        <v>3.9603699999999999E-2</v>
      </c>
      <c r="P127" s="133">
        <v>0.1484423</v>
      </c>
      <c r="Q127" s="133">
        <v>0.1473478</v>
      </c>
      <c r="R127" s="110"/>
    </row>
    <row r="128" spans="1:18" x14ac:dyDescent="0.25">
      <c r="A128" s="115"/>
      <c r="B128" s="103" t="s">
        <v>125</v>
      </c>
      <c r="C128" s="102">
        <v>0</v>
      </c>
      <c r="D128" s="130">
        <v>59</v>
      </c>
      <c r="E128" s="103">
        <v>59</v>
      </c>
      <c r="F128" s="108">
        <v>0.93613120000000005</v>
      </c>
      <c r="G128" s="133">
        <v>4.4367799999999999E-2</v>
      </c>
      <c r="H128" s="133">
        <v>19.751750000000001</v>
      </c>
      <c r="I128" s="110"/>
      <c r="J128" s="108"/>
      <c r="K128" s="133"/>
      <c r="L128" s="133"/>
      <c r="M128" s="110"/>
      <c r="O128" s="142">
        <v>0</v>
      </c>
      <c r="P128" s="133">
        <v>3.6229299999999999E-2</v>
      </c>
      <c r="Q128" s="133">
        <v>3.5865000000000001E-2</v>
      </c>
      <c r="R128" s="110"/>
    </row>
    <row r="129" spans="1:18" x14ac:dyDescent="0.25">
      <c r="A129" s="115"/>
      <c r="B129" s="103" t="s">
        <v>124</v>
      </c>
      <c r="C129" s="102">
        <v>10</v>
      </c>
      <c r="D129" s="130">
        <v>524</v>
      </c>
      <c r="E129" s="103">
        <v>534</v>
      </c>
      <c r="F129" s="108">
        <v>2.230121</v>
      </c>
      <c r="G129" s="133">
        <v>0.55717859999999997</v>
      </c>
      <c r="H129" s="133">
        <v>8.9261119999999998</v>
      </c>
      <c r="I129" s="110"/>
      <c r="J129" s="108"/>
      <c r="K129" s="133"/>
      <c r="L129" s="133"/>
      <c r="M129" s="110"/>
      <c r="O129" s="142">
        <v>0.36785390000000001</v>
      </c>
      <c r="P129" s="133">
        <v>0.24345629999999999</v>
      </c>
      <c r="Q129" s="133">
        <v>0.24470710000000001</v>
      </c>
      <c r="R129" s="110"/>
    </row>
    <row r="130" spans="1:18" x14ac:dyDescent="0.25">
      <c r="A130" s="115"/>
      <c r="B130" s="103" t="s">
        <v>220</v>
      </c>
      <c r="C130" s="102">
        <v>18</v>
      </c>
      <c r="D130" s="130">
        <v>692</v>
      </c>
      <c r="E130" s="103">
        <v>710</v>
      </c>
      <c r="F130" s="108">
        <v>2.9760249999999999</v>
      </c>
      <c r="G130" s="133">
        <v>0.7886687</v>
      </c>
      <c r="H130" s="133">
        <v>11.22997</v>
      </c>
      <c r="I130" s="110"/>
      <c r="J130" s="108"/>
      <c r="K130" s="133"/>
      <c r="L130" s="133"/>
      <c r="M130" s="110"/>
      <c r="O130" s="142">
        <v>0.51737120000000003</v>
      </c>
      <c r="P130" s="133">
        <v>0.4174486</v>
      </c>
      <c r="Q130" s="133">
        <v>0.41845339999999998</v>
      </c>
      <c r="R130" s="110"/>
    </row>
    <row r="131" spans="1:18" x14ac:dyDescent="0.25">
      <c r="A131" s="115"/>
      <c r="B131" s="117" t="s">
        <v>166</v>
      </c>
      <c r="C131" s="102">
        <v>3</v>
      </c>
      <c r="D131" s="130">
        <v>248</v>
      </c>
      <c r="E131" s="103">
        <v>251</v>
      </c>
      <c r="F131" s="108">
        <v>1.5690109999999999</v>
      </c>
      <c r="G131" s="133">
        <v>0.30680350000000001</v>
      </c>
      <c r="H131" s="133">
        <v>8.0240189999999991</v>
      </c>
      <c r="I131" s="110"/>
      <c r="J131" s="108"/>
      <c r="K131" s="133"/>
      <c r="L131" s="133"/>
      <c r="M131" s="110"/>
      <c r="O131" s="142">
        <v>7.5171199999999994E-2</v>
      </c>
      <c r="P131" s="133">
        <v>0.15442349999999999</v>
      </c>
      <c r="Q131" s="133">
        <v>0.1536266</v>
      </c>
      <c r="R131" s="110"/>
    </row>
    <row r="132" spans="1:18" x14ac:dyDescent="0.25">
      <c r="A132" s="115"/>
      <c r="B132" s="103"/>
      <c r="C132" s="102"/>
      <c r="D132" s="130"/>
      <c r="E132" s="103"/>
      <c r="F132" s="108"/>
      <c r="G132" s="133"/>
      <c r="H132" s="133"/>
      <c r="I132" s="110"/>
      <c r="J132" s="108"/>
      <c r="K132" s="133"/>
      <c r="L132" s="133"/>
      <c r="M132" s="110"/>
      <c r="O132" s="142"/>
      <c r="P132" s="133"/>
      <c r="Q132" s="133"/>
      <c r="R132" s="110"/>
    </row>
    <row r="133" spans="1:18" x14ac:dyDescent="0.25">
      <c r="A133" s="115" t="s">
        <v>180</v>
      </c>
      <c r="B133" s="103"/>
      <c r="C133" s="102"/>
      <c r="D133" s="130"/>
      <c r="E133" s="103"/>
      <c r="F133" s="108"/>
      <c r="G133" s="133"/>
      <c r="H133" s="133"/>
      <c r="I133" s="135">
        <v>0.77203270000000002</v>
      </c>
      <c r="J133" s="108"/>
      <c r="K133" s="133"/>
      <c r="L133" s="133"/>
      <c r="M133" s="110"/>
      <c r="O133" s="142"/>
      <c r="P133" s="133"/>
      <c r="Q133" s="133"/>
      <c r="R133" s="135">
        <v>0.11507870000000001</v>
      </c>
    </row>
    <row r="134" spans="1:18" x14ac:dyDescent="0.25">
      <c r="A134" s="115"/>
      <c r="B134" s="103" t="s">
        <v>123</v>
      </c>
      <c r="C134" s="102">
        <v>2</v>
      </c>
      <c r="D134" s="130">
        <v>141</v>
      </c>
      <c r="E134" s="103">
        <v>143</v>
      </c>
      <c r="F134" s="109">
        <v>1</v>
      </c>
      <c r="G134" s="133"/>
      <c r="H134" s="133"/>
      <c r="I134" s="110"/>
      <c r="J134" s="109"/>
      <c r="K134" s="133"/>
      <c r="L134" s="133"/>
      <c r="M134" s="110"/>
      <c r="O134" s="142">
        <v>3.2525600000000002E-2</v>
      </c>
      <c r="P134" s="133">
        <v>8.29482E-2</v>
      </c>
      <c r="Q134" s="133">
        <v>8.2441100000000003E-2</v>
      </c>
      <c r="R134" s="110"/>
    </row>
    <row r="135" spans="1:18" x14ac:dyDescent="0.25">
      <c r="A135" s="115"/>
      <c r="B135" s="103" t="s">
        <v>124</v>
      </c>
      <c r="C135" s="102">
        <v>27</v>
      </c>
      <c r="D135" s="130">
        <v>1380</v>
      </c>
      <c r="E135" s="103">
        <v>1407</v>
      </c>
      <c r="F135" s="108">
        <v>1.379348</v>
      </c>
      <c r="G135" s="133">
        <v>0.32461309999999999</v>
      </c>
      <c r="H135" s="133">
        <v>5.8611329999999997</v>
      </c>
      <c r="I135" s="110"/>
      <c r="J135" s="108"/>
      <c r="K135" s="133"/>
      <c r="L135" s="133"/>
      <c r="M135" s="110"/>
      <c r="O135" s="142">
        <v>0.88468670000000005</v>
      </c>
      <c r="P135" s="133">
        <v>0.74633989999999995</v>
      </c>
      <c r="Q135" s="133">
        <v>0.74773100000000003</v>
      </c>
      <c r="R135" s="110"/>
    </row>
    <row r="136" spans="1:18" x14ac:dyDescent="0.25">
      <c r="A136" s="115"/>
      <c r="B136" s="117" t="s">
        <v>166</v>
      </c>
      <c r="C136" s="102">
        <v>4</v>
      </c>
      <c r="D136" s="130">
        <v>280</v>
      </c>
      <c r="E136" s="103">
        <v>284</v>
      </c>
      <c r="F136" s="108">
        <v>1.0071429999999999</v>
      </c>
      <c r="G136" s="133">
        <v>0.1822665</v>
      </c>
      <c r="H136" s="133">
        <v>5.5651299999999999</v>
      </c>
      <c r="I136" s="110"/>
      <c r="J136" s="108"/>
      <c r="K136" s="133"/>
      <c r="L136" s="133"/>
      <c r="M136" s="110"/>
      <c r="O136" s="142">
        <v>8.2787700000000006E-2</v>
      </c>
      <c r="P136" s="133">
        <v>0.1707119</v>
      </c>
      <c r="Q136" s="133">
        <v>0.1698278</v>
      </c>
      <c r="R136" s="110"/>
    </row>
    <row r="137" spans="1:18" x14ac:dyDescent="0.25">
      <c r="A137" s="115"/>
      <c r="B137" s="103"/>
      <c r="C137" s="102"/>
      <c r="D137" s="130"/>
      <c r="E137" s="103"/>
      <c r="F137" s="108"/>
      <c r="G137" s="133"/>
      <c r="H137" s="133"/>
      <c r="I137" s="110"/>
      <c r="J137" s="108"/>
      <c r="K137" s="133"/>
      <c r="L137" s="133"/>
      <c r="M137" s="110"/>
      <c r="O137" s="142"/>
      <c r="P137" s="133"/>
      <c r="Q137" s="133"/>
      <c r="R137" s="110"/>
    </row>
    <row r="138" spans="1:18" x14ac:dyDescent="0.25">
      <c r="A138" s="115" t="s">
        <v>181</v>
      </c>
      <c r="B138" s="103"/>
      <c r="C138" s="102"/>
      <c r="D138" s="130"/>
      <c r="E138" s="103"/>
      <c r="F138" s="108"/>
      <c r="G138" s="133"/>
      <c r="H138" s="133"/>
      <c r="I138" s="135">
        <v>0.33560960000000001</v>
      </c>
      <c r="J138" s="108"/>
      <c r="K138" s="133"/>
      <c r="L138" s="133"/>
      <c r="M138" s="110"/>
      <c r="O138" s="142"/>
      <c r="P138" s="133"/>
      <c r="Q138" s="133"/>
      <c r="R138" s="110">
        <v>7.2004100000000001E-2</v>
      </c>
    </row>
    <row r="139" spans="1:18" x14ac:dyDescent="0.25">
      <c r="A139" s="115"/>
      <c r="B139" s="103" t="s">
        <v>124</v>
      </c>
      <c r="C139" s="102">
        <v>28</v>
      </c>
      <c r="D139" s="130">
        <v>1621</v>
      </c>
      <c r="E139" s="103">
        <v>1649</v>
      </c>
      <c r="F139" s="109">
        <v>1</v>
      </c>
      <c r="G139" s="133"/>
      <c r="H139" s="133"/>
      <c r="I139" s="110"/>
      <c r="J139" s="109"/>
      <c r="K139" s="133"/>
      <c r="L139" s="133"/>
      <c r="M139" s="110"/>
      <c r="O139" s="142">
        <v>0.70645309999999994</v>
      </c>
      <c r="P139" s="133">
        <v>0.89316960000000001</v>
      </c>
      <c r="Q139" s="133">
        <v>0.89129219999999998</v>
      </c>
      <c r="R139" s="110"/>
    </row>
    <row r="140" spans="1:18" x14ac:dyDescent="0.25">
      <c r="A140" s="115"/>
      <c r="B140" s="103" t="s">
        <v>123</v>
      </c>
      <c r="C140" s="102">
        <v>5</v>
      </c>
      <c r="D140" s="130">
        <v>155</v>
      </c>
      <c r="E140" s="103">
        <v>160</v>
      </c>
      <c r="F140" s="108">
        <v>2.0123519999999999</v>
      </c>
      <c r="G140" s="133">
        <v>0.79594620000000005</v>
      </c>
      <c r="H140" s="133">
        <v>5.0877330000000001</v>
      </c>
      <c r="I140" s="110"/>
      <c r="J140" s="108"/>
      <c r="K140" s="133"/>
      <c r="L140" s="133"/>
      <c r="M140" s="110"/>
      <c r="O140" s="142">
        <v>0.2935469</v>
      </c>
      <c r="P140" s="133">
        <v>9.5682799999999998E-2</v>
      </c>
      <c r="Q140" s="133">
        <v>9.7672400000000006E-2</v>
      </c>
      <c r="R140" s="110"/>
    </row>
    <row r="141" spans="1:18" x14ac:dyDescent="0.25">
      <c r="A141" s="115"/>
      <c r="B141" s="117" t="s">
        <v>166</v>
      </c>
      <c r="C141" s="102">
        <v>0</v>
      </c>
      <c r="D141" s="130">
        <v>25</v>
      </c>
      <c r="E141" s="103">
        <v>25</v>
      </c>
      <c r="F141" s="108">
        <v>1.1155660000000001</v>
      </c>
      <c r="G141" s="133">
        <v>6.6277600000000006E-2</v>
      </c>
      <c r="H141" s="133">
        <v>18.776890000000002</v>
      </c>
      <c r="I141" s="110"/>
      <c r="J141" s="108"/>
      <c r="K141" s="133"/>
      <c r="L141" s="133"/>
      <c r="M141" s="110"/>
      <c r="O141" s="142">
        <v>0</v>
      </c>
      <c r="P141" s="133">
        <v>1.1147499999999999E-2</v>
      </c>
      <c r="Q141" s="133">
        <v>1.10355E-2</v>
      </c>
      <c r="R141" s="110"/>
    </row>
    <row r="142" spans="1:18" x14ac:dyDescent="0.25">
      <c r="A142" s="115"/>
      <c r="B142" s="103"/>
      <c r="C142" s="102"/>
      <c r="D142" s="130"/>
      <c r="E142" s="103"/>
      <c r="F142" s="108"/>
      <c r="G142" s="133"/>
      <c r="H142" s="133"/>
      <c r="I142" s="110"/>
      <c r="J142" s="108"/>
      <c r="K142" s="133"/>
      <c r="L142" s="133"/>
      <c r="M142" s="110"/>
      <c r="O142" s="142"/>
      <c r="P142" s="133"/>
      <c r="Q142" s="133"/>
      <c r="R142" s="110"/>
    </row>
    <row r="143" spans="1:18" x14ac:dyDescent="0.25">
      <c r="A143" s="115" t="s">
        <v>182</v>
      </c>
      <c r="B143" s="103"/>
      <c r="C143" s="102"/>
      <c r="D143" s="130"/>
      <c r="E143" s="103"/>
      <c r="F143" s="108"/>
      <c r="G143" s="133"/>
      <c r="H143" s="133"/>
      <c r="I143" s="135">
        <v>0.11713850000000001</v>
      </c>
      <c r="J143" s="108"/>
      <c r="K143" s="133"/>
      <c r="L143" s="133"/>
      <c r="M143" s="110"/>
      <c r="O143" s="142"/>
      <c r="P143" s="133"/>
      <c r="Q143" s="133"/>
      <c r="R143" s="135">
        <v>0.7305045</v>
      </c>
    </row>
    <row r="144" spans="1:18" x14ac:dyDescent="0.25">
      <c r="A144" s="115"/>
      <c r="B144" s="103" t="s">
        <v>124</v>
      </c>
      <c r="C144" s="102">
        <v>9</v>
      </c>
      <c r="D144" s="130">
        <v>821</v>
      </c>
      <c r="E144" s="103">
        <v>830</v>
      </c>
      <c r="F144" s="109">
        <v>1</v>
      </c>
      <c r="G144" s="133"/>
      <c r="H144" s="133"/>
      <c r="I144" s="110"/>
      <c r="J144" s="109"/>
      <c r="K144" s="133"/>
      <c r="L144" s="133"/>
      <c r="M144" s="110"/>
      <c r="O144" s="142">
        <v>0.39813029999999999</v>
      </c>
      <c r="P144" s="133">
        <v>0.48300110000000002</v>
      </c>
      <c r="Q144" s="133">
        <v>0.48214770000000001</v>
      </c>
      <c r="R144" s="110"/>
    </row>
    <row r="145" spans="1:18" x14ac:dyDescent="0.25">
      <c r="A145" s="115"/>
      <c r="B145" s="103" t="s">
        <v>123</v>
      </c>
      <c r="C145" s="102">
        <v>24</v>
      </c>
      <c r="D145" s="130">
        <v>954</v>
      </c>
      <c r="E145" s="103">
        <v>978</v>
      </c>
      <c r="F145" s="108">
        <v>2.2195969999999998</v>
      </c>
      <c r="G145" s="133">
        <v>1.0433479999999999</v>
      </c>
      <c r="H145" s="133">
        <v>4.7219220000000002</v>
      </c>
      <c r="I145" s="110"/>
      <c r="J145" s="108"/>
      <c r="K145" s="133"/>
      <c r="L145" s="133"/>
      <c r="M145" s="110"/>
      <c r="O145" s="142">
        <v>0.60186969999999995</v>
      </c>
      <c r="P145" s="133">
        <v>0.50332030000000005</v>
      </c>
      <c r="Q145" s="133">
        <v>0.50431119999999996</v>
      </c>
      <c r="R145" s="110"/>
    </row>
    <row r="146" spans="1:18" x14ac:dyDescent="0.25">
      <c r="A146" s="115"/>
      <c r="B146" s="117" t="s">
        <v>166</v>
      </c>
      <c r="C146" s="102">
        <v>0</v>
      </c>
      <c r="D146" s="130">
        <v>26</v>
      </c>
      <c r="E146" s="103">
        <v>26</v>
      </c>
      <c r="F146" s="108">
        <v>1.6315759999999999</v>
      </c>
      <c r="G146" s="133">
        <v>9.2508199999999999E-2</v>
      </c>
      <c r="H146" s="133">
        <v>28.77627</v>
      </c>
      <c r="I146" s="110"/>
      <c r="J146" s="108"/>
      <c r="K146" s="133"/>
      <c r="L146" s="133"/>
      <c r="M146" s="110"/>
      <c r="O146" s="142">
        <v>0</v>
      </c>
      <c r="P146" s="133">
        <v>1.3678600000000001E-2</v>
      </c>
      <c r="Q146" s="133">
        <v>1.35411E-2</v>
      </c>
      <c r="R146" s="110"/>
    </row>
    <row r="147" spans="1:18" x14ac:dyDescent="0.25">
      <c r="A147" s="115"/>
      <c r="B147" s="103"/>
      <c r="C147" s="102"/>
      <c r="D147" s="130"/>
      <c r="E147" s="103"/>
      <c r="F147" s="108"/>
      <c r="G147" s="133"/>
      <c r="H147" s="133"/>
      <c r="I147" s="110"/>
      <c r="J147" s="108"/>
      <c r="K147" s="133"/>
      <c r="L147" s="133"/>
      <c r="M147" s="110"/>
      <c r="O147" s="142"/>
      <c r="P147" s="133"/>
      <c r="Q147" s="133"/>
      <c r="R147" s="110"/>
    </row>
    <row r="148" spans="1:18" x14ac:dyDescent="0.25">
      <c r="A148" s="115" t="s">
        <v>256</v>
      </c>
      <c r="B148" s="103"/>
      <c r="C148" s="102"/>
      <c r="D148" s="130"/>
      <c r="E148" s="103"/>
      <c r="F148" s="108"/>
      <c r="G148" s="133"/>
      <c r="H148" s="133"/>
      <c r="I148" s="135">
        <v>0.21139179999999999</v>
      </c>
      <c r="J148" s="108"/>
      <c r="K148" s="133"/>
      <c r="L148" s="133"/>
      <c r="M148" s="110"/>
      <c r="O148" s="142"/>
      <c r="P148" s="133"/>
      <c r="Q148" s="133"/>
      <c r="R148" s="135">
        <v>0.32545550000000001</v>
      </c>
    </row>
    <row r="149" spans="1:18" x14ac:dyDescent="0.25">
      <c r="A149" s="115"/>
      <c r="B149" s="103" t="s">
        <v>194</v>
      </c>
      <c r="C149" s="102">
        <v>1</v>
      </c>
      <c r="D149" s="130">
        <v>204</v>
      </c>
      <c r="E149" s="103">
        <v>205</v>
      </c>
      <c r="F149" s="108">
        <v>0.2485994</v>
      </c>
      <c r="G149" s="133">
        <v>3.3642699999999998E-2</v>
      </c>
      <c r="H149" s="133">
        <v>1.837002</v>
      </c>
      <c r="I149" s="110"/>
      <c r="J149" s="108"/>
      <c r="K149" s="133"/>
      <c r="L149" s="133"/>
      <c r="M149" s="110"/>
      <c r="O149" s="142">
        <v>3.0056900000000001E-2</v>
      </c>
      <c r="P149" s="133">
        <v>0.11784509999999999</v>
      </c>
      <c r="Q149" s="133">
        <v>0.11696239999999999</v>
      </c>
      <c r="R149" s="110"/>
    </row>
    <row r="150" spans="1:18" x14ac:dyDescent="0.25">
      <c r="A150" s="115"/>
      <c r="B150" s="103" t="s">
        <v>192</v>
      </c>
      <c r="C150" s="102">
        <v>28</v>
      </c>
      <c r="D150" s="130">
        <v>1420</v>
      </c>
      <c r="E150" s="103">
        <v>1448</v>
      </c>
      <c r="F150" s="109">
        <v>1</v>
      </c>
      <c r="G150" s="133"/>
      <c r="H150" s="133"/>
      <c r="I150" s="110"/>
      <c r="J150" s="109"/>
      <c r="K150" s="133"/>
      <c r="L150" s="133"/>
      <c r="M150" s="110"/>
      <c r="O150" s="142">
        <v>0.79080379999999995</v>
      </c>
      <c r="P150" s="133">
        <v>0.78151389999999998</v>
      </c>
      <c r="Q150" s="133">
        <v>0.7816073</v>
      </c>
      <c r="R150" s="110"/>
    </row>
    <row r="151" spans="1:18" x14ac:dyDescent="0.25">
      <c r="A151" s="115"/>
      <c r="B151" s="103" t="s">
        <v>193</v>
      </c>
      <c r="C151" s="102">
        <v>4</v>
      </c>
      <c r="D151" s="130">
        <v>177</v>
      </c>
      <c r="E151" s="103">
        <v>181</v>
      </c>
      <c r="F151" s="108">
        <v>1.1460859999999999</v>
      </c>
      <c r="G151" s="133">
        <v>0.3973739</v>
      </c>
      <c r="H151" s="133">
        <v>3.305482</v>
      </c>
      <c r="I151" s="110"/>
      <c r="J151" s="108"/>
      <c r="K151" s="133"/>
      <c r="L151" s="133"/>
      <c r="M151" s="110"/>
      <c r="O151" s="142">
        <v>0.1791393</v>
      </c>
      <c r="P151" s="133">
        <v>0.10064090000000001</v>
      </c>
      <c r="Q151" s="133">
        <v>0.1014302</v>
      </c>
      <c r="R151" s="110"/>
    </row>
    <row r="152" spans="1:18" x14ac:dyDescent="0.25">
      <c r="A152" s="115"/>
      <c r="B152" s="103"/>
      <c r="C152" s="102"/>
      <c r="D152" s="130"/>
      <c r="E152" s="103"/>
      <c r="F152" s="108"/>
      <c r="G152" s="133"/>
      <c r="H152" s="133"/>
      <c r="I152" s="110"/>
      <c r="J152" s="108"/>
      <c r="K152" s="133"/>
      <c r="L152" s="133"/>
      <c r="M152" s="110"/>
      <c r="O152" s="142"/>
      <c r="P152" s="133"/>
      <c r="Q152" s="133"/>
      <c r="R152" s="110"/>
    </row>
    <row r="153" spans="1:18" x14ac:dyDescent="0.25">
      <c r="A153" s="115" t="s">
        <v>257</v>
      </c>
      <c r="B153" s="103"/>
      <c r="C153" s="102"/>
      <c r="D153" s="130"/>
      <c r="E153" s="103"/>
      <c r="F153" s="108"/>
      <c r="G153" s="133"/>
      <c r="H153" s="133"/>
      <c r="I153" s="135">
        <v>0.45574720000000002</v>
      </c>
      <c r="J153" s="108"/>
      <c r="K153" s="133"/>
      <c r="L153" s="133"/>
      <c r="M153" s="110"/>
      <c r="O153" s="142"/>
      <c r="P153" s="133"/>
      <c r="Q153" s="133"/>
      <c r="R153" s="135">
        <v>0.61857260000000003</v>
      </c>
    </row>
    <row r="154" spans="1:18" x14ac:dyDescent="0.25">
      <c r="A154" s="115"/>
      <c r="B154" s="103" t="s">
        <v>194</v>
      </c>
      <c r="C154" s="102">
        <v>1</v>
      </c>
      <c r="D154" s="130">
        <v>11</v>
      </c>
      <c r="E154" s="103">
        <v>12</v>
      </c>
      <c r="F154" s="108">
        <v>5.0632409999999997</v>
      </c>
      <c r="G154" s="133">
        <v>0.62736780000000003</v>
      </c>
      <c r="H154" s="133">
        <v>40.86345</v>
      </c>
      <c r="I154" s="110"/>
      <c r="J154" s="108"/>
      <c r="K154" s="133"/>
      <c r="L154" s="133"/>
      <c r="M154" s="110"/>
      <c r="O154" s="142">
        <v>1.38215E-2</v>
      </c>
      <c r="P154" s="133">
        <v>6.6845999999999997E-3</v>
      </c>
      <c r="Q154" s="133">
        <v>6.7564000000000001E-3</v>
      </c>
      <c r="R154" s="110"/>
    </row>
    <row r="155" spans="1:18" x14ac:dyDescent="0.25">
      <c r="A155" s="115"/>
      <c r="B155" s="103" t="s">
        <v>192</v>
      </c>
      <c r="C155" s="102">
        <v>23</v>
      </c>
      <c r="D155" s="130">
        <v>1281</v>
      </c>
      <c r="E155" s="103">
        <v>1304</v>
      </c>
      <c r="F155" s="109">
        <v>1</v>
      </c>
      <c r="G155" s="133"/>
      <c r="H155" s="133"/>
      <c r="I155" s="110"/>
      <c r="J155" s="109"/>
      <c r="K155" s="133"/>
      <c r="L155" s="133"/>
      <c r="M155" s="110"/>
      <c r="O155" s="142">
        <v>0.6361985</v>
      </c>
      <c r="P155" s="133">
        <v>0.71495699999999995</v>
      </c>
      <c r="Q155" s="133">
        <v>0.7141651</v>
      </c>
      <c r="R155" s="110"/>
    </row>
    <row r="156" spans="1:18" x14ac:dyDescent="0.25">
      <c r="A156" s="115"/>
      <c r="B156" s="103" t="s">
        <v>193</v>
      </c>
      <c r="C156" s="102">
        <v>9</v>
      </c>
      <c r="D156" s="130">
        <v>509</v>
      </c>
      <c r="E156" s="103">
        <v>518</v>
      </c>
      <c r="F156" s="108">
        <v>0.98479550000000005</v>
      </c>
      <c r="G156" s="133">
        <v>0.45259870000000002</v>
      </c>
      <c r="H156" s="133">
        <v>2.1427860000000001</v>
      </c>
      <c r="I156" s="110"/>
      <c r="J156" s="108"/>
      <c r="K156" s="133"/>
      <c r="L156" s="133"/>
      <c r="M156" s="110"/>
      <c r="O156" s="142">
        <v>0.34998010000000002</v>
      </c>
      <c r="P156" s="133">
        <v>0.27835840000000001</v>
      </c>
      <c r="Q156" s="133">
        <v>0.27907850000000001</v>
      </c>
      <c r="R156" s="110"/>
    </row>
    <row r="157" spans="1:18" x14ac:dyDescent="0.25">
      <c r="A157" s="115"/>
      <c r="B157" s="103"/>
      <c r="C157" s="102"/>
      <c r="D157" s="130"/>
      <c r="E157" s="103"/>
      <c r="F157" s="108"/>
      <c r="G157" s="133"/>
      <c r="H157" s="133"/>
      <c r="I157" s="110"/>
      <c r="J157" s="108"/>
      <c r="K157" s="133"/>
      <c r="L157" s="133"/>
      <c r="M157" s="110"/>
      <c r="O157" s="142"/>
      <c r="P157" s="133"/>
      <c r="Q157" s="133"/>
      <c r="R157" s="110"/>
    </row>
    <row r="158" spans="1:18" x14ac:dyDescent="0.25">
      <c r="A158" s="115" t="s">
        <v>258</v>
      </c>
      <c r="B158" s="103"/>
      <c r="C158" s="102"/>
      <c r="D158" s="130"/>
      <c r="E158" s="103"/>
      <c r="F158" s="108"/>
      <c r="G158" s="133"/>
      <c r="H158" s="133"/>
      <c r="I158" s="135">
        <v>0.78927809999999998</v>
      </c>
      <c r="J158" s="108"/>
      <c r="K158" s="133"/>
      <c r="L158" s="133"/>
      <c r="M158" s="110"/>
      <c r="O158" s="142"/>
      <c r="P158" s="133"/>
      <c r="Q158" s="133"/>
      <c r="R158" s="135">
        <v>0.7856244</v>
      </c>
    </row>
    <row r="159" spans="1:18" x14ac:dyDescent="0.25">
      <c r="A159" s="115"/>
      <c r="B159" s="103" t="s">
        <v>194</v>
      </c>
      <c r="C159" s="102">
        <v>18</v>
      </c>
      <c r="D159" s="130">
        <v>911</v>
      </c>
      <c r="E159" s="103">
        <v>929</v>
      </c>
      <c r="F159" s="108">
        <v>1.1234120000000001</v>
      </c>
      <c r="G159" s="133">
        <v>0.55515769999999998</v>
      </c>
      <c r="H159" s="133">
        <v>2.2733270000000001</v>
      </c>
      <c r="I159" s="110"/>
      <c r="J159" s="108"/>
      <c r="K159" s="133"/>
      <c r="L159" s="133"/>
      <c r="M159" s="110"/>
      <c r="O159" s="142">
        <v>0.53662209999999999</v>
      </c>
      <c r="P159" s="133">
        <v>0.50918370000000002</v>
      </c>
      <c r="Q159" s="133">
        <v>0.50945960000000001</v>
      </c>
      <c r="R159" s="110"/>
    </row>
    <row r="160" spans="1:18" x14ac:dyDescent="0.25">
      <c r="A160" s="115"/>
      <c r="B160" s="103" t="s">
        <v>192</v>
      </c>
      <c r="C160" s="102">
        <v>14</v>
      </c>
      <c r="D160" s="130">
        <v>796</v>
      </c>
      <c r="E160" s="103">
        <v>810</v>
      </c>
      <c r="F160" s="109">
        <v>1</v>
      </c>
      <c r="G160" s="133"/>
      <c r="H160" s="133"/>
      <c r="I160" s="110"/>
      <c r="J160" s="109"/>
      <c r="K160" s="133"/>
      <c r="L160" s="133"/>
      <c r="M160" s="110"/>
      <c r="O160" s="142">
        <v>0.34454899999999999</v>
      </c>
      <c r="P160" s="133">
        <v>0.41570210000000002</v>
      </c>
      <c r="Q160" s="133">
        <v>0.41498659999999998</v>
      </c>
      <c r="R160" s="110"/>
    </row>
    <row r="161" spans="1:18" x14ac:dyDescent="0.25">
      <c r="A161" s="115"/>
      <c r="B161" s="103" t="s">
        <v>193</v>
      </c>
      <c r="C161" s="102">
        <v>1</v>
      </c>
      <c r="D161" s="130">
        <v>94</v>
      </c>
      <c r="E161" s="103">
        <v>95</v>
      </c>
      <c r="F161" s="108">
        <v>0.60486470000000003</v>
      </c>
      <c r="G161" s="133">
        <v>7.8651100000000002E-2</v>
      </c>
      <c r="H161" s="133">
        <v>4.6516999999999999</v>
      </c>
      <c r="I161" s="110"/>
      <c r="J161" s="108"/>
      <c r="K161" s="133"/>
      <c r="L161" s="133"/>
      <c r="M161" s="110"/>
      <c r="O161" s="142">
        <v>0.1188289</v>
      </c>
      <c r="P161" s="133">
        <v>7.5114200000000006E-2</v>
      </c>
      <c r="Q161" s="133">
        <v>7.5553800000000004E-2</v>
      </c>
      <c r="R161" s="110"/>
    </row>
    <row r="162" spans="1:18" x14ac:dyDescent="0.25">
      <c r="A162" s="115"/>
      <c r="B162" s="103"/>
      <c r="C162" s="102"/>
      <c r="D162" s="130"/>
      <c r="E162" s="103"/>
      <c r="F162" s="108"/>
      <c r="G162" s="133"/>
      <c r="H162" s="133"/>
      <c r="I162" s="110"/>
      <c r="J162" s="108"/>
      <c r="K162" s="133"/>
      <c r="L162" s="133"/>
      <c r="M162" s="110"/>
      <c r="O162" s="142"/>
      <c r="P162" s="133"/>
      <c r="Q162" s="133"/>
      <c r="R162" s="110"/>
    </row>
    <row r="163" spans="1:18" x14ac:dyDescent="0.25">
      <c r="A163" s="115" t="s">
        <v>259</v>
      </c>
      <c r="B163" s="103"/>
      <c r="C163" s="102"/>
      <c r="D163" s="130"/>
      <c r="E163" s="103"/>
      <c r="F163" s="108"/>
      <c r="G163" s="133"/>
      <c r="H163" s="133"/>
      <c r="I163" s="110">
        <v>9.7687800000000005E-2</v>
      </c>
      <c r="J163" s="108"/>
      <c r="K163" s="133"/>
      <c r="L163" s="133"/>
      <c r="M163" s="110"/>
      <c r="O163" s="142"/>
      <c r="P163" s="133"/>
      <c r="Q163" s="133"/>
      <c r="R163" s="110">
        <v>8.2293599999999995E-2</v>
      </c>
    </row>
    <row r="164" spans="1:18" x14ac:dyDescent="0.25">
      <c r="A164" s="115"/>
      <c r="B164" s="103" t="s">
        <v>192</v>
      </c>
      <c r="C164" s="102">
        <v>20</v>
      </c>
      <c r="D164" s="130">
        <v>1332</v>
      </c>
      <c r="E164" s="103">
        <v>1352</v>
      </c>
      <c r="F164" s="109">
        <v>1</v>
      </c>
      <c r="G164" s="133"/>
      <c r="H164" s="133"/>
      <c r="I164" s="110"/>
      <c r="J164" s="109"/>
      <c r="K164" s="133"/>
      <c r="L164" s="133"/>
      <c r="M164" s="110"/>
      <c r="O164" s="142">
        <v>0.56659709999999996</v>
      </c>
      <c r="P164" s="133">
        <v>0.76681909999999998</v>
      </c>
      <c r="Q164" s="133">
        <v>0.76480570000000003</v>
      </c>
      <c r="R164" s="110"/>
    </row>
    <row r="165" spans="1:18" x14ac:dyDescent="0.25">
      <c r="A165" s="115"/>
      <c r="B165" s="103" t="s">
        <v>193</v>
      </c>
      <c r="C165" s="102">
        <v>13</v>
      </c>
      <c r="D165" s="130">
        <v>469</v>
      </c>
      <c r="E165" s="103">
        <v>482</v>
      </c>
      <c r="F165" s="108">
        <v>1.846055</v>
      </c>
      <c r="G165" s="133">
        <v>0.91110559999999996</v>
      </c>
      <c r="H165" s="133">
        <v>3.7404229999999998</v>
      </c>
      <c r="I165" s="110"/>
      <c r="J165" s="108"/>
      <c r="K165" s="133"/>
      <c r="L165" s="133"/>
      <c r="M165" s="110"/>
      <c r="O165" s="142">
        <v>0.43340289999999998</v>
      </c>
      <c r="P165" s="133">
        <v>0.2331809</v>
      </c>
      <c r="Q165" s="133">
        <v>0.2351943</v>
      </c>
      <c r="R165" s="110"/>
    </row>
    <row r="166" spans="1:18" x14ac:dyDescent="0.25">
      <c r="A166" s="115"/>
      <c r="B166" s="103"/>
      <c r="C166" s="102"/>
      <c r="D166" s="130"/>
      <c r="E166" s="103"/>
      <c r="F166" s="108"/>
      <c r="G166" s="133"/>
      <c r="H166" s="133"/>
      <c r="I166" s="110"/>
      <c r="J166" s="108"/>
      <c r="K166" s="133"/>
      <c r="L166" s="133"/>
      <c r="M166" s="110"/>
      <c r="O166" s="142"/>
      <c r="P166" s="133"/>
      <c r="Q166" s="133"/>
      <c r="R166" s="110"/>
    </row>
    <row r="167" spans="1:18" x14ac:dyDescent="0.25">
      <c r="A167" s="115" t="s">
        <v>260</v>
      </c>
      <c r="B167" s="103"/>
      <c r="C167" s="102"/>
      <c r="D167" s="130"/>
      <c r="E167" s="103"/>
      <c r="F167" s="108"/>
      <c r="G167" s="133"/>
      <c r="H167" s="133"/>
      <c r="I167" s="135">
        <v>0.4266722</v>
      </c>
      <c r="J167" s="108"/>
      <c r="K167" s="133"/>
      <c r="L167" s="133"/>
      <c r="M167" s="110"/>
      <c r="O167" s="142"/>
      <c r="P167" s="133"/>
      <c r="Q167" s="133"/>
      <c r="R167" s="135">
        <v>0.59944299999999995</v>
      </c>
    </row>
    <row r="168" spans="1:18" x14ac:dyDescent="0.25">
      <c r="A168" s="115"/>
      <c r="B168" s="103" t="s">
        <v>194</v>
      </c>
      <c r="C168" s="102">
        <v>10</v>
      </c>
      <c r="D168" s="130">
        <v>754</v>
      </c>
      <c r="E168" s="103">
        <v>764</v>
      </c>
      <c r="F168" s="108">
        <v>0.62849920000000004</v>
      </c>
      <c r="G168" s="133">
        <v>0.29285169999999999</v>
      </c>
      <c r="H168" s="133">
        <v>1.3488439999999999</v>
      </c>
      <c r="I168" s="110"/>
      <c r="J168" s="108"/>
      <c r="K168" s="133"/>
      <c r="L168" s="133"/>
      <c r="M168" s="110"/>
      <c r="O168" s="142">
        <v>0.38578580000000001</v>
      </c>
      <c r="P168" s="133">
        <v>0.41483690000000001</v>
      </c>
      <c r="Q168" s="133">
        <v>0.41454479999999999</v>
      </c>
      <c r="R168" s="110"/>
    </row>
    <row r="169" spans="1:18" x14ac:dyDescent="0.25">
      <c r="A169" s="115"/>
      <c r="B169" s="103" t="s">
        <v>192</v>
      </c>
      <c r="C169" s="102">
        <v>18</v>
      </c>
      <c r="D169" s="130">
        <v>835</v>
      </c>
      <c r="E169" s="103">
        <v>853</v>
      </c>
      <c r="F169" s="109">
        <v>1</v>
      </c>
      <c r="G169" s="133"/>
      <c r="H169" s="133"/>
      <c r="I169" s="110"/>
      <c r="J169" s="109"/>
      <c r="K169" s="133"/>
      <c r="L169" s="133"/>
      <c r="M169" s="110"/>
      <c r="O169" s="142">
        <v>0.42062840000000001</v>
      </c>
      <c r="P169" s="133">
        <v>0.47054020000000002</v>
      </c>
      <c r="Q169" s="133">
        <v>0.47003830000000002</v>
      </c>
      <c r="R169" s="110"/>
    </row>
    <row r="170" spans="1:18" x14ac:dyDescent="0.25">
      <c r="A170" s="115"/>
      <c r="B170" s="103" t="s">
        <v>193</v>
      </c>
      <c r="C170" s="102">
        <v>5</v>
      </c>
      <c r="D170" s="130">
        <v>173</v>
      </c>
      <c r="E170" s="103">
        <v>178</v>
      </c>
      <c r="F170" s="108">
        <v>1.4316530000000001</v>
      </c>
      <c r="G170" s="133">
        <v>0.54498199999999997</v>
      </c>
      <c r="H170" s="133">
        <v>3.7609159999999999</v>
      </c>
      <c r="I170" s="110"/>
      <c r="J170" s="108"/>
      <c r="K170" s="133"/>
      <c r="L170" s="133"/>
      <c r="M170" s="110"/>
      <c r="O170" s="142">
        <v>0.1935858</v>
      </c>
      <c r="P170" s="133">
        <v>9.1949299999999998E-2</v>
      </c>
      <c r="Q170" s="133">
        <v>9.2971300000000007E-2</v>
      </c>
      <c r="R170" s="110"/>
    </row>
    <row r="171" spans="1:18" x14ac:dyDescent="0.25">
      <c r="A171" s="115"/>
      <c r="B171" s="117" t="s">
        <v>166</v>
      </c>
      <c r="C171" s="102">
        <v>0</v>
      </c>
      <c r="D171" s="130">
        <v>39</v>
      </c>
      <c r="E171" s="103">
        <v>39</v>
      </c>
      <c r="F171" s="108">
        <v>0.57167080000000003</v>
      </c>
      <c r="G171" s="133">
        <v>3.3834299999999998E-2</v>
      </c>
      <c r="H171" s="133">
        <v>9.6590620000000005</v>
      </c>
      <c r="I171" s="110"/>
      <c r="J171" s="108"/>
      <c r="K171" s="133"/>
      <c r="L171" s="133"/>
      <c r="M171" s="110"/>
      <c r="O171" s="142">
        <v>0</v>
      </c>
      <c r="P171" s="133">
        <v>2.2673599999999999E-2</v>
      </c>
      <c r="Q171" s="133">
        <v>2.24456E-2</v>
      </c>
      <c r="R171" s="110"/>
    </row>
    <row r="172" spans="1:18" x14ac:dyDescent="0.25">
      <c r="A172" s="115"/>
      <c r="B172" s="103"/>
      <c r="C172" s="102"/>
      <c r="D172" s="130"/>
      <c r="E172" s="103"/>
      <c r="F172" s="108"/>
      <c r="G172" s="133"/>
      <c r="H172" s="133"/>
      <c r="I172" s="110"/>
      <c r="J172" s="108"/>
      <c r="K172" s="133"/>
      <c r="L172" s="133"/>
      <c r="M172" s="110"/>
      <c r="O172" s="142"/>
      <c r="P172" s="133"/>
      <c r="Q172" s="133"/>
      <c r="R172" s="110"/>
    </row>
    <row r="173" spans="1:18" x14ac:dyDescent="0.25">
      <c r="A173" s="115" t="s">
        <v>261</v>
      </c>
      <c r="B173" s="103"/>
      <c r="C173" s="102"/>
      <c r="D173" s="130"/>
      <c r="E173" s="103"/>
      <c r="F173" s="108"/>
      <c r="G173" s="133"/>
      <c r="H173" s="133"/>
      <c r="I173" s="135">
        <v>0.5660617</v>
      </c>
      <c r="J173" s="108"/>
      <c r="K173" s="133"/>
      <c r="L173" s="133"/>
      <c r="M173" s="110"/>
      <c r="O173" s="142"/>
      <c r="P173" s="133"/>
      <c r="Q173" s="133"/>
      <c r="R173" s="135">
        <v>0.49030170000000001</v>
      </c>
    </row>
    <row r="174" spans="1:18" x14ac:dyDescent="0.25">
      <c r="A174" s="115"/>
      <c r="B174" s="103" t="s">
        <v>194</v>
      </c>
      <c r="C174" s="102">
        <v>7</v>
      </c>
      <c r="D174" s="130">
        <v>274</v>
      </c>
      <c r="E174" s="103">
        <v>281</v>
      </c>
      <c r="F174" s="108">
        <v>1.534694</v>
      </c>
      <c r="G174" s="133">
        <v>0.67537990000000003</v>
      </c>
      <c r="H174" s="133">
        <v>3.487349</v>
      </c>
      <c r="I174" s="110"/>
      <c r="J174" s="108"/>
      <c r="K174" s="133"/>
      <c r="L174" s="133"/>
      <c r="M174" s="110"/>
      <c r="O174" s="142">
        <v>0.23951720000000001</v>
      </c>
      <c r="P174" s="133">
        <v>0.13514809999999999</v>
      </c>
      <c r="Q174" s="133">
        <v>0.1361976</v>
      </c>
      <c r="R174" s="110"/>
    </row>
    <row r="175" spans="1:18" x14ac:dyDescent="0.25">
      <c r="A175" s="115"/>
      <c r="B175" s="103" t="s">
        <v>192</v>
      </c>
      <c r="C175" s="102">
        <v>26</v>
      </c>
      <c r="D175" s="130">
        <v>1488</v>
      </c>
      <c r="E175" s="103">
        <v>1514</v>
      </c>
      <c r="F175" s="109">
        <v>1</v>
      </c>
      <c r="G175" s="133"/>
      <c r="H175" s="133"/>
      <c r="I175" s="110"/>
      <c r="J175" s="109"/>
      <c r="K175" s="133"/>
      <c r="L175" s="133"/>
      <c r="M175" s="110"/>
      <c r="O175" s="142">
        <v>0.76048280000000001</v>
      </c>
      <c r="P175" s="133">
        <v>0.84217830000000005</v>
      </c>
      <c r="Q175" s="133">
        <v>0.84135689999999996</v>
      </c>
      <c r="R175" s="110"/>
    </row>
    <row r="176" spans="1:18" x14ac:dyDescent="0.25">
      <c r="A176" s="115"/>
      <c r="B176" s="117" t="s">
        <v>166</v>
      </c>
      <c r="C176" s="102">
        <v>0</v>
      </c>
      <c r="D176" s="130">
        <v>39</v>
      </c>
      <c r="E176" s="103">
        <v>39</v>
      </c>
      <c r="F176" s="108">
        <v>0.71100600000000003</v>
      </c>
      <c r="G176" s="133">
        <v>4.2566100000000003E-2</v>
      </c>
      <c r="H176" s="133">
        <v>11.87635</v>
      </c>
      <c r="I176" s="110"/>
      <c r="J176" s="108"/>
      <c r="K176" s="133"/>
      <c r="L176" s="133"/>
      <c r="M176" s="110"/>
      <c r="O176" s="142">
        <v>0</v>
      </c>
      <c r="P176" s="133">
        <v>2.2673599999999999E-2</v>
      </c>
      <c r="Q176" s="133">
        <v>2.24456E-2</v>
      </c>
      <c r="R176" s="110"/>
    </row>
    <row r="177" spans="1:18" x14ac:dyDescent="0.25">
      <c r="A177" s="115"/>
      <c r="B177" s="103"/>
      <c r="C177" s="102"/>
      <c r="D177" s="130"/>
      <c r="E177" s="103"/>
      <c r="F177" s="108"/>
      <c r="G177" s="133"/>
      <c r="H177" s="133"/>
      <c r="I177" s="110"/>
      <c r="J177" s="108"/>
      <c r="K177" s="133"/>
      <c r="L177" s="133"/>
      <c r="M177" s="110"/>
      <c r="O177" s="142"/>
      <c r="P177" s="133"/>
      <c r="Q177" s="133"/>
      <c r="R177" s="110"/>
    </row>
    <row r="178" spans="1:18" x14ac:dyDescent="0.25">
      <c r="A178" s="115" t="s">
        <v>183</v>
      </c>
      <c r="B178" s="103"/>
      <c r="C178" s="102"/>
      <c r="D178" s="130"/>
      <c r="E178" s="103"/>
      <c r="F178" s="108"/>
      <c r="G178" s="133"/>
      <c r="H178" s="133"/>
      <c r="I178" s="135">
        <v>0.17184740000000001</v>
      </c>
      <c r="J178" s="108"/>
      <c r="K178" s="133"/>
      <c r="L178" s="133"/>
      <c r="M178" s="110"/>
      <c r="O178" s="142"/>
      <c r="P178" s="133"/>
      <c r="Q178" s="133"/>
      <c r="R178" s="135">
        <v>0.81801990000000002</v>
      </c>
    </row>
    <row r="179" spans="1:18" x14ac:dyDescent="0.25">
      <c r="A179" s="115"/>
      <c r="B179" s="103" t="s">
        <v>194</v>
      </c>
      <c r="C179" s="102">
        <v>1</v>
      </c>
      <c r="D179" s="130">
        <v>11</v>
      </c>
      <c r="E179" s="103">
        <v>12</v>
      </c>
      <c r="F179" s="108">
        <v>6.9009929999999997</v>
      </c>
      <c r="G179" s="133">
        <v>1.2155069999999999</v>
      </c>
      <c r="H179" s="133">
        <v>39.180109999999999</v>
      </c>
      <c r="I179" s="110"/>
      <c r="J179" s="108"/>
      <c r="K179" s="133"/>
      <c r="L179" s="133"/>
      <c r="M179" s="110"/>
      <c r="O179" s="142">
        <v>1.44466E-2</v>
      </c>
      <c r="P179" s="133">
        <v>7.6781999999999996E-3</v>
      </c>
      <c r="Q179" s="133">
        <v>7.7462E-3</v>
      </c>
      <c r="R179" s="110"/>
    </row>
    <row r="180" spans="1:18" x14ac:dyDescent="0.25">
      <c r="A180" s="115"/>
      <c r="B180" s="103" t="s">
        <v>192</v>
      </c>
      <c r="C180" s="102">
        <v>32</v>
      </c>
      <c r="D180" s="130">
        <v>1719</v>
      </c>
      <c r="E180" s="103">
        <v>1751</v>
      </c>
      <c r="F180" s="109">
        <v>1</v>
      </c>
      <c r="G180" s="133"/>
      <c r="H180" s="133"/>
      <c r="I180" s="110"/>
      <c r="J180" s="109"/>
      <c r="K180" s="133"/>
      <c r="L180" s="133"/>
      <c r="M180" s="110"/>
      <c r="O180" s="142">
        <v>0.98555340000000002</v>
      </c>
      <c r="P180" s="133">
        <v>0.95688249999999997</v>
      </c>
      <c r="Q180" s="133">
        <v>0.95717079999999999</v>
      </c>
      <c r="R180" s="110"/>
    </row>
    <row r="181" spans="1:18" x14ac:dyDescent="0.25">
      <c r="A181" s="115"/>
      <c r="B181" s="103" t="s">
        <v>193</v>
      </c>
      <c r="C181" s="102">
        <v>0</v>
      </c>
      <c r="D181" s="130">
        <v>49</v>
      </c>
      <c r="E181" s="103">
        <v>49</v>
      </c>
      <c r="F181" s="108">
        <v>0.53441510000000003</v>
      </c>
      <c r="G181" s="133">
        <v>3.2260900000000002E-2</v>
      </c>
      <c r="H181" s="133">
        <v>8.8528079999999996</v>
      </c>
      <c r="I181" s="110"/>
      <c r="J181" s="108"/>
      <c r="K181" s="133"/>
      <c r="L181" s="133"/>
      <c r="M181" s="110"/>
      <c r="O181" s="142">
        <v>0</v>
      </c>
      <c r="P181" s="133">
        <v>2.7774699999999999E-2</v>
      </c>
      <c r="Q181" s="133">
        <v>2.74954E-2</v>
      </c>
      <c r="R181" s="110"/>
    </row>
    <row r="182" spans="1:18" x14ac:dyDescent="0.25">
      <c r="A182" s="115"/>
      <c r="B182" s="117" t="s">
        <v>166</v>
      </c>
      <c r="C182" s="102">
        <v>0</v>
      </c>
      <c r="D182" s="130">
        <v>22</v>
      </c>
      <c r="E182" s="103">
        <v>22</v>
      </c>
      <c r="F182" s="108">
        <v>1.175721</v>
      </c>
      <c r="G182" s="133">
        <v>6.9811100000000001E-2</v>
      </c>
      <c r="H182" s="133">
        <v>19.800879999999999</v>
      </c>
      <c r="I182" s="110"/>
      <c r="J182" s="108"/>
      <c r="K182" s="133"/>
      <c r="L182" s="133"/>
      <c r="M182" s="110"/>
      <c r="O182" s="142">
        <v>0</v>
      </c>
      <c r="P182" s="133">
        <v>7.6645999999999997E-3</v>
      </c>
      <c r="Q182" s="133">
        <v>7.5874999999999996E-3</v>
      </c>
      <c r="R182" s="110"/>
    </row>
    <row r="183" spans="1:18" x14ac:dyDescent="0.25">
      <c r="A183" s="115"/>
      <c r="B183" s="103"/>
      <c r="C183" s="102"/>
      <c r="D183" s="130"/>
      <c r="E183" s="103"/>
      <c r="F183" s="108"/>
      <c r="G183" s="133"/>
      <c r="H183" s="133"/>
      <c r="I183" s="110"/>
      <c r="J183" s="108"/>
      <c r="K183" s="133"/>
      <c r="L183" s="133"/>
      <c r="M183" s="110"/>
      <c r="O183" s="142"/>
      <c r="P183" s="133"/>
      <c r="Q183" s="133"/>
      <c r="R183" s="110"/>
    </row>
    <row r="184" spans="1:18" x14ac:dyDescent="0.25">
      <c r="A184" s="115" t="s">
        <v>184</v>
      </c>
      <c r="B184" s="103"/>
      <c r="C184" s="102"/>
      <c r="D184" s="130"/>
      <c r="E184" s="103"/>
      <c r="F184" s="108"/>
      <c r="G184" s="133"/>
      <c r="H184" s="133"/>
      <c r="I184" s="135">
        <v>0.7192847</v>
      </c>
      <c r="J184" s="108"/>
      <c r="K184" s="133"/>
      <c r="L184" s="133"/>
      <c r="M184" s="110"/>
      <c r="O184" s="142"/>
      <c r="P184" s="133"/>
      <c r="Q184" s="133"/>
      <c r="R184" s="135">
        <v>0.33471919999999999</v>
      </c>
    </row>
    <row r="185" spans="1:18" x14ac:dyDescent="0.25">
      <c r="A185" s="115"/>
      <c r="B185" s="103" t="s">
        <v>192</v>
      </c>
      <c r="C185" s="102">
        <v>29</v>
      </c>
      <c r="D185" s="130">
        <v>1618</v>
      </c>
      <c r="E185" s="103">
        <v>1647</v>
      </c>
      <c r="F185" s="109">
        <v>1</v>
      </c>
      <c r="G185" s="133"/>
      <c r="H185" s="133"/>
      <c r="I185" s="110"/>
      <c r="J185" s="109"/>
      <c r="K185" s="133"/>
      <c r="L185" s="133"/>
      <c r="M185" s="110"/>
      <c r="O185" s="142">
        <v>0.94162020000000002</v>
      </c>
      <c r="P185" s="133">
        <v>0.89944440000000003</v>
      </c>
      <c r="Q185" s="133">
        <v>0.89986849999999996</v>
      </c>
      <c r="R185" s="110"/>
    </row>
    <row r="186" spans="1:18" x14ac:dyDescent="0.25">
      <c r="A186" s="115"/>
      <c r="B186" s="103" t="s">
        <v>193</v>
      </c>
      <c r="C186" s="102">
        <v>4</v>
      </c>
      <c r="D186" s="130">
        <v>183</v>
      </c>
      <c r="E186" s="103">
        <v>187</v>
      </c>
      <c r="F186" s="108">
        <v>1.2195210000000001</v>
      </c>
      <c r="G186" s="133">
        <v>0.42399120000000001</v>
      </c>
      <c r="H186" s="133">
        <v>3.5076969999999998</v>
      </c>
      <c r="I186" s="110"/>
      <c r="J186" s="108"/>
      <c r="K186" s="133"/>
      <c r="L186" s="133"/>
      <c r="M186" s="110"/>
      <c r="O186" s="142">
        <v>5.8379800000000003E-2</v>
      </c>
      <c r="P186" s="133">
        <v>0.10055559999999999</v>
      </c>
      <c r="Q186" s="133">
        <v>0.1001315</v>
      </c>
      <c r="R186" s="110"/>
    </row>
    <row r="187" spans="1:18" x14ac:dyDescent="0.25">
      <c r="A187" s="115"/>
      <c r="B187" s="103"/>
      <c r="C187" s="102"/>
      <c r="D187" s="130"/>
      <c r="E187" s="103"/>
      <c r="F187" s="108"/>
      <c r="G187" s="133"/>
      <c r="H187" s="133"/>
      <c r="I187" s="110"/>
      <c r="J187" s="108"/>
      <c r="K187" s="133"/>
      <c r="L187" s="133"/>
      <c r="M187" s="110"/>
      <c r="O187" s="142"/>
      <c r="P187" s="133"/>
      <c r="Q187" s="133"/>
      <c r="R187" s="110"/>
    </row>
    <row r="188" spans="1:18" x14ac:dyDescent="0.25">
      <c r="A188" s="115" t="s">
        <v>185</v>
      </c>
      <c r="B188" s="103"/>
      <c r="C188" s="102"/>
      <c r="D188" s="130"/>
      <c r="E188" s="103"/>
      <c r="F188" s="108"/>
      <c r="G188" s="133"/>
      <c r="H188" s="133"/>
      <c r="I188" s="110">
        <v>1.55695E-2</v>
      </c>
      <c r="J188" s="108"/>
      <c r="K188" s="133"/>
      <c r="L188" s="133"/>
      <c r="M188" s="110"/>
      <c r="O188" s="142"/>
      <c r="P188" s="133"/>
      <c r="Q188" s="133"/>
      <c r="R188" s="135">
        <v>0.10373350000000001</v>
      </c>
    </row>
    <row r="189" spans="1:18" x14ac:dyDescent="0.25">
      <c r="A189" s="115"/>
      <c r="B189" s="103" t="s">
        <v>192</v>
      </c>
      <c r="C189" s="102">
        <v>26</v>
      </c>
      <c r="D189" s="130">
        <v>1663</v>
      </c>
      <c r="E189" s="103">
        <v>1689</v>
      </c>
      <c r="F189" s="109">
        <v>1</v>
      </c>
      <c r="G189" s="133"/>
      <c r="H189" s="133"/>
      <c r="I189" s="110"/>
      <c r="J189" s="109"/>
      <c r="K189" s="133"/>
      <c r="L189" s="133"/>
      <c r="M189" s="110"/>
      <c r="O189" s="142">
        <v>0.79689600000000005</v>
      </c>
      <c r="P189" s="133">
        <v>0.92312510000000003</v>
      </c>
      <c r="Q189" s="133">
        <v>0.92185589999999995</v>
      </c>
      <c r="R189" s="110"/>
    </row>
    <row r="190" spans="1:18" x14ac:dyDescent="0.25">
      <c r="A190" s="115"/>
      <c r="B190" s="103" t="s">
        <v>193</v>
      </c>
      <c r="C190" s="102">
        <v>7</v>
      </c>
      <c r="D190" s="130">
        <v>138</v>
      </c>
      <c r="E190" s="103">
        <v>145</v>
      </c>
      <c r="F190" s="108">
        <v>3.2444259999999998</v>
      </c>
      <c r="G190" s="133">
        <v>1.3833200000000001</v>
      </c>
      <c r="H190" s="133">
        <v>7.6094480000000004</v>
      </c>
      <c r="I190" s="110"/>
      <c r="J190" s="108"/>
      <c r="K190" s="133"/>
      <c r="L190" s="133"/>
      <c r="M190" s="110"/>
      <c r="O190" s="142">
        <v>0.2031039</v>
      </c>
      <c r="P190" s="133">
        <v>7.6874799999999993E-2</v>
      </c>
      <c r="Q190" s="133">
        <v>7.8144099999999994E-2</v>
      </c>
      <c r="R190" s="110"/>
    </row>
    <row r="191" spans="1:18" x14ac:dyDescent="0.25">
      <c r="A191" s="115"/>
      <c r="B191" s="103"/>
      <c r="C191" s="102"/>
      <c r="D191" s="130"/>
      <c r="E191" s="103"/>
      <c r="F191" s="108"/>
      <c r="G191" s="133"/>
      <c r="H191" s="133"/>
      <c r="I191" s="110"/>
      <c r="J191" s="108"/>
      <c r="K191" s="133"/>
      <c r="L191" s="133"/>
      <c r="M191" s="110"/>
      <c r="O191" s="142"/>
      <c r="P191" s="133"/>
      <c r="Q191" s="133"/>
      <c r="R191" s="110"/>
    </row>
    <row r="192" spans="1:18" x14ac:dyDescent="0.25">
      <c r="A192" s="115" t="s">
        <v>186</v>
      </c>
      <c r="B192" s="103"/>
      <c r="C192" s="102"/>
      <c r="D192" s="130"/>
      <c r="E192" s="103"/>
      <c r="F192" s="108"/>
      <c r="G192" s="133"/>
      <c r="H192" s="133"/>
      <c r="I192" s="135">
        <v>0.51659259999999996</v>
      </c>
      <c r="J192" s="108"/>
      <c r="K192" s="133"/>
      <c r="L192" s="133"/>
      <c r="M192" s="110"/>
      <c r="O192" s="142"/>
      <c r="P192" s="133"/>
      <c r="Q192" s="133"/>
      <c r="R192" s="110">
        <v>1.95059E-2</v>
      </c>
    </row>
    <row r="193" spans="1:18" x14ac:dyDescent="0.25">
      <c r="A193" s="115"/>
      <c r="B193" s="103" t="s">
        <v>192</v>
      </c>
      <c r="C193" s="102">
        <v>29</v>
      </c>
      <c r="D193" s="130">
        <v>1623</v>
      </c>
      <c r="E193" s="103">
        <v>1652</v>
      </c>
      <c r="F193" s="109">
        <v>1</v>
      </c>
      <c r="G193" s="133"/>
      <c r="H193" s="133"/>
      <c r="I193" s="110"/>
      <c r="J193" s="109"/>
      <c r="K193" s="133"/>
      <c r="L193" s="133"/>
      <c r="M193" s="110"/>
      <c r="O193" s="142">
        <v>0.71493739999999995</v>
      </c>
      <c r="P193" s="133">
        <v>0.89500120000000005</v>
      </c>
      <c r="Q193" s="133">
        <v>0.89319059999999995</v>
      </c>
      <c r="R193" s="110"/>
    </row>
    <row r="194" spans="1:18" x14ac:dyDescent="0.25">
      <c r="A194" s="115"/>
      <c r="B194" s="103" t="s">
        <v>193</v>
      </c>
      <c r="C194" s="102">
        <v>3</v>
      </c>
      <c r="D194" s="130">
        <v>165</v>
      </c>
      <c r="E194" s="103">
        <v>168</v>
      </c>
      <c r="F194" s="108">
        <v>1.017555</v>
      </c>
      <c r="G194" s="133">
        <v>0.30666070000000001</v>
      </c>
      <c r="H194" s="133">
        <v>3.3764289999999999</v>
      </c>
      <c r="I194" s="110"/>
      <c r="J194" s="108"/>
      <c r="K194" s="133"/>
      <c r="L194" s="133"/>
      <c r="M194" s="110"/>
      <c r="O194" s="142">
        <v>0.16623360000000001</v>
      </c>
      <c r="P194" s="133">
        <v>9.09798E-2</v>
      </c>
      <c r="Q194" s="133">
        <v>9.1736499999999999E-2</v>
      </c>
      <c r="R194" s="110"/>
    </row>
    <row r="195" spans="1:18" x14ac:dyDescent="0.25">
      <c r="A195" s="115"/>
      <c r="B195" s="117" t="s">
        <v>166</v>
      </c>
      <c r="C195" s="102">
        <v>1</v>
      </c>
      <c r="D195" s="130">
        <v>13</v>
      </c>
      <c r="E195" s="103">
        <v>14</v>
      </c>
      <c r="F195" s="108">
        <v>4.3050509999999997</v>
      </c>
      <c r="G195" s="133">
        <v>0.54496219999999995</v>
      </c>
      <c r="H195" s="133">
        <v>34.008719999999997</v>
      </c>
      <c r="I195" s="110"/>
      <c r="J195" s="108"/>
      <c r="K195" s="133"/>
      <c r="L195" s="133"/>
      <c r="M195" s="110"/>
      <c r="O195" s="142">
        <v>0.1188289</v>
      </c>
      <c r="P195" s="133">
        <v>1.4019E-2</v>
      </c>
      <c r="Q195" s="133">
        <v>1.50729E-2</v>
      </c>
      <c r="R195" s="110"/>
    </row>
    <row r="196" spans="1:18" x14ac:dyDescent="0.25">
      <c r="A196" s="115"/>
      <c r="B196" s="103"/>
      <c r="C196" s="102"/>
      <c r="D196" s="130"/>
      <c r="E196" s="103"/>
      <c r="F196" s="108"/>
      <c r="G196" s="133"/>
      <c r="H196" s="133"/>
      <c r="I196" s="110"/>
      <c r="J196" s="108"/>
      <c r="K196" s="133"/>
      <c r="L196" s="133"/>
      <c r="M196" s="110"/>
      <c r="O196" s="142"/>
      <c r="P196" s="133"/>
      <c r="Q196" s="133"/>
      <c r="R196" s="110"/>
    </row>
    <row r="197" spans="1:18" x14ac:dyDescent="0.25">
      <c r="A197" s="115" t="s">
        <v>187</v>
      </c>
      <c r="B197" s="103"/>
      <c r="C197" s="102"/>
      <c r="D197" s="130"/>
      <c r="E197" s="103"/>
      <c r="F197" s="108"/>
      <c r="G197" s="133"/>
      <c r="H197" s="133"/>
      <c r="I197" s="135">
        <v>0.19536319999999999</v>
      </c>
      <c r="J197" s="108"/>
      <c r="K197" s="133"/>
      <c r="L197" s="133"/>
      <c r="M197" s="110"/>
      <c r="O197" s="142"/>
      <c r="P197" s="133"/>
      <c r="Q197" s="133"/>
      <c r="R197" s="135">
        <v>0.81168989999999996</v>
      </c>
    </row>
    <row r="198" spans="1:18" x14ac:dyDescent="0.25">
      <c r="A198" s="115"/>
      <c r="B198" s="103" t="s">
        <v>192</v>
      </c>
      <c r="C198" s="102">
        <v>26</v>
      </c>
      <c r="D198" s="130">
        <v>1340</v>
      </c>
      <c r="E198" s="103">
        <v>1366</v>
      </c>
      <c r="F198" s="109">
        <v>1</v>
      </c>
      <c r="G198" s="133"/>
      <c r="H198" s="133"/>
      <c r="I198" s="110"/>
      <c r="J198" s="109"/>
      <c r="K198" s="133"/>
      <c r="L198" s="133"/>
      <c r="M198" s="110"/>
      <c r="O198" s="142">
        <v>0.77901180000000003</v>
      </c>
      <c r="P198" s="133">
        <v>0.73479660000000002</v>
      </c>
      <c r="Q198" s="133">
        <v>0.73524120000000004</v>
      </c>
      <c r="R198" s="110"/>
    </row>
    <row r="199" spans="1:18" x14ac:dyDescent="0.25">
      <c r="A199" s="115"/>
      <c r="B199" s="103" t="s">
        <v>193</v>
      </c>
      <c r="C199" s="102">
        <v>7</v>
      </c>
      <c r="D199" s="130">
        <v>460</v>
      </c>
      <c r="E199" s="103">
        <v>467</v>
      </c>
      <c r="F199" s="108">
        <v>0.82385830000000004</v>
      </c>
      <c r="G199" s="133">
        <v>0.36374889999999999</v>
      </c>
      <c r="H199" s="133">
        <v>1.865964</v>
      </c>
      <c r="I199" s="110"/>
      <c r="J199" s="108"/>
      <c r="K199" s="133"/>
      <c r="L199" s="133"/>
      <c r="M199" s="110"/>
      <c r="O199" s="142">
        <v>0.2209882</v>
      </c>
      <c r="P199" s="133">
        <v>0.26507619999999998</v>
      </c>
      <c r="Q199" s="133">
        <v>0.2646329</v>
      </c>
      <c r="R199" s="110"/>
    </row>
    <row r="200" spans="1:18" x14ac:dyDescent="0.25">
      <c r="A200" s="115"/>
      <c r="B200" s="117" t="s">
        <v>166</v>
      </c>
      <c r="C200" s="102">
        <v>0</v>
      </c>
      <c r="D200" s="130">
        <v>1</v>
      </c>
      <c r="E200" s="103">
        <v>1</v>
      </c>
      <c r="F200" s="108">
        <v>16.86158</v>
      </c>
      <c r="G200" s="133">
        <v>0.67126969999999997</v>
      </c>
      <c r="H200" s="133">
        <v>423.54489999999998</v>
      </c>
      <c r="I200" s="110"/>
      <c r="J200" s="108"/>
      <c r="K200" s="133"/>
      <c r="L200" s="133"/>
      <c r="M200" s="110"/>
      <c r="O200" s="142">
        <v>0</v>
      </c>
      <c r="P200" s="133">
        <v>1.272E-4</v>
      </c>
      <c r="Q200" s="133">
        <v>1.259E-4</v>
      </c>
      <c r="R200" s="110"/>
    </row>
    <row r="201" spans="1:18" x14ac:dyDescent="0.25">
      <c r="A201" s="115"/>
      <c r="B201" s="103"/>
      <c r="C201" s="102"/>
      <c r="D201" s="130"/>
      <c r="E201" s="103"/>
      <c r="F201" s="108"/>
      <c r="G201" s="133"/>
      <c r="H201" s="133"/>
      <c r="I201" s="110"/>
      <c r="J201" s="108"/>
      <c r="K201" s="133"/>
      <c r="L201" s="133"/>
      <c r="M201" s="110"/>
      <c r="O201" s="142"/>
      <c r="P201" s="133"/>
      <c r="Q201" s="133"/>
      <c r="R201" s="110"/>
    </row>
    <row r="202" spans="1:18" x14ac:dyDescent="0.25">
      <c r="A202" s="115" t="s">
        <v>188</v>
      </c>
      <c r="B202" s="103"/>
      <c r="C202" s="102"/>
      <c r="D202" s="130"/>
      <c r="E202" s="103"/>
      <c r="F202" s="108"/>
      <c r="G202" s="133"/>
      <c r="H202" s="133"/>
      <c r="I202" s="153" t="s">
        <v>265</v>
      </c>
      <c r="J202" s="108"/>
      <c r="K202" s="133"/>
      <c r="L202" s="133"/>
      <c r="M202" s="110"/>
      <c r="O202" s="142"/>
      <c r="P202" s="133"/>
      <c r="Q202" s="133"/>
      <c r="R202" s="153" t="s">
        <v>265</v>
      </c>
    </row>
    <row r="203" spans="1:18" x14ac:dyDescent="0.25">
      <c r="A203" s="115"/>
      <c r="B203" s="103" t="s">
        <v>189</v>
      </c>
      <c r="C203" s="102">
        <v>22</v>
      </c>
      <c r="D203" s="130">
        <v>1604</v>
      </c>
      <c r="E203" s="103">
        <v>1626</v>
      </c>
      <c r="F203" s="109">
        <v>1</v>
      </c>
      <c r="G203" s="133"/>
      <c r="H203" s="133"/>
      <c r="I203" s="110"/>
      <c r="J203" s="109"/>
      <c r="K203" s="133"/>
      <c r="L203" s="133"/>
      <c r="M203" s="110"/>
      <c r="O203" s="142">
        <v>0.71395640000000005</v>
      </c>
      <c r="P203" s="133">
        <v>0.89173460000000004</v>
      </c>
      <c r="Q203" s="133">
        <v>0.88994689999999999</v>
      </c>
      <c r="R203" s="110"/>
    </row>
    <row r="204" spans="1:18" x14ac:dyDescent="0.25">
      <c r="A204" s="115"/>
      <c r="B204" s="103" t="s">
        <v>190</v>
      </c>
      <c r="C204" s="102">
        <v>9</v>
      </c>
      <c r="D204" s="130">
        <v>157</v>
      </c>
      <c r="E204" s="103">
        <v>166</v>
      </c>
      <c r="F204" s="108">
        <v>4.301304</v>
      </c>
      <c r="G204" s="133">
        <v>1.980024</v>
      </c>
      <c r="H204" s="133">
        <v>9.3439370000000004</v>
      </c>
      <c r="I204" s="110"/>
      <c r="J204" s="108"/>
      <c r="K204" s="133"/>
      <c r="L204" s="133"/>
      <c r="M204" s="110"/>
      <c r="O204" s="142">
        <v>0.14493200000000001</v>
      </c>
      <c r="P204" s="133">
        <v>9.1429800000000006E-2</v>
      </c>
      <c r="Q204" s="133">
        <v>9.1967800000000002E-2</v>
      </c>
      <c r="R204" s="110"/>
    </row>
    <row r="205" spans="1:18" x14ac:dyDescent="0.25">
      <c r="A205" s="115"/>
      <c r="B205" s="103" t="s">
        <v>191</v>
      </c>
      <c r="C205" s="102">
        <v>2</v>
      </c>
      <c r="D205" s="130">
        <v>13</v>
      </c>
      <c r="E205" s="103">
        <v>15</v>
      </c>
      <c r="F205" s="108">
        <v>13.20576</v>
      </c>
      <c r="G205" s="133">
        <v>3.2170649999999998</v>
      </c>
      <c r="H205" s="133">
        <v>54.20843</v>
      </c>
      <c r="I205" s="110"/>
      <c r="J205" s="108"/>
      <c r="K205" s="133"/>
      <c r="L205" s="133"/>
      <c r="M205" s="110"/>
      <c r="O205" s="142">
        <v>0.1411116</v>
      </c>
      <c r="P205" s="133">
        <v>5.8646000000000002E-3</v>
      </c>
      <c r="Q205" s="133">
        <v>7.2245E-3</v>
      </c>
      <c r="R205" s="110"/>
    </row>
    <row r="206" spans="1:18" x14ac:dyDescent="0.25">
      <c r="A206" s="115"/>
      <c r="B206" s="117" t="s">
        <v>166</v>
      </c>
      <c r="C206" s="102">
        <v>0</v>
      </c>
      <c r="D206" s="130">
        <v>27</v>
      </c>
      <c r="E206" s="103">
        <v>27</v>
      </c>
      <c r="F206" s="108">
        <v>1.296564</v>
      </c>
      <c r="G206" s="133">
        <v>7.6692099999999999E-2</v>
      </c>
      <c r="H206" s="133">
        <v>21.919820000000001</v>
      </c>
      <c r="I206" s="110"/>
      <c r="J206" s="108"/>
      <c r="K206" s="133"/>
      <c r="L206" s="133"/>
      <c r="M206" s="110"/>
      <c r="O206" s="142">
        <v>0</v>
      </c>
      <c r="P206" s="133">
        <v>1.0971E-2</v>
      </c>
      <c r="Q206" s="133">
        <v>1.0860699999999999E-2</v>
      </c>
      <c r="R206" s="110"/>
    </row>
    <row r="207" spans="1:18" x14ac:dyDescent="0.25">
      <c r="A207" s="115"/>
      <c r="B207" s="103"/>
      <c r="C207" s="102"/>
      <c r="D207" s="130"/>
      <c r="E207" s="103"/>
      <c r="F207" s="108"/>
      <c r="G207" s="133"/>
      <c r="H207" s="133"/>
      <c r="I207" s="110"/>
      <c r="J207" s="108"/>
      <c r="K207" s="133"/>
      <c r="L207" s="133"/>
      <c r="M207" s="110"/>
      <c r="O207" s="142"/>
      <c r="P207" s="133"/>
      <c r="Q207" s="133"/>
      <c r="R207" s="110"/>
    </row>
    <row r="208" spans="1:18" x14ac:dyDescent="0.25">
      <c r="A208" s="115" t="s">
        <v>197</v>
      </c>
      <c r="B208" s="103"/>
      <c r="C208" s="102"/>
      <c r="D208" s="130"/>
      <c r="E208" s="103"/>
      <c r="F208" s="108"/>
      <c r="G208" s="133"/>
      <c r="H208" s="133"/>
      <c r="I208" s="135">
        <v>0.37409999999999999</v>
      </c>
      <c r="J208" s="108"/>
      <c r="K208" s="133"/>
      <c r="L208" s="133"/>
      <c r="M208" s="110"/>
      <c r="O208" s="142"/>
      <c r="P208" s="133"/>
      <c r="Q208" s="133" t="s">
        <v>248</v>
      </c>
      <c r="R208" s="135">
        <v>0.61519999999999997</v>
      </c>
    </row>
    <row r="209" spans="1:18" x14ac:dyDescent="0.25">
      <c r="A209" s="115"/>
      <c r="B209" s="120">
        <v>0</v>
      </c>
      <c r="C209" s="102">
        <v>2</v>
      </c>
      <c r="D209" s="130">
        <v>170</v>
      </c>
      <c r="E209" s="103">
        <v>172</v>
      </c>
      <c r="F209" s="109">
        <v>1</v>
      </c>
      <c r="G209" s="133"/>
      <c r="H209" s="133"/>
      <c r="I209" s="110"/>
      <c r="J209" s="109"/>
      <c r="K209" s="133"/>
      <c r="L209" s="133"/>
      <c r="M209" s="110"/>
      <c r="O209" s="142">
        <v>6.7000000000000004E-2</v>
      </c>
      <c r="P209" s="133">
        <v>0.18140000000000001</v>
      </c>
      <c r="Q209" s="133">
        <v>0.18029999999999999</v>
      </c>
      <c r="R209" s="110"/>
    </row>
    <row r="210" spans="1:18" x14ac:dyDescent="0.25">
      <c r="A210" s="115"/>
      <c r="B210" s="103" t="s">
        <v>195</v>
      </c>
      <c r="C210" s="102">
        <v>9</v>
      </c>
      <c r="D210" s="130">
        <v>585</v>
      </c>
      <c r="E210" s="103">
        <v>594</v>
      </c>
      <c r="F210" s="108">
        <v>1.1065739999999999</v>
      </c>
      <c r="G210" s="133">
        <v>0.27190219999999998</v>
      </c>
      <c r="H210" s="133">
        <v>4.5034830000000001</v>
      </c>
      <c r="I210" s="110"/>
      <c r="J210" s="108"/>
      <c r="K210" s="133"/>
      <c r="L210" s="133"/>
      <c r="M210" s="110"/>
      <c r="O210" s="142">
        <v>0.74050000000000005</v>
      </c>
      <c r="P210" s="133">
        <v>0.62960000000000005</v>
      </c>
      <c r="Q210" s="133">
        <v>0.63070000000000004</v>
      </c>
      <c r="R210" s="110"/>
    </row>
    <row r="211" spans="1:18" x14ac:dyDescent="0.25">
      <c r="A211" s="115"/>
      <c r="B211" s="103" t="s">
        <v>196</v>
      </c>
      <c r="C211" s="102">
        <v>6</v>
      </c>
      <c r="D211" s="130">
        <v>171</v>
      </c>
      <c r="E211" s="103">
        <v>177</v>
      </c>
      <c r="F211" s="108">
        <v>2.5848369999999998</v>
      </c>
      <c r="G211" s="133">
        <v>0.59198059999999997</v>
      </c>
      <c r="H211" s="133">
        <v>11.286490000000001</v>
      </c>
      <c r="I211" s="110"/>
      <c r="J211" s="108"/>
      <c r="K211" s="133"/>
      <c r="L211" s="133"/>
      <c r="M211" s="110"/>
      <c r="O211" s="142">
        <v>0.1925</v>
      </c>
      <c r="P211" s="133">
        <v>0.1598</v>
      </c>
      <c r="Q211" s="133">
        <v>0.16009999999999999</v>
      </c>
      <c r="R211" s="110"/>
    </row>
    <row r="212" spans="1:18" x14ac:dyDescent="0.25">
      <c r="A212" s="115"/>
      <c r="B212" s="117" t="s">
        <v>166</v>
      </c>
      <c r="C212" s="102">
        <v>0</v>
      </c>
      <c r="D212" s="130">
        <v>24</v>
      </c>
      <c r="E212" s="103">
        <v>24</v>
      </c>
      <c r="F212" s="108">
        <v>1.391831</v>
      </c>
      <c r="G212" s="133">
        <v>6.4885399999999996E-2</v>
      </c>
      <c r="H212" s="133">
        <v>29.855650000000001</v>
      </c>
      <c r="I212" s="110"/>
      <c r="J212" s="108"/>
      <c r="K212" s="133"/>
      <c r="L212" s="133"/>
      <c r="M212" s="110"/>
      <c r="O212" s="142">
        <v>0</v>
      </c>
      <c r="P212" s="133">
        <v>2.92E-2</v>
      </c>
      <c r="Q212" s="133">
        <v>2.8899999999999999E-2</v>
      </c>
      <c r="R212" s="110"/>
    </row>
    <row r="213" spans="1:18" ht="15.75" thickBot="1" x14ac:dyDescent="0.3">
      <c r="A213" s="121"/>
      <c r="B213" s="105" t="s">
        <v>5</v>
      </c>
      <c r="C213" s="104">
        <v>17</v>
      </c>
      <c r="D213" s="131">
        <v>950</v>
      </c>
      <c r="E213" s="105">
        <v>967</v>
      </c>
      <c r="F213" s="111"/>
      <c r="G213" s="134"/>
      <c r="H213" s="134"/>
      <c r="I213" s="112"/>
      <c r="J213" s="111"/>
      <c r="K213" s="134"/>
      <c r="L213" s="134"/>
      <c r="M213" s="112"/>
      <c r="O213" s="143"/>
      <c r="P213" s="134"/>
      <c r="Q213" s="134"/>
      <c r="R213" s="112"/>
    </row>
    <row r="214" spans="1:18" x14ac:dyDescent="0.25">
      <c r="B214" s="128"/>
      <c r="N214" s="98"/>
      <c r="O214" s="98"/>
      <c r="R214" s="9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0127-D3EA-46E5-B890-BDBFA6739F69}">
  <sheetPr>
    <tabColor theme="9" tint="0.59999389629810485"/>
  </sheetPr>
  <dimension ref="A1:M231"/>
  <sheetViews>
    <sheetView zoomScaleNormal="100" workbookViewId="0">
      <selection activeCell="F8" sqref="F8"/>
    </sheetView>
  </sheetViews>
  <sheetFormatPr baseColWidth="10" defaultRowHeight="15" x14ac:dyDescent="0.25"/>
  <cols>
    <col min="1" max="1" width="5.5703125" style="9" customWidth="1"/>
    <col min="2" max="2" width="29.7109375" bestFit="1" customWidth="1"/>
    <col min="3" max="5" width="11.42578125" style="10"/>
    <col min="7" max="7" width="32.7109375" customWidth="1"/>
  </cols>
  <sheetData>
    <row r="1" spans="1:8" ht="17.25" x14ac:dyDescent="0.25">
      <c r="A1" s="13" t="s">
        <v>230</v>
      </c>
      <c r="F1" s="34"/>
      <c r="H1" t="s">
        <v>228</v>
      </c>
    </row>
    <row r="2" spans="1:8" ht="17.25" x14ac:dyDescent="0.25">
      <c r="C2" s="10" t="s">
        <v>145</v>
      </c>
      <c r="D2" s="10" t="s">
        <v>146</v>
      </c>
      <c r="E2" t="s">
        <v>229</v>
      </c>
      <c r="F2" s="34" t="s">
        <v>147</v>
      </c>
    </row>
    <row r="3" spans="1:8" x14ac:dyDescent="0.25">
      <c r="A3" s="9" t="s">
        <v>144</v>
      </c>
      <c r="E3" t="s">
        <v>231</v>
      </c>
      <c r="F3" s="37">
        <v>4.1200000000000004E-6</v>
      </c>
    </row>
    <row r="4" spans="1:8" x14ac:dyDescent="0.25">
      <c r="B4" t="s">
        <v>6</v>
      </c>
      <c r="C4" s="10">
        <v>9.2693300000000006E-2</v>
      </c>
      <c r="D4" s="10">
        <v>2.3679599999999999E-2</v>
      </c>
      <c r="E4" s="10">
        <v>2.4373499999999999E-2</v>
      </c>
    </row>
    <row r="5" spans="1:8" x14ac:dyDescent="0.25">
      <c r="B5" t="s">
        <v>27</v>
      </c>
      <c r="C5" s="10">
        <v>0.21524779999999999</v>
      </c>
      <c r="D5" s="10">
        <v>3.10859E-2</v>
      </c>
      <c r="E5" s="10">
        <v>3.29377E-2</v>
      </c>
    </row>
    <row r="6" spans="1:8" x14ac:dyDescent="0.25">
      <c r="B6" t="s">
        <v>140</v>
      </c>
      <c r="C6" s="10">
        <v>0.49483670000000002</v>
      </c>
      <c r="D6" s="10">
        <v>0.7608684</v>
      </c>
      <c r="E6" s="10">
        <v>0.75819329999999996</v>
      </c>
    </row>
    <row r="7" spans="1:8" x14ac:dyDescent="0.25">
      <c r="B7" t="s">
        <v>141</v>
      </c>
      <c r="C7" s="10">
        <v>0.1196652</v>
      </c>
      <c r="D7" s="10">
        <v>0.1256139</v>
      </c>
      <c r="E7" s="10">
        <v>0.1255541</v>
      </c>
    </row>
    <row r="8" spans="1:8" x14ac:dyDescent="0.25">
      <c r="B8" t="s">
        <v>73</v>
      </c>
      <c r="C8" s="10">
        <v>7.7557000000000001E-2</v>
      </c>
      <c r="D8" s="10">
        <v>5.8752199999999997E-2</v>
      </c>
      <c r="E8" s="10">
        <v>5.8941300000000002E-2</v>
      </c>
    </row>
    <row r="9" spans="1:8" x14ac:dyDescent="0.25">
      <c r="B9" t="s">
        <v>5</v>
      </c>
      <c r="C9" s="10">
        <v>1</v>
      </c>
      <c r="D9" s="10">
        <v>1</v>
      </c>
      <c r="E9" s="10">
        <v>1</v>
      </c>
    </row>
    <row r="11" spans="1:8" x14ac:dyDescent="0.25">
      <c r="A11" s="9" t="s">
        <v>148</v>
      </c>
      <c r="E11" t="s">
        <v>231</v>
      </c>
      <c r="F11" s="34">
        <v>0.93582529999999997</v>
      </c>
    </row>
    <row r="12" spans="1:8" x14ac:dyDescent="0.25">
      <c r="B12" t="s">
        <v>198</v>
      </c>
      <c r="C12" s="10">
        <v>0.51705719999999999</v>
      </c>
      <c r="D12" s="10">
        <v>0.50627449999999996</v>
      </c>
      <c r="E12" s="10">
        <v>0.50638289999999997</v>
      </c>
      <c r="F12" s="34"/>
    </row>
    <row r="13" spans="1:8" x14ac:dyDescent="0.25">
      <c r="B13" t="s">
        <v>199</v>
      </c>
      <c r="C13" s="10">
        <v>0.48294280000000001</v>
      </c>
      <c r="D13" s="10">
        <v>0.49372549999999998</v>
      </c>
      <c r="E13" s="10">
        <v>0.49361709999999998</v>
      </c>
      <c r="F13" s="34"/>
    </row>
    <row r="14" spans="1:8" x14ac:dyDescent="0.25">
      <c r="B14" t="s">
        <v>5</v>
      </c>
      <c r="C14" s="10">
        <v>1</v>
      </c>
      <c r="D14" s="10">
        <v>1</v>
      </c>
      <c r="E14" s="10">
        <v>1</v>
      </c>
      <c r="F14" s="34"/>
    </row>
    <row r="15" spans="1:8" x14ac:dyDescent="0.25">
      <c r="F15" s="34"/>
    </row>
    <row r="16" spans="1:8" x14ac:dyDescent="0.25">
      <c r="A16" s="9" t="s">
        <v>149</v>
      </c>
      <c r="E16" t="s">
        <v>231</v>
      </c>
      <c r="F16" s="35">
        <v>4.6118000000000001E-3</v>
      </c>
    </row>
    <row r="17" spans="1:6" x14ac:dyDescent="0.25">
      <c r="B17" t="s">
        <v>150</v>
      </c>
      <c r="C17" s="10">
        <v>0</v>
      </c>
      <c r="D17" s="10">
        <v>0.28019290000000002</v>
      </c>
      <c r="E17" s="10">
        <v>0.2773755</v>
      </c>
      <c r="F17" s="34"/>
    </row>
    <row r="18" spans="1:6" x14ac:dyDescent="0.25">
      <c r="B18" t="s">
        <v>151</v>
      </c>
      <c r="C18" s="10">
        <v>0.2328712</v>
      </c>
      <c r="D18" s="10">
        <v>0.33677810000000002</v>
      </c>
      <c r="E18" s="10">
        <v>0.33573330000000001</v>
      </c>
      <c r="F18" s="34"/>
    </row>
    <row r="19" spans="1:6" x14ac:dyDescent="0.25">
      <c r="B19" t="s">
        <v>152</v>
      </c>
      <c r="C19" s="10">
        <v>0.76712880000000006</v>
      </c>
      <c r="D19" s="10">
        <v>0.38302900000000001</v>
      </c>
      <c r="E19" s="10">
        <v>0.38689119999999999</v>
      </c>
      <c r="F19" s="34"/>
    </row>
    <row r="20" spans="1:6" x14ac:dyDescent="0.25">
      <c r="B20" t="s">
        <v>5</v>
      </c>
      <c r="C20" s="10">
        <v>1</v>
      </c>
      <c r="D20" s="10">
        <v>1</v>
      </c>
      <c r="E20" s="10">
        <v>1</v>
      </c>
      <c r="F20" s="34"/>
    </row>
    <row r="21" spans="1:6" x14ac:dyDescent="0.25">
      <c r="F21" s="34"/>
    </row>
    <row r="22" spans="1:6" x14ac:dyDescent="0.25">
      <c r="A22" s="9" t="s">
        <v>153</v>
      </c>
      <c r="E22" t="s">
        <v>232</v>
      </c>
      <c r="F22" s="35">
        <v>2.3636799999999999E-2</v>
      </c>
    </row>
    <row r="23" spans="1:6" x14ac:dyDescent="0.25">
      <c r="B23" t="s">
        <v>200</v>
      </c>
      <c r="C23" s="10">
        <v>0.17363229999999999</v>
      </c>
      <c r="D23" s="10">
        <v>0.14810329999999999</v>
      </c>
      <c r="E23" s="10">
        <v>0.1483602</v>
      </c>
      <c r="F23" s="34"/>
    </row>
    <row r="24" spans="1:6" x14ac:dyDescent="0.25">
      <c r="B24" s="12" t="s">
        <v>111</v>
      </c>
      <c r="C24" s="10">
        <v>0.50640220000000002</v>
      </c>
      <c r="D24" s="10">
        <v>0.25472869999999997</v>
      </c>
      <c r="E24" s="10">
        <v>0.25726070000000001</v>
      </c>
      <c r="F24" s="34"/>
    </row>
    <row r="25" spans="1:6" x14ac:dyDescent="0.25">
      <c r="B25" t="s">
        <v>201</v>
      </c>
      <c r="C25" s="10">
        <v>0.29592459999999998</v>
      </c>
      <c r="D25" s="10">
        <v>0.36185830000000002</v>
      </c>
      <c r="E25" s="10">
        <v>0.36119499999999999</v>
      </c>
      <c r="F25" s="34"/>
    </row>
    <row r="26" spans="1:6" x14ac:dyDescent="0.25">
      <c r="B26" t="s">
        <v>113</v>
      </c>
      <c r="C26" s="10">
        <v>2.40409E-2</v>
      </c>
      <c r="D26" s="10">
        <v>0.23530960000000001</v>
      </c>
      <c r="E26" s="10">
        <v>0.23318410000000001</v>
      </c>
      <c r="F26" s="34"/>
    </row>
    <row r="27" spans="1:6" x14ac:dyDescent="0.25">
      <c r="B27" t="s">
        <v>5</v>
      </c>
      <c r="C27" s="10">
        <v>1</v>
      </c>
      <c r="D27" s="10">
        <v>1</v>
      </c>
      <c r="E27" s="10">
        <v>1</v>
      </c>
      <c r="F27" s="34"/>
    </row>
    <row r="28" spans="1:6" x14ac:dyDescent="0.25">
      <c r="F28" s="34"/>
    </row>
    <row r="29" spans="1:6" x14ac:dyDescent="0.25">
      <c r="A29" s="9" t="s">
        <v>154</v>
      </c>
      <c r="E29" t="s">
        <v>231</v>
      </c>
      <c r="F29" s="34">
        <v>0.57338460000000002</v>
      </c>
    </row>
    <row r="30" spans="1:6" x14ac:dyDescent="0.25">
      <c r="B30" t="s">
        <v>203</v>
      </c>
      <c r="C30" s="10">
        <v>0</v>
      </c>
      <c r="D30" s="10">
        <v>6.1573500000000003E-2</v>
      </c>
      <c r="E30" s="10">
        <v>6.0954399999999999E-2</v>
      </c>
      <c r="F30" s="34"/>
    </row>
    <row r="31" spans="1:6" x14ac:dyDescent="0.25">
      <c r="B31" t="s">
        <v>202</v>
      </c>
      <c r="C31" s="10">
        <v>1</v>
      </c>
      <c r="D31" s="10">
        <v>0.91218180000000004</v>
      </c>
      <c r="E31" s="10">
        <v>0.91306480000000001</v>
      </c>
      <c r="F31" s="34"/>
    </row>
    <row r="32" spans="1:6" x14ac:dyDescent="0.25">
      <c r="B32" t="s">
        <v>142</v>
      </c>
      <c r="C32" s="10">
        <v>0</v>
      </c>
      <c r="D32" s="10">
        <v>2.6244699999999999E-2</v>
      </c>
      <c r="E32" s="10">
        <v>2.5980799999999998E-2</v>
      </c>
      <c r="F32" s="34"/>
    </row>
    <row r="33" spans="1:6" x14ac:dyDescent="0.25">
      <c r="B33" t="s">
        <v>5</v>
      </c>
      <c r="C33" s="10">
        <v>1</v>
      </c>
      <c r="D33" s="10">
        <v>1</v>
      </c>
      <c r="E33" s="10">
        <v>1</v>
      </c>
      <c r="F33" s="34"/>
    </row>
    <row r="34" spans="1:6" x14ac:dyDescent="0.25">
      <c r="F34" s="34"/>
    </row>
    <row r="35" spans="1:6" x14ac:dyDescent="0.25">
      <c r="A35" s="9" t="s">
        <v>155</v>
      </c>
      <c r="E35" t="s">
        <v>232</v>
      </c>
      <c r="F35" s="35">
        <v>2.8150000000000001E-4</v>
      </c>
    </row>
    <row r="36" spans="1:6" x14ac:dyDescent="0.25">
      <c r="B36" t="s">
        <v>204</v>
      </c>
      <c r="C36" s="10">
        <v>9.5943999999999995E-3</v>
      </c>
      <c r="D36" s="10">
        <v>0.23682059999999999</v>
      </c>
      <c r="E36" s="10">
        <v>0.23453289999999999</v>
      </c>
    </row>
    <row r="37" spans="1:6" x14ac:dyDescent="0.25">
      <c r="B37" t="s">
        <v>251</v>
      </c>
      <c r="C37" s="10">
        <v>0.92243310000000001</v>
      </c>
      <c r="D37" s="10">
        <v>0.69436319999999996</v>
      </c>
      <c r="E37" s="10">
        <v>0.69665940000000004</v>
      </c>
    </row>
    <row r="38" spans="1:6" x14ac:dyDescent="0.25">
      <c r="B38" t="s">
        <v>205</v>
      </c>
      <c r="C38" s="10">
        <v>6.7972599999999994E-2</v>
      </c>
      <c r="D38" s="10">
        <v>6.8816199999999994E-2</v>
      </c>
      <c r="E38" s="10">
        <v>6.8807699999999999E-2</v>
      </c>
    </row>
    <row r="39" spans="1:6" x14ac:dyDescent="0.25">
      <c r="B39" t="s">
        <v>5</v>
      </c>
      <c r="C39" s="10">
        <v>1</v>
      </c>
      <c r="D39" s="10">
        <v>1</v>
      </c>
      <c r="E39" s="10">
        <v>1</v>
      </c>
    </row>
    <row r="40" spans="1:6" x14ac:dyDescent="0.25">
      <c r="F40" s="34"/>
    </row>
    <row r="41" spans="1:6" x14ac:dyDescent="0.25">
      <c r="A41" s="9" t="s">
        <v>156</v>
      </c>
      <c r="E41" t="s">
        <v>233</v>
      </c>
      <c r="F41" s="34">
        <v>0.88249739999999999</v>
      </c>
    </row>
    <row r="42" spans="1:6" x14ac:dyDescent="0.25">
      <c r="B42" t="s">
        <v>206</v>
      </c>
      <c r="C42" s="10">
        <v>0.71701579999999998</v>
      </c>
      <c r="D42" s="10">
        <v>0.70561969999999996</v>
      </c>
      <c r="E42" s="10">
        <v>0.70573540000000001</v>
      </c>
      <c r="F42" s="34"/>
    </row>
    <row r="43" spans="1:6" x14ac:dyDescent="0.25">
      <c r="B43" t="s">
        <v>157</v>
      </c>
      <c r="C43" s="10">
        <v>0</v>
      </c>
      <c r="D43" s="10">
        <v>6.1852299999999999E-2</v>
      </c>
      <c r="E43" s="10">
        <v>6.1223699999999999E-2</v>
      </c>
      <c r="F43" s="34"/>
    </row>
    <row r="44" spans="1:6" x14ac:dyDescent="0.25">
      <c r="B44" t="s">
        <v>207</v>
      </c>
      <c r="C44" s="10">
        <v>0</v>
      </c>
      <c r="D44" s="10">
        <v>1.30072E-2</v>
      </c>
      <c r="E44" s="10">
        <v>1.2874999999999999E-2</v>
      </c>
      <c r="F44" s="34"/>
    </row>
    <row r="45" spans="1:6" x14ac:dyDescent="0.25">
      <c r="B45" t="s">
        <v>158</v>
      </c>
      <c r="C45" s="10">
        <v>0.28298420000000002</v>
      </c>
      <c r="D45" s="10">
        <v>0.2113169</v>
      </c>
      <c r="E45" s="10">
        <v>0.21204519999999999</v>
      </c>
      <c r="F45" s="34"/>
    </row>
    <row r="46" spans="1:6" x14ac:dyDescent="0.25">
      <c r="B46" t="s">
        <v>208</v>
      </c>
      <c r="C46" s="10">
        <v>0</v>
      </c>
      <c r="D46" s="10">
        <v>8.2039999999999995E-3</v>
      </c>
      <c r="E46" s="10">
        <v>8.1206000000000004E-3</v>
      </c>
      <c r="F46" s="34"/>
    </row>
    <row r="47" spans="1:6" x14ac:dyDescent="0.25">
      <c r="B47" t="s">
        <v>5</v>
      </c>
      <c r="C47" s="10">
        <v>1</v>
      </c>
      <c r="D47" s="10">
        <v>1</v>
      </c>
      <c r="E47" s="10">
        <v>1</v>
      </c>
      <c r="F47" s="34"/>
    </row>
    <row r="48" spans="1:6" x14ac:dyDescent="0.25">
      <c r="F48" s="34"/>
    </row>
    <row r="49" spans="1:13" x14ac:dyDescent="0.25">
      <c r="A49" s="9" t="s">
        <v>159</v>
      </c>
      <c r="E49" t="s">
        <v>231</v>
      </c>
      <c r="F49" s="34">
        <v>0.76599879999999998</v>
      </c>
    </row>
    <row r="50" spans="1:13" x14ac:dyDescent="0.25">
      <c r="B50" t="s">
        <v>209</v>
      </c>
      <c r="C50" s="10">
        <v>7.4790800000000004E-2</v>
      </c>
      <c r="D50" s="10">
        <v>0.1229749</v>
      </c>
      <c r="E50" s="10">
        <v>0.1224904</v>
      </c>
      <c r="F50" s="34"/>
    </row>
    <row r="51" spans="1:13" x14ac:dyDescent="0.25">
      <c r="B51" t="s">
        <v>143</v>
      </c>
      <c r="C51" s="10">
        <v>0.1047131</v>
      </c>
      <c r="D51" s="10">
        <v>0.13997599999999999</v>
      </c>
      <c r="E51" s="10">
        <v>0.13962140000000001</v>
      </c>
      <c r="F51" s="34"/>
    </row>
    <row r="52" spans="1:13" x14ac:dyDescent="0.25">
      <c r="B52" t="s">
        <v>210</v>
      </c>
      <c r="C52" s="10">
        <v>0.28271849999999998</v>
      </c>
      <c r="D52" s="10">
        <v>0.25255749999999999</v>
      </c>
      <c r="E52" s="10">
        <v>0.2528608</v>
      </c>
      <c r="F52" s="34"/>
    </row>
    <row r="53" spans="1:13" x14ac:dyDescent="0.25">
      <c r="B53" t="s">
        <v>122</v>
      </c>
      <c r="C53" s="10">
        <v>0.53777770000000003</v>
      </c>
      <c r="D53" s="10">
        <v>0.48449160000000002</v>
      </c>
      <c r="E53" s="10">
        <v>0.4850274</v>
      </c>
      <c r="F53" s="34"/>
    </row>
    <row r="54" spans="1:13" x14ac:dyDescent="0.25">
      <c r="B54" t="s">
        <v>5</v>
      </c>
      <c r="C54" s="10">
        <v>1</v>
      </c>
      <c r="D54" s="10">
        <v>1</v>
      </c>
      <c r="E54" s="10">
        <v>1</v>
      </c>
      <c r="F54" s="34"/>
    </row>
    <row r="55" spans="1:13" x14ac:dyDescent="0.25">
      <c r="F55" s="34"/>
    </row>
    <row r="56" spans="1:13" x14ac:dyDescent="0.25">
      <c r="A56" s="9" t="s">
        <v>160</v>
      </c>
      <c r="E56" t="s">
        <v>234</v>
      </c>
      <c r="F56" s="34">
        <v>9.00532E-2</v>
      </c>
    </row>
    <row r="57" spans="1:13" x14ac:dyDescent="0.25">
      <c r="B57" t="s">
        <v>161</v>
      </c>
      <c r="C57" s="10">
        <v>0.4208732</v>
      </c>
      <c r="D57" s="10">
        <v>0.20276069999999999</v>
      </c>
      <c r="E57" s="10">
        <v>0.20495450000000001</v>
      </c>
      <c r="F57" s="34"/>
      <c r="J57" s="10"/>
      <c r="K57" s="10"/>
      <c r="L57" s="10"/>
      <c r="M57" s="34"/>
    </row>
    <row r="58" spans="1:13" x14ac:dyDescent="0.25">
      <c r="B58" t="s">
        <v>162</v>
      </c>
      <c r="C58" s="10">
        <v>0.52293869999999998</v>
      </c>
      <c r="D58" s="10">
        <v>0.52713600000000005</v>
      </c>
      <c r="E58" s="10">
        <v>0.52709379999999995</v>
      </c>
      <c r="F58" s="34"/>
      <c r="J58" s="10"/>
      <c r="K58" s="10"/>
      <c r="L58" s="10"/>
      <c r="M58" s="34"/>
    </row>
    <row r="59" spans="1:13" x14ac:dyDescent="0.25">
      <c r="B59" t="s">
        <v>163</v>
      </c>
      <c r="C59" s="10">
        <v>5.6188099999999998E-2</v>
      </c>
      <c r="D59" s="10">
        <v>0.2328817</v>
      </c>
      <c r="E59" s="10">
        <v>0.23110449999999999</v>
      </c>
      <c r="F59" s="34"/>
      <c r="J59" s="10"/>
      <c r="K59" s="10"/>
      <c r="L59" s="10"/>
      <c r="M59" s="34"/>
    </row>
    <row r="60" spans="1:13" x14ac:dyDescent="0.25">
      <c r="B60" t="s">
        <v>164</v>
      </c>
      <c r="C60" s="10">
        <v>0</v>
      </c>
      <c r="D60" s="10">
        <v>3.7221600000000001E-2</v>
      </c>
      <c r="E60" s="10">
        <v>3.6847199999999997E-2</v>
      </c>
      <c r="F60" s="34"/>
      <c r="J60" s="10"/>
      <c r="K60" s="10"/>
      <c r="L60" s="10"/>
      <c r="M60" s="34"/>
    </row>
    <row r="61" spans="1:13" x14ac:dyDescent="0.25">
      <c r="B61" t="s">
        <v>5</v>
      </c>
      <c r="C61" s="10">
        <v>1</v>
      </c>
      <c r="D61" s="10">
        <v>1</v>
      </c>
      <c r="E61" s="10">
        <v>1</v>
      </c>
      <c r="F61" s="34"/>
    </row>
    <row r="62" spans="1:13" x14ac:dyDescent="0.25">
      <c r="F62" s="34"/>
    </row>
    <row r="63" spans="1:13" x14ac:dyDescent="0.25">
      <c r="A63" s="9" t="s">
        <v>165</v>
      </c>
      <c r="E63" t="s">
        <v>231</v>
      </c>
      <c r="F63" s="34">
        <v>0.11876299999999999</v>
      </c>
    </row>
    <row r="64" spans="1:13" x14ac:dyDescent="0.25">
      <c r="B64" t="s">
        <v>124</v>
      </c>
      <c r="C64" s="10">
        <v>0.46833599999999997</v>
      </c>
      <c r="D64" s="10">
        <v>0.27942139999999999</v>
      </c>
      <c r="E64" s="10">
        <v>0.28132099999999999</v>
      </c>
      <c r="F64" s="34"/>
    </row>
    <row r="65" spans="1:6" x14ac:dyDescent="0.25">
      <c r="B65" t="s">
        <v>123</v>
      </c>
      <c r="C65" s="10">
        <v>0.53166400000000003</v>
      </c>
      <c r="D65" s="10">
        <v>0.72057859999999996</v>
      </c>
      <c r="E65" s="10">
        <v>0.71867899999999996</v>
      </c>
      <c r="F65" s="34"/>
    </row>
    <row r="66" spans="1:6" x14ac:dyDescent="0.25">
      <c r="B66" t="s">
        <v>5</v>
      </c>
      <c r="C66" s="10">
        <v>1</v>
      </c>
      <c r="D66" s="10">
        <v>1</v>
      </c>
      <c r="E66" s="10">
        <v>1</v>
      </c>
      <c r="F66" s="34"/>
    </row>
    <row r="67" spans="1:6" x14ac:dyDescent="0.25">
      <c r="F67" s="34"/>
    </row>
    <row r="68" spans="1:6" x14ac:dyDescent="0.25">
      <c r="A68" s="9" t="s">
        <v>167</v>
      </c>
      <c r="E68" t="s">
        <v>231</v>
      </c>
      <c r="F68" s="34">
        <v>0.69288119999999997</v>
      </c>
    </row>
    <row r="69" spans="1:6" x14ac:dyDescent="0.25">
      <c r="B69" t="s">
        <v>124</v>
      </c>
      <c r="C69" s="10">
        <v>0.51710809999999996</v>
      </c>
      <c r="D69" s="10">
        <v>0.46421839999999998</v>
      </c>
      <c r="E69" s="10">
        <v>0.4647502</v>
      </c>
      <c r="F69" s="34"/>
    </row>
    <row r="70" spans="1:6" x14ac:dyDescent="0.25">
      <c r="B70" t="s">
        <v>123</v>
      </c>
      <c r="C70" s="10">
        <v>0.48289189999999999</v>
      </c>
      <c r="D70" s="10">
        <v>0.53578159999999997</v>
      </c>
      <c r="E70" s="10">
        <v>0.5352498</v>
      </c>
      <c r="F70" s="34"/>
    </row>
    <row r="71" spans="1:6" x14ac:dyDescent="0.25">
      <c r="B71" t="s">
        <v>5</v>
      </c>
      <c r="C71" s="10">
        <v>1</v>
      </c>
      <c r="D71" s="10">
        <v>1</v>
      </c>
      <c r="E71" s="10">
        <v>1</v>
      </c>
      <c r="F71" s="34"/>
    </row>
    <row r="72" spans="1:6" x14ac:dyDescent="0.25">
      <c r="F72" s="34"/>
    </row>
    <row r="73" spans="1:6" x14ac:dyDescent="0.25">
      <c r="A73" s="9" t="s">
        <v>168</v>
      </c>
      <c r="F73" s="34">
        <v>7.5775599999999999E-2</v>
      </c>
    </row>
    <row r="74" spans="1:6" x14ac:dyDescent="0.25">
      <c r="B74" t="s">
        <v>250</v>
      </c>
      <c r="C74" s="10">
        <v>0.46833599999999997</v>
      </c>
      <c r="D74" s="10">
        <v>0.27942139999999999</v>
      </c>
      <c r="E74" s="10">
        <v>0.28132099999999999</v>
      </c>
      <c r="F74" s="34"/>
    </row>
    <row r="75" spans="1:6" x14ac:dyDescent="0.25">
      <c r="B75" t="s">
        <v>211</v>
      </c>
      <c r="C75" s="10">
        <v>0</v>
      </c>
      <c r="D75" s="10">
        <v>3.0446600000000001E-2</v>
      </c>
      <c r="E75" s="10">
        <v>3.0140400000000001E-2</v>
      </c>
      <c r="F75" s="34"/>
    </row>
    <row r="76" spans="1:6" x14ac:dyDescent="0.25">
      <c r="B76" t="s">
        <v>212</v>
      </c>
      <c r="C76" s="10">
        <v>0.39865220000000001</v>
      </c>
      <c r="D76" s="10">
        <v>0.25489230000000002</v>
      </c>
      <c r="E76" s="10">
        <v>0.25633790000000001</v>
      </c>
      <c r="F76" s="34"/>
    </row>
    <row r="77" spans="1:6" x14ac:dyDescent="0.25">
      <c r="B77" t="s">
        <v>213</v>
      </c>
      <c r="C77" s="10">
        <v>0.13301170000000001</v>
      </c>
      <c r="D77" s="10">
        <v>0.43523970000000001</v>
      </c>
      <c r="E77" s="10">
        <v>0.43220069999999999</v>
      </c>
      <c r="F77" s="34"/>
    </row>
    <row r="78" spans="1:6" x14ac:dyDescent="0.25">
      <c r="B78" t="s">
        <v>5</v>
      </c>
      <c r="C78" s="10">
        <v>1</v>
      </c>
      <c r="D78" s="10">
        <v>1</v>
      </c>
      <c r="E78" s="10">
        <v>1</v>
      </c>
      <c r="F78" s="34"/>
    </row>
    <row r="79" spans="1:6" x14ac:dyDescent="0.25">
      <c r="F79" s="34"/>
    </row>
    <row r="80" spans="1:6" x14ac:dyDescent="0.25">
      <c r="A80" s="9" t="s">
        <v>169</v>
      </c>
      <c r="E80" t="s">
        <v>231</v>
      </c>
      <c r="F80" s="34">
        <v>0.96395589999999998</v>
      </c>
    </row>
    <row r="81" spans="1:6" x14ac:dyDescent="0.25">
      <c r="B81" t="s">
        <v>124</v>
      </c>
      <c r="C81" s="10">
        <v>0.67906359999999999</v>
      </c>
      <c r="D81" s="10">
        <v>0.67352440000000002</v>
      </c>
      <c r="E81" s="10">
        <v>0.67358019999999996</v>
      </c>
      <c r="F81" s="34"/>
    </row>
    <row r="82" spans="1:6" x14ac:dyDescent="0.25">
      <c r="B82" t="s">
        <v>123</v>
      </c>
      <c r="C82" s="10">
        <v>0.32093640000000001</v>
      </c>
      <c r="D82" s="10">
        <v>0.32647549999999997</v>
      </c>
      <c r="E82" s="10">
        <v>0.32641979999999998</v>
      </c>
      <c r="F82" s="34"/>
    </row>
    <row r="83" spans="1:6" x14ac:dyDescent="0.25">
      <c r="B83" t="s">
        <v>5</v>
      </c>
      <c r="C83" s="10">
        <v>1</v>
      </c>
      <c r="D83" s="10">
        <v>1</v>
      </c>
      <c r="E83" s="10">
        <v>1</v>
      </c>
      <c r="F83" s="34"/>
    </row>
    <row r="84" spans="1:6" x14ac:dyDescent="0.25">
      <c r="F84" s="34"/>
    </row>
    <row r="85" spans="1:6" x14ac:dyDescent="0.25">
      <c r="A85" s="9" t="s">
        <v>170</v>
      </c>
      <c r="E85" t="s">
        <v>235</v>
      </c>
      <c r="F85" s="34">
        <v>5.1969399999999999E-2</v>
      </c>
    </row>
    <row r="86" spans="1:6" x14ac:dyDescent="0.25">
      <c r="B86" t="s">
        <v>124</v>
      </c>
      <c r="C86" s="10">
        <v>0.95118049999999998</v>
      </c>
      <c r="D86" s="10">
        <v>0.82738880000000004</v>
      </c>
      <c r="E86" s="10">
        <v>0.82863759999999997</v>
      </c>
      <c r="F86" s="34"/>
    </row>
    <row r="87" spans="1:6" x14ac:dyDescent="0.25">
      <c r="B87" t="s">
        <v>123</v>
      </c>
      <c r="C87" s="10">
        <v>4.8819500000000002E-2</v>
      </c>
      <c r="D87" s="10">
        <v>0.17261119999999999</v>
      </c>
      <c r="E87" s="10">
        <v>0.1713624</v>
      </c>
      <c r="F87" s="34"/>
    </row>
    <row r="88" spans="1:6" x14ac:dyDescent="0.25">
      <c r="B88" t="s">
        <v>5</v>
      </c>
      <c r="C88" s="10">
        <v>1</v>
      </c>
      <c r="D88" s="10">
        <v>1</v>
      </c>
      <c r="E88" s="10">
        <v>1</v>
      </c>
      <c r="F88" s="34"/>
    </row>
    <row r="89" spans="1:6" x14ac:dyDescent="0.25">
      <c r="F89" s="34"/>
    </row>
    <row r="90" spans="1:6" x14ac:dyDescent="0.25">
      <c r="A90" s="9" t="s">
        <v>171</v>
      </c>
      <c r="E90" t="s">
        <v>236</v>
      </c>
      <c r="F90" s="34">
        <v>0.22428989999999999</v>
      </c>
    </row>
    <row r="91" spans="1:6" x14ac:dyDescent="0.25">
      <c r="B91" t="s">
        <v>124</v>
      </c>
      <c r="C91" s="10">
        <v>0.95118049999999998</v>
      </c>
      <c r="D91" s="10">
        <v>0.88601830000000004</v>
      </c>
      <c r="E91" s="10">
        <v>0.88667629999999997</v>
      </c>
      <c r="F91" s="34"/>
    </row>
    <row r="92" spans="1:6" x14ac:dyDescent="0.25">
      <c r="B92" t="s">
        <v>123</v>
      </c>
      <c r="C92" s="10">
        <v>4.8819500000000002E-2</v>
      </c>
      <c r="D92" s="10">
        <v>0.11398170000000001</v>
      </c>
      <c r="E92" s="10">
        <v>0.1133237</v>
      </c>
      <c r="F92" s="34"/>
    </row>
    <row r="93" spans="1:6" x14ac:dyDescent="0.25">
      <c r="B93" t="s">
        <v>5</v>
      </c>
      <c r="C93" s="10">
        <v>1</v>
      </c>
      <c r="D93" s="10">
        <v>1</v>
      </c>
      <c r="E93" s="10">
        <v>1</v>
      </c>
      <c r="F93" s="34"/>
    </row>
    <row r="94" spans="1:6" x14ac:dyDescent="0.25">
      <c r="F94" s="34"/>
    </row>
    <row r="95" spans="1:6" x14ac:dyDescent="0.25">
      <c r="A95" s="9" t="s">
        <v>252</v>
      </c>
      <c r="F95" s="34">
        <v>0.5916903</v>
      </c>
    </row>
    <row r="96" spans="1:6" x14ac:dyDescent="0.25">
      <c r="B96" s="10" t="s">
        <v>253</v>
      </c>
      <c r="C96" s="10">
        <v>0</v>
      </c>
      <c r="D96" s="10">
        <v>3.4816999999999999E-3</v>
      </c>
      <c r="E96" s="10">
        <v>3.4467E-3</v>
      </c>
      <c r="F96" s="34"/>
    </row>
    <row r="97" spans="1:6" x14ac:dyDescent="0.25">
      <c r="B97" s="10" t="s">
        <v>254</v>
      </c>
      <c r="C97" s="10">
        <v>1</v>
      </c>
      <c r="D97" s="10">
        <v>0.92910289999999995</v>
      </c>
      <c r="E97" s="10">
        <v>0.92981579999999997</v>
      </c>
      <c r="F97" s="34"/>
    </row>
    <row r="98" spans="1:6" x14ac:dyDescent="0.25">
      <c r="B98" s="10" t="s">
        <v>255</v>
      </c>
      <c r="C98" s="10">
        <v>0</v>
      </c>
      <c r="D98" s="10">
        <v>6.74154E-2</v>
      </c>
      <c r="E98" s="10">
        <v>6.6737500000000005E-2</v>
      </c>
      <c r="F98" s="34"/>
    </row>
    <row r="99" spans="1:6" x14ac:dyDescent="0.25">
      <c r="B99" t="s">
        <v>5</v>
      </c>
      <c r="C99" s="10">
        <v>1</v>
      </c>
      <c r="D99" s="10">
        <v>1</v>
      </c>
      <c r="E99" s="10">
        <v>1</v>
      </c>
      <c r="F99" s="34"/>
    </row>
    <row r="100" spans="1:6" x14ac:dyDescent="0.25">
      <c r="F100" s="34"/>
    </row>
    <row r="101" spans="1:6" x14ac:dyDescent="0.25">
      <c r="A101" s="9" t="s">
        <v>173</v>
      </c>
      <c r="F101" s="34">
        <v>0.54983629999999994</v>
      </c>
    </row>
    <row r="102" spans="1:6" x14ac:dyDescent="0.25">
      <c r="B102" t="s">
        <v>124</v>
      </c>
      <c r="C102" s="10">
        <v>0.83121730000000005</v>
      </c>
      <c r="D102" s="10">
        <v>0.75030110000000005</v>
      </c>
      <c r="E102" s="10">
        <v>0.75111479999999997</v>
      </c>
      <c r="F102" s="34"/>
    </row>
    <row r="103" spans="1:6" x14ac:dyDescent="0.25">
      <c r="B103" t="s">
        <v>123</v>
      </c>
      <c r="C103" s="10">
        <v>0.16878270000000001</v>
      </c>
      <c r="D103" s="10">
        <v>0.2496989</v>
      </c>
      <c r="E103" s="10">
        <v>0.2488852</v>
      </c>
      <c r="F103" s="34"/>
    </row>
    <row r="104" spans="1:6" x14ac:dyDescent="0.25">
      <c r="B104" t="s">
        <v>5</v>
      </c>
      <c r="C104" s="10">
        <v>1</v>
      </c>
      <c r="D104" s="10">
        <v>1</v>
      </c>
      <c r="E104" s="10">
        <v>1</v>
      </c>
      <c r="F104" s="34"/>
    </row>
    <row r="105" spans="1:6" x14ac:dyDescent="0.25">
      <c r="F105" s="34"/>
    </row>
    <row r="106" spans="1:6" x14ac:dyDescent="0.25">
      <c r="A106" s="9" t="s">
        <v>172</v>
      </c>
      <c r="E106" t="s">
        <v>234</v>
      </c>
      <c r="F106" s="34">
        <v>0.6779482</v>
      </c>
    </row>
    <row r="107" spans="1:6" x14ac:dyDescent="0.25">
      <c r="B107" t="s">
        <v>124</v>
      </c>
      <c r="C107" s="10">
        <v>3.0056900000000001E-2</v>
      </c>
      <c r="D107" s="10">
        <v>4.5492499999999998E-2</v>
      </c>
      <c r="E107" s="10">
        <v>4.5337299999999997E-2</v>
      </c>
      <c r="F107" s="34"/>
    </row>
    <row r="108" spans="1:6" x14ac:dyDescent="0.25">
      <c r="B108" t="s">
        <v>123</v>
      </c>
      <c r="C108" s="10">
        <v>0.96994309999999995</v>
      </c>
      <c r="D108" s="10">
        <v>0.95450749999999995</v>
      </c>
      <c r="E108" s="10">
        <v>0.95466269999999998</v>
      </c>
      <c r="F108" s="34"/>
    </row>
    <row r="109" spans="1:6" x14ac:dyDescent="0.25">
      <c r="B109" t="s">
        <v>5</v>
      </c>
      <c r="C109" s="10">
        <v>1</v>
      </c>
      <c r="D109" s="10">
        <v>1</v>
      </c>
      <c r="E109" s="10">
        <v>1</v>
      </c>
      <c r="F109" s="34"/>
    </row>
    <row r="110" spans="1:6" x14ac:dyDescent="0.25">
      <c r="F110" s="34"/>
    </row>
    <row r="111" spans="1:6" x14ac:dyDescent="0.25">
      <c r="A111" s="36" t="s">
        <v>174</v>
      </c>
      <c r="E111" t="s">
        <v>231</v>
      </c>
      <c r="F111" s="35">
        <v>2.8864299999999999E-2</v>
      </c>
    </row>
    <row r="112" spans="1:6" x14ac:dyDescent="0.25">
      <c r="B112" t="s">
        <v>214</v>
      </c>
      <c r="C112" s="10">
        <v>6.22698E-2</v>
      </c>
      <c r="D112" s="10">
        <v>0.1014398</v>
      </c>
      <c r="E112" s="10">
        <v>0.10104589999999999</v>
      </c>
      <c r="F112" s="34"/>
    </row>
    <row r="113" spans="1:6" x14ac:dyDescent="0.25">
      <c r="B113" t="s">
        <v>215</v>
      </c>
      <c r="C113" s="10">
        <v>0.35388039999999998</v>
      </c>
      <c r="D113" s="10">
        <v>0.58978799999999998</v>
      </c>
      <c r="E113" s="10">
        <v>0.58741589999999999</v>
      </c>
      <c r="F113" s="34"/>
    </row>
    <row r="114" spans="1:6" x14ac:dyDescent="0.25">
      <c r="B114" t="s">
        <v>216</v>
      </c>
      <c r="C114" s="10">
        <v>0.58384979999999997</v>
      </c>
      <c r="D114" s="10">
        <v>0.3087722</v>
      </c>
      <c r="E114" s="10">
        <v>0.31153819999999999</v>
      </c>
      <c r="F114" s="34"/>
    </row>
    <row r="115" spans="1:6" x14ac:dyDescent="0.25">
      <c r="B115" t="s">
        <v>5</v>
      </c>
      <c r="C115" s="10">
        <v>1</v>
      </c>
      <c r="D115" s="10">
        <v>1</v>
      </c>
      <c r="E115" s="10">
        <v>1</v>
      </c>
      <c r="F115" s="34"/>
    </row>
    <row r="116" spans="1:6" x14ac:dyDescent="0.25">
      <c r="F116" s="34"/>
    </row>
    <row r="117" spans="1:6" x14ac:dyDescent="0.25">
      <c r="A117" s="9" t="s">
        <v>175</v>
      </c>
      <c r="E117" t="s">
        <v>231</v>
      </c>
      <c r="F117" s="35">
        <v>2.7116899999999999E-2</v>
      </c>
    </row>
    <row r="118" spans="1:6" x14ac:dyDescent="0.25">
      <c r="B118" t="s">
        <v>124</v>
      </c>
      <c r="C118" s="10">
        <v>0.61411950000000004</v>
      </c>
      <c r="D118" s="10">
        <v>0.84269170000000004</v>
      </c>
      <c r="E118" s="10">
        <v>0.84039339999999996</v>
      </c>
      <c r="F118" s="34"/>
    </row>
    <row r="119" spans="1:6" x14ac:dyDescent="0.25">
      <c r="B119" t="s">
        <v>123</v>
      </c>
      <c r="C119" s="10">
        <v>0.38588050000000002</v>
      </c>
      <c r="D119" s="10">
        <v>0.15730830000000001</v>
      </c>
      <c r="E119" s="10">
        <v>0.15960669999999999</v>
      </c>
      <c r="F119" s="34"/>
    </row>
    <row r="120" spans="1:6" x14ac:dyDescent="0.25">
      <c r="B120" t="s">
        <v>5</v>
      </c>
      <c r="C120" s="10">
        <v>1</v>
      </c>
      <c r="D120" s="10">
        <v>1</v>
      </c>
      <c r="E120" s="10">
        <v>1</v>
      </c>
      <c r="F120" s="34"/>
    </row>
    <row r="121" spans="1:6" x14ac:dyDescent="0.25">
      <c r="F121" s="34"/>
    </row>
    <row r="122" spans="1:6" x14ac:dyDescent="0.25">
      <c r="A122" s="9" t="s">
        <v>176</v>
      </c>
      <c r="E122" t="s">
        <v>237</v>
      </c>
      <c r="F122" s="34">
        <v>0.41454180000000002</v>
      </c>
    </row>
    <row r="123" spans="1:6" x14ac:dyDescent="0.25">
      <c r="B123" t="s">
        <v>123</v>
      </c>
      <c r="C123" s="10">
        <v>1</v>
      </c>
      <c r="D123" s="10">
        <v>0.94982739999999999</v>
      </c>
      <c r="E123" s="10">
        <v>0.95036509999999996</v>
      </c>
      <c r="F123" s="34"/>
    </row>
    <row r="124" spans="1:6" x14ac:dyDescent="0.25">
      <c r="B124" t="s">
        <v>124</v>
      </c>
      <c r="C124" s="10">
        <v>0</v>
      </c>
      <c r="D124" s="10">
        <v>5.0172599999999998E-2</v>
      </c>
      <c r="E124" s="10">
        <v>4.9634999999999999E-2</v>
      </c>
      <c r="F124" s="34"/>
    </row>
    <row r="125" spans="1:6" x14ac:dyDescent="0.25">
      <c r="B125" t="s">
        <v>5</v>
      </c>
      <c r="C125" s="10">
        <v>1</v>
      </c>
      <c r="D125" s="10">
        <v>1</v>
      </c>
      <c r="E125" s="10">
        <v>1</v>
      </c>
      <c r="F125" s="34"/>
    </row>
    <row r="126" spans="1:6" x14ac:dyDescent="0.25">
      <c r="F126" s="34"/>
    </row>
    <row r="127" spans="1:6" x14ac:dyDescent="0.25">
      <c r="A127" s="9" t="s">
        <v>177</v>
      </c>
      <c r="E127" t="s">
        <v>238</v>
      </c>
      <c r="F127" s="34">
        <v>0.6142763</v>
      </c>
    </row>
    <row r="128" spans="1:6" x14ac:dyDescent="0.25">
      <c r="B128" t="s">
        <v>217</v>
      </c>
      <c r="C128" s="10">
        <v>0.29907669999999997</v>
      </c>
      <c r="D128" s="10">
        <v>0.27437020000000001</v>
      </c>
      <c r="E128" s="10">
        <v>0.27461410000000003</v>
      </c>
      <c r="F128" s="34"/>
    </row>
    <row r="129" spans="1:6" x14ac:dyDescent="0.25">
      <c r="B129" t="s">
        <v>218</v>
      </c>
      <c r="C129" s="10">
        <v>0.62300310000000003</v>
      </c>
      <c r="D129" s="10">
        <v>0.56563509999999995</v>
      </c>
      <c r="E129" s="10">
        <v>0.56620139999999997</v>
      </c>
      <c r="F129" s="34"/>
    </row>
    <row r="130" spans="1:6" x14ac:dyDescent="0.25">
      <c r="B130" t="s">
        <v>219</v>
      </c>
      <c r="C130" s="10">
        <v>7.7920199999999995E-2</v>
      </c>
      <c r="D130" s="10">
        <v>0.15999469999999999</v>
      </c>
      <c r="E130" s="10">
        <v>0.15918450000000001</v>
      </c>
      <c r="F130" s="34"/>
    </row>
    <row r="131" spans="1:6" x14ac:dyDescent="0.25">
      <c r="B131" t="s">
        <v>5</v>
      </c>
      <c r="C131" s="10">
        <v>1</v>
      </c>
      <c r="D131" s="10">
        <v>1</v>
      </c>
      <c r="E131" s="10">
        <v>1</v>
      </c>
      <c r="F131" s="34"/>
    </row>
    <row r="132" spans="1:6" x14ac:dyDescent="0.25">
      <c r="F132" s="34"/>
    </row>
    <row r="133" spans="1:6" x14ac:dyDescent="0.25">
      <c r="A133" s="9" t="s">
        <v>178</v>
      </c>
      <c r="E133" t="s">
        <v>239</v>
      </c>
      <c r="F133" s="35">
        <v>1.9694000000000001E-3</v>
      </c>
    </row>
    <row r="134" spans="1:6" x14ac:dyDescent="0.25">
      <c r="B134" t="s">
        <v>123</v>
      </c>
      <c r="C134" s="10">
        <v>6.1004200000000001E-2</v>
      </c>
      <c r="D134" s="10">
        <v>0.29407640000000002</v>
      </c>
      <c r="E134" s="10">
        <v>0.29140929999999998</v>
      </c>
      <c r="F134" s="34"/>
    </row>
    <row r="135" spans="1:6" x14ac:dyDescent="0.25">
      <c r="B135" t="s">
        <v>124</v>
      </c>
      <c r="C135" s="10">
        <v>0.93899580000000005</v>
      </c>
      <c r="D135" s="10">
        <v>0.70592359999999998</v>
      </c>
      <c r="E135" s="10">
        <v>0.70859070000000002</v>
      </c>
      <c r="F135" s="34"/>
    </row>
    <row r="136" spans="1:6" x14ac:dyDescent="0.25">
      <c r="B136" t="s">
        <v>5</v>
      </c>
      <c r="C136" s="10">
        <v>1</v>
      </c>
      <c r="D136" s="10">
        <v>1</v>
      </c>
      <c r="E136" s="10">
        <v>1</v>
      </c>
      <c r="F136" s="34"/>
    </row>
    <row r="137" spans="1:6" x14ac:dyDescent="0.25">
      <c r="F137" s="34"/>
    </row>
    <row r="138" spans="1:6" x14ac:dyDescent="0.25">
      <c r="A138" s="9" t="s">
        <v>179</v>
      </c>
      <c r="E138" t="s">
        <v>240</v>
      </c>
      <c r="F138" s="34">
        <v>0.3862218</v>
      </c>
    </row>
    <row r="139" spans="1:6" x14ac:dyDescent="0.25">
      <c r="B139" t="s">
        <v>123</v>
      </c>
      <c r="C139" s="10">
        <v>4.2822699999999998E-2</v>
      </c>
      <c r="D139" s="10">
        <v>0.1755515</v>
      </c>
      <c r="E139" s="10">
        <v>0.1740932</v>
      </c>
      <c r="F139" s="34"/>
    </row>
    <row r="140" spans="1:6" x14ac:dyDescent="0.25">
      <c r="B140" t="s">
        <v>125</v>
      </c>
      <c r="C140" s="10">
        <v>0</v>
      </c>
      <c r="D140" s="10">
        <v>4.28457E-2</v>
      </c>
      <c r="E140" s="10">
        <v>4.2375000000000003E-2</v>
      </c>
      <c r="F140" s="34"/>
    </row>
    <row r="141" spans="1:6" x14ac:dyDescent="0.25">
      <c r="B141" t="s">
        <v>124</v>
      </c>
      <c r="C141" s="10">
        <v>0.39775349999999998</v>
      </c>
      <c r="D141" s="10">
        <v>0.28791749999999999</v>
      </c>
      <c r="E141" s="10">
        <v>0.2891243</v>
      </c>
      <c r="F141" s="34"/>
    </row>
    <row r="142" spans="1:6" x14ac:dyDescent="0.25">
      <c r="B142" t="s">
        <v>220</v>
      </c>
      <c r="C142" s="10">
        <v>0.55942380000000003</v>
      </c>
      <c r="D142" s="10">
        <v>0.49368519999999999</v>
      </c>
      <c r="E142" s="10">
        <v>0.4944075</v>
      </c>
      <c r="F142" s="34"/>
    </row>
    <row r="143" spans="1:6" x14ac:dyDescent="0.25">
      <c r="B143" t="s">
        <v>5</v>
      </c>
      <c r="C143" s="10">
        <v>1</v>
      </c>
      <c r="D143" s="10">
        <v>1</v>
      </c>
      <c r="E143" s="10">
        <v>1</v>
      </c>
      <c r="F143" s="34"/>
    </row>
    <row r="144" spans="1:6" x14ac:dyDescent="0.25">
      <c r="F144" s="34"/>
    </row>
    <row r="145" spans="1:6" x14ac:dyDescent="0.25">
      <c r="A145" s="9" t="s">
        <v>180</v>
      </c>
      <c r="E145" t="s">
        <v>241</v>
      </c>
      <c r="F145" s="34">
        <v>0.14625260000000001</v>
      </c>
    </row>
    <row r="146" spans="1:6" x14ac:dyDescent="0.25">
      <c r="B146" t="s">
        <v>123</v>
      </c>
      <c r="C146" s="10">
        <v>3.5461399999999997E-2</v>
      </c>
      <c r="D146" s="10">
        <v>0.1000233</v>
      </c>
      <c r="E146" s="10">
        <v>9.9306099999999994E-2</v>
      </c>
      <c r="F146" s="34"/>
    </row>
    <row r="147" spans="1:6" x14ac:dyDescent="0.25">
      <c r="B147" t="s">
        <v>124</v>
      </c>
      <c r="C147" s="10">
        <v>0.96453860000000002</v>
      </c>
      <c r="D147" s="10">
        <v>0.89997669999999996</v>
      </c>
      <c r="E147" s="10">
        <v>0.90069390000000005</v>
      </c>
      <c r="F147" s="34"/>
    </row>
    <row r="148" spans="1:6" x14ac:dyDescent="0.25">
      <c r="B148" t="s">
        <v>5</v>
      </c>
      <c r="C148" s="10">
        <v>1</v>
      </c>
      <c r="D148" s="10">
        <v>1</v>
      </c>
      <c r="E148" s="10">
        <v>1</v>
      </c>
      <c r="F148" s="34"/>
    </row>
    <row r="149" spans="1:6" x14ac:dyDescent="0.25">
      <c r="F149" s="34"/>
    </row>
    <row r="150" spans="1:6" x14ac:dyDescent="0.25">
      <c r="A150" s="9" t="s">
        <v>181</v>
      </c>
      <c r="E150" t="s">
        <v>242</v>
      </c>
      <c r="F150" s="35">
        <v>3.07984E-2</v>
      </c>
    </row>
    <row r="151" spans="1:6" x14ac:dyDescent="0.25">
      <c r="B151" t="s">
        <v>124</v>
      </c>
      <c r="C151" s="10">
        <v>0.70645309999999994</v>
      </c>
      <c r="D151" s="10">
        <v>0.90323850000000006</v>
      </c>
      <c r="E151" s="10">
        <v>0.90123770000000003</v>
      </c>
      <c r="F151" s="34"/>
    </row>
    <row r="152" spans="1:6" x14ac:dyDescent="0.25">
      <c r="B152" t="s">
        <v>123</v>
      </c>
      <c r="C152" s="10">
        <v>0.2935469</v>
      </c>
      <c r="D152" s="10">
        <v>9.67615E-2</v>
      </c>
      <c r="E152" s="10">
        <v>9.8762299999999997E-2</v>
      </c>
      <c r="F152" s="34"/>
    </row>
    <row r="153" spans="1:6" x14ac:dyDescent="0.25">
      <c r="B153" t="s">
        <v>5</v>
      </c>
      <c r="C153" s="10">
        <v>1</v>
      </c>
      <c r="D153" s="10">
        <v>1</v>
      </c>
      <c r="E153" s="10">
        <v>1</v>
      </c>
      <c r="F153" s="34"/>
    </row>
    <row r="154" spans="1:6" x14ac:dyDescent="0.25">
      <c r="F154" s="34"/>
    </row>
    <row r="155" spans="1:6" x14ac:dyDescent="0.25">
      <c r="A155" s="9" t="s">
        <v>182</v>
      </c>
      <c r="E155" t="s">
        <v>243</v>
      </c>
      <c r="F155" s="34">
        <v>0.50905319999999998</v>
      </c>
    </row>
    <row r="156" spans="1:6" x14ac:dyDescent="0.25">
      <c r="B156" t="s">
        <v>124</v>
      </c>
      <c r="C156" s="10">
        <v>0.39813029999999999</v>
      </c>
      <c r="D156" s="10">
        <v>0.48969950000000001</v>
      </c>
      <c r="E156" s="10">
        <v>0.48876609999999998</v>
      </c>
      <c r="F156" s="34"/>
    </row>
    <row r="157" spans="1:6" x14ac:dyDescent="0.25">
      <c r="B157" t="s">
        <v>123</v>
      </c>
      <c r="C157" s="10">
        <v>0.60186969999999995</v>
      </c>
      <c r="D157" s="10">
        <v>0.51030050000000005</v>
      </c>
      <c r="E157" s="10">
        <v>0.51123390000000002</v>
      </c>
      <c r="F157" s="34"/>
    </row>
    <row r="158" spans="1:6" x14ac:dyDescent="0.25">
      <c r="B158" t="s">
        <v>5</v>
      </c>
      <c r="C158" s="10">
        <v>1</v>
      </c>
      <c r="D158" s="10">
        <v>1</v>
      </c>
      <c r="E158" s="10">
        <v>1</v>
      </c>
      <c r="F158" s="34"/>
    </row>
    <row r="159" spans="1:6" x14ac:dyDescent="0.25">
      <c r="F159" s="34"/>
    </row>
    <row r="160" spans="1:6" x14ac:dyDescent="0.25">
      <c r="A160" s="9" t="s">
        <v>256</v>
      </c>
      <c r="E160"/>
      <c r="F160" s="34">
        <v>0.32545550000000001</v>
      </c>
    </row>
    <row r="161" spans="1:6" x14ac:dyDescent="0.25">
      <c r="B161" t="s">
        <v>194</v>
      </c>
      <c r="C161" s="10">
        <v>3.0056900000000001E-2</v>
      </c>
      <c r="D161" s="10">
        <v>0.11784509999999999</v>
      </c>
      <c r="E161" s="10">
        <v>0.11696239999999999</v>
      </c>
      <c r="F161" s="34"/>
    </row>
    <row r="162" spans="1:6" x14ac:dyDescent="0.25">
      <c r="B162" t="s">
        <v>192</v>
      </c>
      <c r="C162" s="10">
        <v>0.79080379999999995</v>
      </c>
      <c r="D162" s="10">
        <v>0.78151389999999998</v>
      </c>
      <c r="E162" s="10">
        <v>0.7816073</v>
      </c>
      <c r="F162" s="34"/>
    </row>
    <row r="163" spans="1:6" x14ac:dyDescent="0.25">
      <c r="B163" t="s">
        <v>193</v>
      </c>
      <c r="C163" s="10">
        <v>0.1791393</v>
      </c>
      <c r="D163" s="10">
        <v>0.10064090000000001</v>
      </c>
      <c r="E163" s="10">
        <v>0.1014302</v>
      </c>
      <c r="F163" s="34"/>
    </row>
    <row r="164" spans="1:6" x14ac:dyDescent="0.25">
      <c r="B164" t="s">
        <v>5</v>
      </c>
      <c r="C164" s="10">
        <v>1</v>
      </c>
      <c r="D164" s="10">
        <v>1</v>
      </c>
      <c r="E164" s="10">
        <v>1</v>
      </c>
      <c r="F164" s="34"/>
    </row>
    <row r="165" spans="1:6" x14ac:dyDescent="0.25">
      <c r="F165" s="34"/>
    </row>
    <row r="166" spans="1:6" x14ac:dyDescent="0.25">
      <c r="A166" s="9" t="s">
        <v>257</v>
      </c>
      <c r="F166" s="34">
        <v>0.61857260000000003</v>
      </c>
    </row>
    <row r="167" spans="1:6" x14ac:dyDescent="0.25">
      <c r="B167" t="s">
        <v>194</v>
      </c>
      <c r="C167" s="10">
        <v>1.38215E-2</v>
      </c>
      <c r="D167" s="10">
        <v>6.6845999999999997E-3</v>
      </c>
      <c r="E167" s="10">
        <v>6.7564000000000001E-3</v>
      </c>
      <c r="F167" s="34"/>
    </row>
    <row r="168" spans="1:6" x14ac:dyDescent="0.25">
      <c r="B168" t="s">
        <v>192</v>
      </c>
      <c r="C168" s="10">
        <v>0.6361985</v>
      </c>
      <c r="D168" s="10">
        <v>0.71495699999999995</v>
      </c>
      <c r="E168" s="10">
        <v>0.7141651</v>
      </c>
      <c r="F168" s="34"/>
    </row>
    <row r="169" spans="1:6" x14ac:dyDescent="0.25">
      <c r="B169" t="s">
        <v>193</v>
      </c>
      <c r="C169" s="10">
        <v>0.34998010000000002</v>
      </c>
      <c r="D169" s="10">
        <v>0.27835840000000001</v>
      </c>
      <c r="E169" s="10">
        <v>0.27907850000000001</v>
      </c>
      <c r="F169" s="34"/>
    </row>
    <row r="170" spans="1:6" x14ac:dyDescent="0.25">
      <c r="B170" t="s">
        <v>5</v>
      </c>
      <c r="C170" s="10">
        <v>1</v>
      </c>
      <c r="D170" s="10">
        <v>1</v>
      </c>
      <c r="E170" s="10">
        <v>1</v>
      </c>
      <c r="F170" s="34"/>
    </row>
    <row r="171" spans="1:6" x14ac:dyDescent="0.25">
      <c r="F171" s="34"/>
    </row>
    <row r="172" spans="1:6" x14ac:dyDescent="0.25">
      <c r="A172" s="9" t="s">
        <v>258</v>
      </c>
      <c r="F172" s="34">
        <v>0.7856244</v>
      </c>
    </row>
    <row r="173" spans="1:6" x14ac:dyDescent="0.25">
      <c r="B173" t="s">
        <v>194</v>
      </c>
      <c r="C173" s="10">
        <v>0.53662209999999999</v>
      </c>
      <c r="D173" s="10">
        <v>0.50918370000000002</v>
      </c>
      <c r="E173" s="10">
        <v>0.50945960000000001</v>
      </c>
      <c r="F173" s="34"/>
    </row>
    <row r="174" spans="1:6" x14ac:dyDescent="0.25">
      <c r="B174" t="s">
        <v>192</v>
      </c>
      <c r="C174" s="10">
        <v>0.34454899999999999</v>
      </c>
      <c r="D174" s="10">
        <v>0.41570210000000002</v>
      </c>
      <c r="E174" s="10">
        <v>0.41498659999999998</v>
      </c>
      <c r="F174" s="34"/>
    </row>
    <row r="175" spans="1:6" x14ac:dyDescent="0.25">
      <c r="B175" t="s">
        <v>193</v>
      </c>
      <c r="C175" s="10">
        <v>0.1188289</v>
      </c>
      <c r="D175" s="10">
        <v>7.5114200000000006E-2</v>
      </c>
      <c r="E175" s="10">
        <v>7.5553800000000004E-2</v>
      </c>
      <c r="F175" s="34"/>
    </row>
    <row r="176" spans="1:6" x14ac:dyDescent="0.25">
      <c r="B176" t="s">
        <v>5</v>
      </c>
      <c r="C176" s="10">
        <v>1</v>
      </c>
      <c r="D176" s="10">
        <v>1</v>
      </c>
      <c r="E176" s="10">
        <v>1</v>
      </c>
      <c r="F176" s="34"/>
    </row>
    <row r="177" spans="1:6" x14ac:dyDescent="0.25">
      <c r="F177" s="34"/>
    </row>
    <row r="178" spans="1:6" x14ac:dyDescent="0.25">
      <c r="A178" s="9" t="s">
        <v>259</v>
      </c>
      <c r="F178" s="34">
        <v>8.2293599999999995E-2</v>
      </c>
    </row>
    <row r="179" spans="1:6" x14ac:dyDescent="0.25">
      <c r="B179" t="s">
        <v>192</v>
      </c>
      <c r="C179" s="10">
        <v>0.56659709999999996</v>
      </c>
      <c r="D179" s="10">
        <v>0.76681909999999998</v>
      </c>
      <c r="E179" s="10">
        <v>0.76480570000000003</v>
      </c>
      <c r="F179" s="34"/>
    </row>
    <row r="180" spans="1:6" x14ac:dyDescent="0.25">
      <c r="B180" t="s">
        <v>193</v>
      </c>
      <c r="C180" s="10">
        <v>0.43340289999999998</v>
      </c>
      <c r="D180" s="10">
        <v>0.2331809</v>
      </c>
      <c r="E180" s="10">
        <v>0.2351943</v>
      </c>
      <c r="F180" s="34"/>
    </row>
    <row r="181" spans="1:6" x14ac:dyDescent="0.25">
      <c r="B181" t="s">
        <v>5</v>
      </c>
      <c r="C181" s="10">
        <v>1</v>
      </c>
      <c r="D181" s="10">
        <v>1</v>
      </c>
      <c r="E181" s="10">
        <v>1</v>
      </c>
      <c r="F181" s="34"/>
    </row>
    <row r="182" spans="1:6" x14ac:dyDescent="0.25">
      <c r="F182" s="34"/>
    </row>
    <row r="183" spans="1:6" x14ac:dyDescent="0.25">
      <c r="A183" s="9" t="s">
        <v>260</v>
      </c>
      <c r="E183" s="10" t="s">
        <v>262</v>
      </c>
      <c r="F183" s="34">
        <v>0.46318389999999998</v>
      </c>
    </row>
    <row r="184" spans="1:6" x14ac:dyDescent="0.25">
      <c r="B184" t="s">
        <v>194</v>
      </c>
      <c r="C184" s="10">
        <v>0.38578580000000001</v>
      </c>
      <c r="D184" s="10">
        <v>0.42446089999999997</v>
      </c>
      <c r="E184" s="10">
        <v>0.42406310000000003</v>
      </c>
      <c r="F184" s="34"/>
    </row>
    <row r="185" spans="1:6" x14ac:dyDescent="0.25">
      <c r="B185" t="s">
        <v>192</v>
      </c>
      <c r="C185" s="10">
        <v>0.42062840000000001</v>
      </c>
      <c r="D185" s="10">
        <v>0.48145650000000001</v>
      </c>
      <c r="E185" s="10">
        <v>0.4808308</v>
      </c>
      <c r="F185" s="34"/>
    </row>
    <row r="186" spans="1:6" x14ac:dyDescent="0.25">
      <c r="B186" t="s">
        <v>193</v>
      </c>
      <c r="C186" s="10">
        <v>0.1935858</v>
      </c>
      <c r="D186" s="10">
        <v>9.4082499999999999E-2</v>
      </c>
      <c r="E186" s="10">
        <v>9.5106099999999999E-2</v>
      </c>
      <c r="F186" s="34"/>
    </row>
    <row r="187" spans="1:6" x14ac:dyDescent="0.25">
      <c r="B187" t="s">
        <v>5</v>
      </c>
      <c r="C187" s="10">
        <v>1</v>
      </c>
      <c r="D187" s="10">
        <v>1</v>
      </c>
      <c r="E187" s="10">
        <v>1</v>
      </c>
      <c r="F187" s="34"/>
    </row>
    <row r="188" spans="1:6" x14ac:dyDescent="0.25">
      <c r="F188" s="34"/>
    </row>
    <row r="189" spans="1:6" x14ac:dyDescent="0.25">
      <c r="A189" s="9" t="s">
        <v>261</v>
      </c>
      <c r="E189" s="10" t="s">
        <v>262</v>
      </c>
      <c r="F189" s="34">
        <v>0.29198350000000001</v>
      </c>
    </row>
    <row r="190" spans="1:6" x14ac:dyDescent="0.25">
      <c r="B190" t="s">
        <v>194</v>
      </c>
      <c r="C190" s="10">
        <v>0.23951720000000001</v>
      </c>
      <c r="D190" s="10">
        <v>0.1382835</v>
      </c>
      <c r="E190" s="10">
        <v>0.1393248</v>
      </c>
      <c r="F190" s="34"/>
    </row>
    <row r="191" spans="1:6" x14ac:dyDescent="0.25">
      <c r="B191" t="s">
        <v>192</v>
      </c>
      <c r="C191" s="10">
        <v>0.76048280000000001</v>
      </c>
      <c r="D191" s="10">
        <v>0.8617165</v>
      </c>
      <c r="E191" s="10">
        <v>0.86067519999999997</v>
      </c>
      <c r="F191" s="34"/>
    </row>
    <row r="192" spans="1:6" x14ac:dyDescent="0.25">
      <c r="B192" t="s">
        <v>5</v>
      </c>
      <c r="C192" s="10">
        <v>1</v>
      </c>
      <c r="D192" s="10">
        <v>1</v>
      </c>
      <c r="E192" s="10">
        <v>1</v>
      </c>
    </row>
    <row r="193" spans="1:6" x14ac:dyDescent="0.25">
      <c r="F193" s="34"/>
    </row>
    <row r="194" spans="1:6" x14ac:dyDescent="0.25">
      <c r="A194" s="9" t="s">
        <v>183</v>
      </c>
      <c r="E194" t="s">
        <v>244</v>
      </c>
      <c r="F194" s="34">
        <v>0.61841049999999997</v>
      </c>
    </row>
    <row r="195" spans="1:6" x14ac:dyDescent="0.25">
      <c r="B195" t="s">
        <v>194</v>
      </c>
      <c r="C195" s="10">
        <v>1.44466E-2</v>
      </c>
      <c r="D195" s="10">
        <v>7.7374999999999996E-3</v>
      </c>
      <c r="E195" s="10">
        <v>7.8054999999999999E-3</v>
      </c>
      <c r="F195" s="34"/>
    </row>
    <row r="196" spans="1:6" x14ac:dyDescent="0.25">
      <c r="B196" t="s">
        <v>192</v>
      </c>
      <c r="C196" s="10">
        <v>0.98555340000000002</v>
      </c>
      <c r="D196" s="10">
        <v>0.9642733</v>
      </c>
      <c r="E196" s="10">
        <v>0.96448889999999998</v>
      </c>
      <c r="F196" s="34"/>
    </row>
    <row r="197" spans="1:6" x14ac:dyDescent="0.25">
      <c r="B197" t="s">
        <v>193</v>
      </c>
      <c r="C197" s="10">
        <v>0</v>
      </c>
      <c r="D197" s="10">
        <v>2.7989300000000002E-2</v>
      </c>
      <c r="E197" s="10">
        <v>2.77057E-2</v>
      </c>
      <c r="F197" s="34"/>
    </row>
    <row r="198" spans="1:6" x14ac:dyDescent="0.25">
      <c r="B198" t="s">
        <v>5</v>
      </c>
      <c r="C198" s="10">
        <v>1</v>
      </c>
      <c r="D198" s="10">
        <v>1</v>
      </c>
      <c r="E198" s="10">
        <v>1</v>
      </c>
      <c r="F198" s="34"/>
    </row>
    <row r="199" spans="1:6" x14ac:dyDescent="0.25">
      <c r="F199" s="34"/>
    </row>
    <row r="200" spans="1:6" x14ac:dyDescent="0.25">
      <c r="A200" s="9" t="s">
        <v>184</v>
      </c>
      <c r="E200" t="s">
        <v>231</v>
      </c>
      <c r="F200" s="34">
        <v>0.33471919999999999</v>
      </c>
    </row>
    <row r="201" spans="1:6" x14ac:dyDescent="0.25">
      <c r="B201" t="s">
        <v>192</v>
      </c>
      <c r="C201" s="10">
        <v>0.94162020000000002</v>
      </c>
      <c r="D201" s="10">
        <v>0.89944440000000003</v>
      </c>
      <c r="E201" s="10">
        <v>0.89986849999999996</v>
      </c>
      <c r="F201" s="34"/>
    </row>
    <row r="202" spans="1:6" x14ac:dyDescent="0.25">
      <c r="B202" t="s">
        <v>193</v>
      </c>
      <c r="C202" s="10">
        <v>5.8379800000000003E-2</v>
      </c>
      <c r="D202" s="10">
        <v>0.10055559999999999</v>
      </c>
      <c r="E202" s="10">
        <v>0.1001315</v>
      </c>
      <c r="F202" s="34"/>
    </row>
    <row r="203" spans="1:6" x14ac:dyDescent="0.25">
      <c r="B203" t="s">
        <v>5</v>
      </c>
      <c r="C203" s="10">
        <v>1</v>
      </c>
      <c r="D203" s="10">
        <v>1</v>
      </c>
      <c r="E203" s="10">
        <v>1</v>
      </c>
      <c r="F203" s="34"/>
    </row>
    <row r="204" spans="1:6" x14ac:dyDescent="0.25">
      <c r="F204" s="34"/>
    </row>
    <row r="205" spans="1:6" x14ac:dyDescent="0.25">
      <c r="A205" s="9" t="s">
        <v>185</v>
      </c>
      <c r="E205" t="s">
        <v>231</v>
      </c>
      <c r="F205" s="34">
        <v>0.10373350000000001</v>
      </c>
    </row>
    <row r="206" spans="1:6" x14ac:dyDescent="0.25">
      <c r="B206" t="s">
        <v>192</v>
      </c>
      <c r="C206" s="10">
        <v>0.79689600000000005</v>
      </c>
      <c r="D206" s="10">
        <v>0.92312510000000003</v>
      </c>
      <c r="E206" s="10">
        <v>0.92185589999999995</v>
      </c>
      <c r="F206" s="34"/>
    </row>
    <row r="207" spans="1:6" x14ac:dyDescent="0.25">
      <c r="B207" t="s">
        <v>193</v>
      </c>
      <c r="C207" s="10">
        <v>0.2031039</v>
      </c>
      <c r="D207" s="10">
        <v>7.6874799999999993E-2</v>
      </c>
      <c r="E207" s="10">
        <v>7.8144099999999994E-2</v>
      </c>
      <c r="F207" s="34"/>
    </row>
    <row r="208" spans="1:6" x14ac:dyDescent="0.25">
      <c r="B208" t="s">
        <v>5</v>
      </c>
      <c r="C208" s="10">
        <v>1</v>
      </c>
      <c r="D208" s="10">
        <v>1</v>
      </c>
      <c r="E208" s="10">
        <v>1</v>
      </c>
      <c r="F208" s="34"/>
    </row>
    <row r="209" spans="1:6" x14ac:dyDescent="0.25">
      <c r="F209" s="34"/>
    </row>
    <row r="210" spans="1:6" x14ac:dyDescent="0.25">
      <c r="A210" s="9" t="s">
        <v>186</v>
      </c>
      <c r="E210" t="s">
        <v>245</v>
      </c>
      <c r="F210" s="34">
        <v>0.31388729999999998</v>
      </c>
    </row>
    <row r="211" spans="1:6" x14ac:dyDescent="0.25">
      <c r="B211" t="s">
        <v>192</v>
      </c>
      <c r="C211" s="10">
        <v>0.81134919999999999</v>
      </c>
      <c r="D211" s="10">
        <v>0.90772660000000005</v>
      </c>
      <c r="E211" s="10">
        <v>0.90685959999999999</v>
      </c>
      <c r="F211" s="34"/>
    </row>
    <row r="212" spans="1:6" x14ac:dyDescent="0.25">
      <c r="B212" t="s">
        <v>193</v>
      </c>
      <c r="C212" s="10">
        <v>0.18865080000000001</v>
      </c>
      <c r="D212" s="10">
        <v>9.2273400000000005E-2</v>
      </c>
      <c r="E212" s="10">
        <v>9.3140399999999998E-2</v>
      </c>
      <c r="F212" s="34"/>
    </row>
    <row r="213" spans="1:6" x14ac:dyDescent="0.25">
      <c r="B213" t="s">
        <v>5</v>
      </c>
      <c r="C213" s="10">
        <v>1</v>
      </c>
      <c r="D213" s="10">
        <v>1</v>
      </c>
      <c r="E213" s="10">
        <v>1</v>
      </c>
      <c r="F213" s="34"/>
    </row>
    <row r="214" spans="1:6" x14ac:dyDescent="0.25">
      <c r="F214" s="34"/>
    </row>
    <row r="215" spans="1:6" x14ac:dyDescent="0.25">
      <c r="A215" s="9" t="s">
        <v>187</v>
      </c>
      <c r="E215" t="s">
        <v>234</v>
      </c>
      <c r="F215" s="34">
        <v>0.72315099999999999</v>
      </c>
    </row>
    <row r="216" spans="1:6" x14ac:dyDescent="0.25">
      <c r="B216" t="s">
        <v>192</v>
      </c>
      <c r="C216" s="10">
        <v>0.77901180000000003</v>
      </c>
      <c r="D216" s="10">
        <v>0.73489000000000004</v>
      </c>
      <c r="E216" s="10">
        <v>0.73533369999999998</v>
      </c>
      <c r="F216" s="34"/>
    </row>
    <row r="217" spans="1:6" x14ac:dyDescent="0.25">
      <c r="B217" t="s">
        <v>193</v>
      </c>
      <c r="C217" s="10">
        <v>0.2209882</v>
      </c>
      <c r="D217" s="10">
        <v>0.26511000000000001</v>
      </c>
      <c r="E217" s="10">
        <v>0.26466620000000002</v>
      </c>
      <c r="F217" s="34"/>
    </row>
    <row r="218" spans="1:6" x14ac:dyDescent="0.25">
      <c r="B218" t="s">
        <v>5</v>
      </c>
      <c r="C218" s="10">
        <v>1</v>
      </c>
      <c r="D218" s="10">
        <v>1</v>
      </c>
      <c r="E218" s="10">
        <v>1</v>
      </c>
      <c r="F218" s="34"/>
    </row>
    <row r="219" spans="1:6" x14ac:dyDescent="0.25">
      <c r="F219" s="34"/>
    </row>
    <row r="220" spans="1:6" x14ac:dyDescent="0.25">
      <c r="A220" s="9" t="s">
        <v>188</v>
      </c>
      <c r="E220" t="s">
        <v>246</v>
      </c>
      <c r="F220" s="38">
        <v>3.5199999999999998E-7</v>
      </c>
    </row>
    <row r="221" spans="1:6" x14ac:dyDescent="0.25">
      <c r="B221" t="s">
        <v>189</v>
      </c>
      <c r="C221" s="10">
        <v>0.71395640000000005</v>
      </c>
      <c r="D221" s="10">
        <v>0.90162629999999999</v>
      </c>
      <c r="E221" s="10">
        <v>0.89971849999999998</v>
      </c>
    </row>
    <row r="222" spans="1:6" x14ac:dyDescent="0.25">
      <c r="B222" t="s">
        <v>190</v>
      </c>
      <c r="C222" s="10">
        <v>0.14493200000000001</v>
      </c>
      <c r="D222" s="10">
        <v>9.2443999999999998E-2</v>
      </c>
      <c r="E222" s="10">
        <v>9.2977599999999994E-2</v>
      </c>
    </row>
    <row r="223" spans="1:6" x14ac:dyDescent="0.25">
      <c r="B223" t="s">
        <v>191</v>
      </c>
      <c r="C223" s="10">
        <v>0.1411116</v>
      </c>
      <c r="D223" s="10">
        <v>5.9296000000000001E-3</v>
      </c>
      <c r="E223" s="10">
        <v>7.3039000000000003E-3</v>
      </c>
    </row>
    <row r="224" spans="1:6" x14ac:dyDescent="0.25">
      <c r="B224" t="s">
        <v>5</v>
      </c>
      <c r="C224" s="10">
        <v>1</v>
      </c>
      <c r="D224" s="10">
        <v>1</v>
      </c>
      <c r="E224" s="10">
        <v>1</v>
      </c>
    </row>
    <row r="226" spans="1:6" x14ac:dyDescent="0.25">
      <c r="A226" s="9" t="s">
        <v>249</v>
      </c>
      <c r="E226" s="10" t="s">
        <v>247</v>
      </c>
      <c r="F226" s="34">
        <v>0.61119999999999997</v>
      </c>
    </row>
    <row r="227" spans="1:6" x14ac:dyDescent="0.25">
      <c r="B227" s="14">
        <v>0</v>
      </c>
      <c r="C227" s="10">
        <v>6.7000000000000004E-2</v>
      </c>
      <c r="D227" s="10">
        <v>0.18290000000000001</v>
      </c>
      <c r="E227" s="10">
        <v>0.18179999999999999</v>
      </c>
    </row>
    <row r="228" spans="1:6" x14ac:dyDescent="0.25">
      <c r="B228" t="s">
        <v>195</v>
      </c>
      <c r="C228" s="10">
        <v>0.74050000000000005</v>
      </c>
      <c r="D228" s="10">
        <v>0.627</v>
      </c>
      <c r="E228" s="10">
        <v>0.62809999999999999</v>
      </c>
    </row>
    <row r="229" spans="1:6" x14ac:dyDescent="0.25">
      <c r="B229" t="s">
        <v>196</v>
      </c>
      <c r="C229" s="10">
        <v>0.1925</v>
      </c>
      <c r="D229" s="10">
        <v>0.1608</v>
      </c>
      <c r="E229" s="10">
        <v>0.16109999999999999</v>
      </c>
    </row>
    <row r="230" spans="1:6" x14ac:dyDescent="0.25">
      <c r="B230" t="s">
        <v>5</v>
      </c>
      <c r="C230" s="10">
        <v>0</v>
      </c>
      <c r="D230" s="10">
        <v>2.92E-2</v>
      </c>
      <c r="E230" s="10">
        <v>2.9000000000000001E-2</v>
      </c>
    </row>
    <row r="231" spans="1:6" x14ac:dyDescent="0.25">
      <c r="C231" s="10">
        <v>1</v>
      </c>
      <c r="D231" s="10">
        <v>1</v>
      </c>
      <c r="E231" s="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D018-BEEB-4A80-8524-C4E6EA1E85DC}">
  <sheetPr>
    <tabColor theme="4" tint="0.39997558519241921"/>
  </sheetPr>
  <dimension ref="A1:I251"/>
  <sheetViews>
    <sheetView topLeftCell="A59" workbookViewId="0">
      <selection activeCell="J7" sqref="J7"/>
    </sheetView>
  </sheetViews>
  <sheetFormatPr baseColWidth="10" defaultRowHeight="15" x14ac:dyDescent="0.25"/>
  <cols>
    <col min="1" max="1" width="5.5703125" style="9" customWidth="1"/>
    <col min="2" max="2" width="34.140625" customWidth="1"/>
    <col min="3" max="6" width="11.42578125" style="10"/>
    <col min="7" max="7" width="11.42578125" style="34"/>
    <col min="8" max="8" width="14.28515625" style="39" bestFit="1" customWidth="1"/>
  </cols>
  <sheetData>
    <row r="1" spans="1:9" ht="17.25" x14ac:dyDescent="0.25">
      <c r="A1" s="96" t="s">
        <v>449</v>
      </c>
      <c r="G1" t="s">
        <v>228</v>
      </c>
    </row>
    <row r="2" spans="1:9" x14ac:dyDescent="0.25">
      <c r="A2" s="13" t="s">
        <v>227</v>
      </c>
      <c r="F2" s="40" t="s">
        <v>274</v>
      </c>
      <c r="G2" s="41"/>
      <c r="H2" s="40" t="s">
        <v>267</v>
      </c>
      <c r="I2" s="41"/>
    </row>
    <row r="3" spans="1:9" ht="32.25" x14ac:dyDescent="0.25">
      <c r="C3" s="74" t="s">
        <v>263</v>
      </c>
      <c r="D3" s="75" t="s">
        <v>264</v>
      </c>
      <c r="E3" s="76" t="s">
        <v>229</v>
      </c>
      <c r="F3" s="42" t="s">
        <v>275</v>
      </c>
      <c r="G3" s="52" t="s">
        <v>266</v>
      </c>
      <c r="H3" s="42" t="s">
        <v>269</v>
      </c>
      <c r="I3" s="43" t="s">
        <v>268</v>
      </c>
    </row>
    <row r="4" spans="1:9" x14ac:dyDescent="0.25">
      <c r="A4" s="59" t="s">
        <v>144</v>
      </c>
      <c r="B4" s="60"/>
      <c r="C4" s="73"/>
      <c r="D4" s="73"/>
      <c r="E4" s="61"/>
      <c r="F4" s="53"/>
      <c r="G4" s="54" t="s">
        <v>265</v>
      </c>
      <c r="H4" s="44"/>
      <c r="I4" s="45" t="s">
        <v>265</v>
      </c>
    </row>
    <row r="5" spans="1:9" x14ac:dyDescent="0.25">
      <c r="A5" s="62"/>
      <c r="B5" s="17" t="s">
        <v>6</v>
      </c>
      <c r="C5" s="63">
        <v>3.5640199999999997E-2</v>
      </c>
      <c r="D5" s="63">
        <v>2.2396800000000001E-2</v>
      </c>
      <c r="E5" s="64">
        <v>2.4373499999999999E-2</v>
      </c>
      <c r="F5" s="53"/>
      <c r="G5" s="55"/>
      <c r="H5" s="44" t="s">
        <v>270</v>
      </c>
      <c r="I5" s="46"/>
    </row>
    <row r="6" spans="1:9" x14ac:dyDescent="0.25">
      <c r="A6" s="62"/>
      <c r="B6" s="17" t="s">
        <v>27</v>
      </c>
      <c r="C6" s="63">
        <v>7.4854500000000004E-2</v>
      </c>
      <c r="D6" s="63">
        <v>2.5583399999999999E-2</v>
      </c>
      <c r="E6" s="64">
        <v>3.29377E-2</v>
      </c>
      <c r="F6" s="53"/>
      <c r="G6" s="55"/>
      <c r="H6" s="44" t="s">
        <v>271</v>
      </c>
      <c r="I6" s="46"/>
    </row>
    <row r="7" spans="1:9" x14ac:dyDescent="0.25">
      <c r="A7" s="62"/>
      <c r="B7" s="17" t="s">
        <v>140</v>
      </c>
      <c r="C7" s="63">
        <v>0.68826549999999997</v>
      </c>
      <c r="D7" s="63">
        <v>0.77046219999999999</v>
      </c>
      <c r="E7" s="64">
        <v>0.75819329999999996</v>
      </c>
      <c r="F7" s="53"/>
      <c r="G7" s="55"/>
      <c r="H7" s="47">
        <v>1</v>
      </c>
      <c r="I7" s="46"/>
    </row>
    <row r="8" spans="1:9" x14ac:dyDescent="0.25">
      <c r="A8" s="62"/>
      <c r="B8" s="17" t="s">
        <v>141</v>
      </c>
      <c r="C8" s="63">
        <v>0.14779519999999999</v>
      </c>
      <c r="D8" s="63">
        <v>0.12165189999999999</v>
      </c>
      <c r="E8" s="64">
        <v>0.1255541</v>
      </c>
      <c r="F8" s="53"/>
      <c r="G8" s="55"/>
      <c r="H8" s="47" t="s">
        <v>272</v>
      </c>
      <c r="I8" s="46"/>
    </row>
    <row r="9" spans="1:9" x14ac:dyDescent="0.25">
      <c r="A9" s="62"/>
      <c r="B9" s="17" t="s">
        <v>73</v>
      </c>
      <c r="C9" s="63">
        <v>5.3444499999999999E-2</v>
      </c>
      <c r="D9" s="63">
        <v>5.9905699999999999E-2</v>
      </c>
      <c r="E9" s="64">
        <v>5.8941300000000002E-2</v>
      </c>
      <c r="F9" s="53"/>
      <c r="G9" s="55"/>
      <c r="H9" s="47" t="s">
        <v>273</v>
      </c>
      <c r="I9" s="46"/>
    </row>
    <row r="10" spans="1:9" x14ac:dyDescent="0.25">
      <c r="A10" s="62"/>
      <c r="B10" s="17"/>
      <c r="C10" s="63"/>
      <c r="D10" s="63"/>
      <c r="E10" s="64"/>
      <c r="F10" s="53"/>
      <c r="G10" s="55"/>
      <c r="H10" s="47"/>
      <c r="I10" s="46"/>
    </row>
    <row r="11" spans="1:9" x14ac:dyDescent="0.25">
      <c r="A11" s="62" t="s">
        <v>148</v>
      </c>
      <c r="B11" s="17"/>
      <c r="C11" s="63"/>
      <c r="D11" s="63"/>
      <c r="E11" s="64"/>
      <c r="F11" s="53"/>
      <c r="G11" s="56">
        <v>2.6427200000000001E-2</v>
      </c>
      <c r="H11" s="47"/>
      <c r="I11" s="46">
        <v>2.8000000000000001E-2</v>
      </c>
    </row>
    <row r="12" spans="1:9" x14ac:dyDescent="0.25">
      <c r="A12" s="62"/>
      <c r="B12" s="17" t="s">
        <v>198</v>
      </c>
      <c r="C12" s="63">
        <v>0.58585799999999999</v>
      </c>
      <c r="D12" s="63">
        <v>0.49243900000000002</v>
      </c>
      <c r="E12" s="64">
        <v>0.50638289999999997</v>
      </c>
      <c r="F12" s="53"/>
      <c r="G12" s="55"/>
      <c r="H12" s="47"/>
      <c r="I12" s="46"/>
    </row>
    <row r="13" spans="1:9" x14ac:dyDescent="0.25">
      <c r="A13" s="62"/>
      <c r="B13" s="17" t="s">
        <v>199</v>
      </c>
      <c r="C13" s="63">
        <v>0.41414200000000001</v>
      </c>
      <c r="D13" s="63">
        <v>0.50756100000000004</v>
      </c>
      <c r="E13" s="64">
        <v>0.49361709999999998</v>
      </c>
      <c r="F13" s="53"/>
      <c r="G13" s="55"/>
      <c r="H13" s="47"/>
      <c r="I13" s="46"/>
    </row>
    <row r="14" spans="1:9" x14ac:dyDescent="0.25">
      <c r="A14" s="62"/>
      <c r="B14" s="17" t="s">
        <v>5</v>
      </c>
      <c r="C14" s="63">
        <v>1</v>
      </c>
      <c r="D14" s="63">
        <v>1</v>
      </c>
      <c r="E14" s="64">
        <v>1</v>
      </c>
      <c r="F14" s="53"/>
      <c r="G14" s="55"/>
      <c r="H14" s="47"/>
      <c r="I14" s="46"/>
    </row>
    <row r="15" spans="1:9" x14ac:dyDescent="0.25">
      <c r="A15" s="62"/>
      <c r="B15" s="17"/>
      <c r="C15" s="63"/>
      <c r="D15" s="63"/>
      <c r="E15" s="64"/>
      <c r="F15" s="53"/>
      <c r="G15" s="55"/>
      <c r="H15" s="47"/>
      <c r="I15" s="46"/>
    </row>
    <row r="16" spans="1:9" x14ac:dyDescent="0.25">
      <c r="A16" s="62" t="s">
        <v>149</v>
      </c>
      <c r="B16" s="17"/>
      <c r="C16" s="63"/>
      <c r="D16" s="63"/>
      <c r="E16" s="64"/>
      <c r="F16" s="53"/>
      <c r="G16" s="54" t="s">
        <v>265</v>
      </c>
      <c r="H16" s="47"/>
      <c r="I16" s="45" t="s">
        <v>265</v>
      </c>
    </row>
    <row r="17" spans="1:9" x14ac:dyDescent="0.25">
      <c r="A17" s="62"/>
      <c r="B17" s="17" t="s">
        <v>150</v>
      </c>
      <c r="C17" s="63">
        <v>8.1639999999999994E-3</v>
      </c>
      <c r="D17" s="63">
        <v>0.32460869999999997</v>
      </c>
      <c r="E17" s="64">
        <v>0.2773755</v>
      </c>
      <c r="F17" s="53"/>
      <c r="G17" s="55"/>
      <c r="H17" s="47"/>
      <c r="I17" s="46"/>
    </row>
    <row r="18" spans="1:9" x14ac:dyDescent="0.25">
      <c r="A18" s="62"/>
      <c r="B18" s="17" t="s">
        <v>151</v>
      </c>
      <c r="C18" s="63">
        <v>0.29033579999999998</v>
      </c>
      <c r="D18" s="63">
        <v>0.34369830000000001</v>
      </c>
      <c r="E18" s="64">
        <v>0.33573330000000001</v>
      </c>
      <c r="F18" s="53"/>
      <c r="G18" s="55"/>
      <c r="H18" s="47"/>
      <c r="I18" s="46"/>
    </row>
    <row r="19" spans="1:9" x14ac:dyDescent="0.25">
      <c r="A19" s="62"/>
      <c r="B19" s="17" t="s">
        <v>152</v>
      </c>
      <c r="C19" s="63">
        <v>0.70150020000000002</v>
      </c>
      <c r="D19" s="63">
        <v>0.33169300000000002</v>
      </c>
      <c r="E19" s="64">
        <v>0.38689119999999999</v>
      </c>
      <c r="F19" s="53"/>
      <c r="G19" s="55"/>
      <c r="H19" s="47"/>
      <c r="I19" s="46"/>
    </row>
    <row r="20" spans="1:9" x14ac:dyDescent="0.25">
      <c r="A20" s="62"/>
      <c r="B20" s="17" t="s">
        <v>5</v>
      </c>
      <c r="C20" s="63">
        <v>1</v>
      </c>
      <c r="D20" s="63">
        <v>1</v>
      </c>
      <c r="E20" s="64">
        <v>1</v>
      </c>
      <c r="F20" s="53"/>
      <c r="G20" s="55"/>
      <c r="H20" s="47"/>
      <c r="I20" s="46"/>
    </row>
    <row r="21" spans="1:9" x14ac:dyDescent="0.25">
      <c r="A21" s="62"/>
      <c r="B21" s="17"/>
      <c r="C21" s="63"/>
      <c r="D21" s="63"/>
      <c r="E21" s="64"/>
      <c r="F21" s="53"/>
      <c r="G21" s="55"/>
      <c r="H21" s="47"/>
      <c r="I21" s="46"/>
    </row>
    <row r="22" spans="1:9" x14ac:dyDescent="0.25">
      <c r="A22" s="62" t="s">
        <v>153</v>
      </c>
      <c r="B22" s="17"/>
      <c r="C22" s="63"/>
      <c r="D22" s="63"/>
      <c r="E22" s="64"/>
      <c r="F22" s="53"/>
      <c r="G22" s="54" t="s">
        <v>265</v>
      </c>
      <c r="H22" s="47"/>
      <c r="I22" s="48">
        <v>3.7900000000000003E-2</v>
      </c>
    </row>
    <row r="23" spans="1:9" x14ac:dyDescent="0.25">
      <c r="A23" s="62"/>
      <c r="B23" s="17" t="s">
        <v>200</v>
      </c>
      <c r="C23" s="63">
        <v>0.32813710000000001</v>
      </c>
      <c r="D23" s="63">
        <v>0.11672979999999999</v>
      </c>
      <c r="E23" s="64">
        <v>0.148285</v>
      </c>
      <c r="F23" s="53"/>
      <c r="G23" s="55"/>
      <c r="H23" s="47"/>
      <c r="I23" s="46"/>
    </row>
    <row r="24" spans="1:9" x14ac:dyDescent="0.25">
      <c r="A24" s="62"/>
      <c r="B24" s="65" t="s">
        <v>111</v>
      </c>
      <c r="C24" s="63">
        <v>0.25946459999999999</v>
      </c>
      <c r="D24" s="63">
        <v>0.25672070000000002</v>
      </c>
      <c r="E24" s="64">
        <v>0.25713029999999998</v>
      </c>
      <c r="F24" s="53"/>
      <c r="G24" s="55"/>
      <c r="H24" s="47"/>
      <c r="I24" s="46"/>
    </row>
    <row r="25" spans="1:9" x14ac:dyDescent="0.25">
      <c r="A25" s="62"/>
      <c r="B25" s="17" t="s">
        <v>201</v>
      </c>
      <c r="C25" s="63">
        <v>0.29944290000000001</v>
      </c>
      <c r="D25" s="63">
        <v>0.37181419999999998</v>
      </c>
      <c r="E25" s="64">
        <v>0.3610119</v>
      </c>
      <c r="F25" s="53"/>
      <c r="G25" s="55"/>
      <c r="H25" s="47"/>
      <c r="I25" s="46"/>
    </row>
    <row r="26" spans="1:9" x14ac:dyDescent="0.25">
      <c r="A26" s="62"/>
      <c r="B26" s="17" t="s">
        <v>113</v>
      </c>
      <c r="C26" s="63">
        <v>0.11295529999999999</v>
      </c>
      <c r="D26" s="63">
        <v>0.25413930000000001</v>
      </c>
      <c r="E26" s="64">
        <v>0.23306589999999999</v>
      </c>
      <c r="F26" s="53"/>
      <c r="G26" s="55"/>
      <c r="H26" s="47"/>
      <c r="I26" s="46"/>
    </row>
    <row r="27" spans="1:9" x14ac:dyDescent="0.25">
      <c r="A27" s="62"/>
      <c r="B27" s="66" t="s">
        <v>166</v>
      </c>
      <c r="C27" s="63">
        <v>0</v>
      </c>
      <c r="D27" s="63">
        <v>5.9599999999999996E-4</v>
      </c>
      <c r="E27" s="64">
        <v>5.0710000000000002E-4</v>
      </c>
      <c r="F27" s="53"/>
      <c r="G27" s="55"/>
      <c r="H27" s="47"/>
      <c r="I27" s="46"/>
    </row>
    <row r="28" spans="1:9" x14ac:dyDescent="0.25">
      <c r="A28" s="62"/>
      <c r="B28" s="17" t="s">
        <v>5</v>
      </c>
      <c r="C28" s="63">
        <v>1</v>
      </c>
      <c r="D28" s="63">
        <v>1</v>
      </c>
      <c r="E28" s="64">
        <v>1</v>
      </c>
      <c r="F28" s="53"/>
      <c r="G28" s="55"/>
      <c r="H28" s="47"/>
      <c r="I28" s="46"/>
    </row>
    <row r="29" spans="1:9" x14ac:dyDescent="0.25">
      <c r="A29" s="62"/>
      <c r="B29" s="17"/>
      <c r="C29" s="63"/>
      <c r="D29" s="63"/>
      <c r="E29" s="64"/>
      <c r="F29" s="53"/>
      <c r="G29" s="55"/>
      <c r="H29" s="47"/>
      <c r="I29" s="46"/>
    </row>
    <row r="30" spans="1:9" x14ac:dyDescent="0.25">
      <c r="A30" s="62" t="s">
        <v>154</v>
      </c>
      <c r="B30" s="17"/>
      <c r="C30" s="63"/>
      <c r="D30" s="63"/>
      <c r="E30" s="64"/>
      <c r="F30" s="53"/>
      <c r="G30" s="55">
        <v>0.1894556</v>
      </c>
      <c r="H30" s="47"/>
      <c r="I30" s="46"/>
    </row>
    <row r="31" spans="1:9" x14ac:dyDescent="0.25">
      <c r="A31" s="62"/>
      <c r="B31" s="17" t="s">
        <v>203</v>
      </c>
      <c r="C31" s="63">
        <v>2.9051E-2</v>
      </c>
      <c r="D31" s="63">
        <v>6.6551799999999994E-2</v>
      </c>
      <c r="E31" s="64">
        <v>6.0954399999999999E-2</v>
      </c>
      <c r="F31" s="53"/>
      <c r="G31" s="55"/>
      <c r="H31" s="47"/>
      <c r="I31" s="46"/>
    </row>
    <row r="32" spans="1:9" x14ac:dyDescent="0.25">
      <c r="A32" s="62"/>
      <c r="B32" s="17" t="s">
        <v>202</v>
      </c>
      <c r="C32" s="63">
        <v>0.94982569999999999</v>
      </c>
      <c r="D32" s="63">
        <v>0.90661510000000001</v>
      </c>
      <c r="E32" s="64">
        <v>0.91306480000000001</v>
      </c>
      <c r="F32" s="53"/>
      <c r="G32" s="55"/>
      <c r="H32" s="47"/>
      <c r="I32" s="46"/>
    </row>
    <row r="33" spans="1:9" x14ac:dyDescent="0.25">
      <c r="A33" s="62"/>
      <c r="B33" s="17" t="s">
        <v>142</v>
      </c>
      <c r="C33" s="63">
        <v>2.1123300000000001E-2</v>
      </c>
      <c r="D33" s="63">
        <v>2.6832999999999999E-2</v>
      </c>
      <c r="E33" s="64">
        <v>2.5980799999999998E-2</v>
      </c>
      <c r="F33" s="53"/>
      <c r="G33" s="55"/>
      <c r="H33" s="47"/>
      <c r="I33" s="46"/>
    </row>
    <row r="34" spans="1:9" x14ac:dyDescent="0.25">
      <c r="A34" s="62"/>
      <c r="B34" s="17" t="s">
        <v>5</v>
      </c>
      <c r="C34" s="63">
        <v>1</v>
      </c>
      <c r="D34" s="63">
        <v>1</v>
      </c>
      <c r="E34" s="64">
        <v>1</v>
      </c>
      <c r="F34" s="53"/>
      <c r="G34" s="55"/>
      <c r="H34" s="47"/>
      <c r="I34" s="46"/>
    </row>
    <row r="35" spans="1:9" x14ac:dyDescent="0.25">
      <c r="A35" s="62"/>
      <c r="B35" s="17"/>
      <c r="C35" s="63"/>
      <c r="D35" s="63"/>
      <c r="E35" s="64"/>
      <c r="F35" s="53"/>
      <c r="G35" s="55"/>
      <c r="H35" s="47"/>
      <c r="I35" s="46"/>
    </row>
    <row r="36" spans="1:9" x14ac:dyDescent="0.25">
      <c r="A36" s="62" t="s">
        <v>155</v>
      </c>
      <c r="B36" s="17"/>
      <c r="C36" s="63"/>
      <c r="D36" s="63"/>
      <c r="E36" s="64"/>
      <c r="F36" s="53"/>
      <c r="G36" s="54" t="s">
        <v>265</v>
      </c>
      <c r="H36" s="47"/>
      <c r="I36" s="46"/>
    </row>
    <row r="37" spans="1:9" x14ac:dyDescent="0.25">
      <c r="A37" s="62"/>
      <c r="B37" s="17" t="s">
        <v>204</v>
      </c>
      <c r="C37" s="63">
        <v>0.15055470000000001</v>
      </c>
      <c r="D37" s="63">
        <v>0.24892639999999999</v>
      </c>
      <c r="E37" s="64">
        <v>0.23424320000000001</v>
      </c>
      <c r="F37" s="53"/>
      <c r="G37" s="55"/>
      <c r="H37" s="47"/>
      <c r="I37" s="46"/>
    </row>
    <row r="38" spans="1:9" x14ac:dyDescent="0.25">
      <c r="A38" s="62"/>
      <c r="B38" s="17" t="s">
        <v>251</v>
      </c>
      <c r="C38" s="63">
        <v>0.71795050000000005</v>
      </c>
      <c r="D38" s="63">
        <v>0.69191250000000004</v>
      </c>
      <c r="E38" s="64">
        <v>0.6957989</v>
      </c>
      <c r="F38" s="53"/>
      <c r="G38" s="55"/>
      <c r="H38" s="47"/>
      <c r="I38" s="46"/>
    </row>
    <row r="39" spans="1:9" x14ac:dyDescent="0.25">
      <c r="A39" s="62"/>
      <c r="B39" s="17" t="s">
        <v>205</v>
      </c>
      <c r="C39" s="63">
        <v>0.1314948</v>
      </c>
      <c r="D39" s="63">
        <v>5.7709299999999998E-2</v>
      </c>
      <c r="E39" s="64">
        <v>6.8722699999999998E-2</v>
      </c>
      <c r="F39" s="53"/>
      <c r="G39" s="55"/>
      <c r="H39" s="47"/>
      <c r="I39" s="46"/>
    </row>
    <row r="40" spans="1:9" x14ac:dyDescent="0.25">
      <c r="A40" s="62"/>
      <c r="B40" s="66" t="s">
        <v>166</v>
      </c>
      <c r="C40" s="63">
        <v>0</v>
      </c>
      <c r="D40" s="63">
        <v>1.4518000000000001E-3</v>
      </c>
      <c r="E40" s="64">
        <v>1.2351E-3</v>
      </c>
      <c r="F40" s="53"/>
      <c r="G40" s="55"/>
      <c r="H40" s="47"/>
      <c r="I40" s="46"/>
    </row>
    <row r="41" spans="1:9" x14ac:dyDescent="0.25">
      <c r="A41" s="62"/>
      <c r="B41" s="17" t="s">
        <v>5</v>
      </c>
      <c r="C41" s="63">
        <v>1</v>
      </c>
      <c r="D41" s="63">
        <v>1</v>
      </c>
      <c r="E41" s="64">
        <v>1</v>
      </c>
      <c r="F41" s="53"/>
      <c r="G41" s="55"/>
      <c r="H41" s="47"/>
      <c r="I41" s="46"/>
    </row>
    <row r="42" spans="1:9" x14ac:dyDescent="0.25">
      <c r="A42" s="62"/>
      <c r="B42" s="17"/>
      <c r="C42" s="63"/>
      <c r="D42" s="63"/>
      <c r="E42" s="64"/>
      <c r="F42" s="53"/>
      <c r="G42" s="55"/>
      <c r="H42" s="47"/>
      <c r="I42" s="46"/>
    </row>
    <row r="43" spans="1:9" x14ac:dyDescent="0.25">
      <c r="A43" s="62" t="s">
        <v>156</v>
      </c>
      <c r="B43" s="17"/>
      <c r="C43" s="63"/>
      <c r="D43" s="63"/>
      <c r="E43" s="64"/>
      <c r="F43" s="53"/>
      <c r="G43" s="56">
        <v>1.805E-2</v>
      </c>
      <c r="H43" s="47"/>
      <c r="I43" s="48">
        <v>1.54E-2</v>
      </c>
    </row>
    <row r="44" spans="1:9" x14ac:dyDescent="0.25">
      <c r="A44" s="62"/>
      <c r="B44" s="17" t="s">
        <v>206</v>
      </c>
      <c r="C44" s="63">
        <v>0.71928709999999996</v>
      </c>
      <c r="D44" s="63">
        <v>0.69467310000000004</v>
      </c>
      <c r="E44" s="64">
        <v>0.69834700000000005</v>
      </c>
      <c r="F44" s="53"/>
      <c r="G44" s="55"/>
      <c r="H44" s="47"/>
      <c r="I44" s="46"/>
    </row>
    <row r="45" spans="1:9" x14ac:dyDescent="0.25">
      <c r="A45" s="62"/>
      <c r="B45" s="17" t="s">
        <v>157</v>
      </c>
      <c r="C45" s="63">
        <v>8.6627000000000006E-3</v>
      </c>
      <c r="D45" s="63">
        <v>6.9692199999999996E-2</v>
      </c>
      <c r="E45" s="64">
        <v>6.0582799999999999E-2</v>
      </c>
      <c r="F45" s="53"/>
      <c r="G45" s="55"/>
      <c r="H45" s="47"/>
      <c r="I45" s="46"/>
    </row>
    <row r="46" spans="1:9" x14ac:dyDescent="0.25">
      <c r="A46" s="62"/>
      <c r="B46" s="17" t="s">
        <v>207</v>
      </c>
      <c r="C46" s="63">
        <v>2.46731E-2</v>
      </c>
      <c r="D46" s="63">
        <v>1.06465E-2</v>
      </c>
      <c r="E46" s="64">
        <v>1.27402E-2</v>
      </c>
      <c r="F46" s="53"/>
      <c r="G46" s="55"/>
      <c r="H46" s="47"/>
      <c r="I46" s="46"/>
    </row>
    <row r="47" spans="1:9" x14ac:dyDescent="0.25">
      <c r="A47" s="62"/>
      <c r="B47" s="17" t="s">
        <v>158</v>
      </c>
      <c r="C47" s="63">
        <v>0.2416015</v>
      </c>
      <c r="D47" s="63">
        <v>0.20425009999999999</v>
      </c>
      <c r="E47" s="64">
        <v>0.20982529999999999</v>
      </c>
      <c r="F47" s="53"/>
      <c r="G47" s="55"/>
      <c r="H47" s="47"/>
      <c r="I47" s="46"/>
    </row>
    <row r="48" spans="1:9" x14ac:dyDescent="0.25">
      <c r="A48" s="62"/>
      <c r="B48" s="17" t="s">
        <v>208</v>
      </c>
      <c r="C48" s="63">
        <v>3.9192999999999997E-3</v>
      </c>
      <c r="D48" s="63">
        <v>8.7577999999999996E-3</v>
      </c>
      <c r="E48" s="64">
        <v>8.0356000000000004E-3</v>
      </c>
      <c r="F48" s="53"/>
      <c r="G48" s="55"/>
      <c r="H48" s="47"/>
      <c r="I48" s="46"/>
    </row>
    <row r="49" spans="1:9" x14ac:dyDescent="0.25">
      <c r="A49" s="62"/>
      <c r="B49" s="66" t="s">
        <v>166</v>
      </c>
      <c r="C49" s="63">
        <v>1.8561999999999999E-3</v>
      </c>
      <c r="D49" s="63">
        <v>1.1980299999999999E-2</v>
      </c>
      <c r="E49" s="64">
        <v>1.04692E-2</v>
      </c>
      <c r="F49" s="53"/>
      <c r="G49" s="55"/>
      <c r="H49" s="47"/>
      <c r="I49" s="46"/>
    </row>
    <row r="50" spans="1:9" x14ac:dyDescent="0.25">
      <c r="A50" s="62"/>
      <c r="B50" s="17" t="s">
        <v>5</v>
      </c>
      <c r="C50" s="63">
        <v>1</v>
      </c>
      <c r="D50" s="63">
        <v>1</v>
      </c>
      <c r="E50" s="64">
        <v>1</v>
      </c>
      <c r="F50" s="53"/>
      <c r="G50" s="55"/>
      <c r="H50" s="47"/>
      <c r="I50" s="46"/>
    </row>
    <row r="51" spans="1:9" x14ac:dyDescent="0.25">
      <c r="A51" s="62"/>
      <c r="B51" s="17"/>
      <c r="C51" s="63"/>
      <c r="D51" s="63"/>
      <c r="E51" s="64"/>
      <c r="F51" s="53"/>
      <c r="G51" s="55"/>
      <c r="H51" s="47"/>
      <c r="I51" s="46"/>
    </row>
    <row r="52" spans="1:9" x14ac:dyDescent="0.25">
      <c r="A52" s="62" t="s">
        <v>159</v>
      </c>
      <c r="B52" s="17"/>
      <c r="C52" s="63"/>
      <c r="D52" s="63"/>
      <c r="E52" s="64"/>
      <c r="F52" s="53"/>
      <c r="G52" s="55">
        <v>9.5387100000000002E-2</v>
      </c>
      <c r="H52" s="47"/>
      <c r="I52" s="46"/>
    </row>
    <row r="53" spans="1:9" x14ac:dyDescent="0.25">
      <c r="A53" s="62"/>
      <c r="B53" s="17" t="s">
        <v>209</v>
      </c>
      <c r="C53" s="63">
        <v>8.9746599999999996E-2</v>
      </c>
      <c r="D53" s="63">
        <v>0.1282354</v>
      </c>
      <c r="E53" s="64">
        <v>0.1224904</v>
      </c>
      <c r="F53" s="53"/>
      <c r="G53" s="55"/>
      <c r="H53" s="47"/>
      <c r="I53" s="46"/>
    </row>
    <row r="54" spans="1:9" x14ac:dyDescent="0.25">
      <c r="A54" s="62"/>
      <c r="B54" s="17" t="s">
        <v>143</v>
      </c>
      <c r="C54" s="63">
        <v>0.18112020000000001</v>
      </c>
      <c r="D54" s="63">
        <v>0.1323404</v>
      </c>
      <c r="E54" s="64">
        <v>0.13962140000000001</v>
      </c>
      <c r="F54" s="53"/>
      <c r="G54" s="55"/>
      <c r="H54" s="47"/>
      <c r="I54" s="46"/>
    </row>
    <row r="55" spans="1:9" x14ac:dyDescent="0.25">
      <c r="A55" s="62"/>
      <c r="B55" s="17" t="s">
        <v>210</v>
      </c>
      <c r="C55" s="63">
        <v>0.20934559999999999</v>
      </c>
      <c r="D55" s="63">
        <v>0.26049559999999999</v>
      </c>
      <c r="E55" s="64">
        <v>0.2528608</v>
      </c>
      <c r="F55" s="53"/>
      <c r="G55" s="55"/>
      <c r="H55" s="47"/>
      <c r="I55" s="46"/>
    </row>
    <row r="56" spans="1:9" x14ac:dyDescent="0.25">
      <c r="A56" s="62"/>
      <c r="B56" s="17" t="s">
        <v>122</v>
      </c>
      <c r="C56" s="63">
        <v>0.51978769999999996</v>
      </c>
      <c r="D56" s="63">
        <v>0.47892869999999998</v>
      </c>
      <c r="E56" s="64">
        <v>0.4850274</v>
      </c>
      <c r="F56" s="53"/>
      <c r="G56" s="55"/>
      <c r="H56" s="47"/>
      <c r="I56" s="46"/>
    </row>
    <row r="57" spans="1:9" x14ac:dyDescent="0.25">
      <c r="A57" s="62"/>
      <c r="B57" s="17" t="s">
        <v>5</v>
      </c>
      <c r="C57" s="63">
        <v>1</v>
      </c>
      <c r="D57" s="63">
        <v>1</v>
      </c>
      <c r="E57" s="64">
        <v>1</v>
      </c>
      <c r="F57" s="53"/>
      <c r="G57" s="55"/>
      <c r="H57" s="47"/>
      <c r="I57" s="46"/>
    </row>
    <row r="58" spans="1:9" x14ac:dyDescent="0.25">
      <c r="A58" s="62"/>
      <c r="B58" s="17"/>
      <c r="C58" s="63"/>
      <c r="D58" s="63"/>
      <c r="E58" s="64"/>
      <c r="F58" s="53"/>
      <c r="G58" s="55"/>
      <c r="H58" s="47"/>
      <c r="I58" s="46"/>
    </row>
    <row r="59" spans="1:9" x14ac:dyDescent="0.25">
      <c r="A59" s="62" t="s">
        <v>160</v>
      </c>
      <c r="B59" s="17"/>
      <c r="C59" s="63"/>
      <c r="D59" s="63"/>
      <c r="E59" s="64"/>
      <c r="F59" s="53"/>
      <c r="G59" s="56">
        <v>2.4788000000000002E-3</v>
      </c>
      <c r="H59" s="47"/>
      <c r="I59" s="46"/>
    </row>
    <row r="60" spans="1:9" x14ac:dyDescent="0.25">
      <c r="A60" s="62"/>
      <c r="B60" s="17" t="s">
        <v>161</v>
      </c>
      <c r="C60" s="63">
        <v>0.3153956</v>
      </c>
      <c r="D60" s="63">
        <v>0.18551049999999999</v>
      </c>
      <c r="E60" s="64">
        <v>0.20489750000000001</v>
      </c>
      <c r="F60" s="53"/>
      <c r="G60" s="55"/>
      <c r="H60" s="47"/>
      <c r="I60" s="46"/>
    </row>
    <row r="61" spans="1:9" x14ac:dyDescent="0.25">
      <c r="A61" s="62"/>
      <c r="B61" s="17" t="s">
        <v>162</v>
      </c>
      <c r="C61" s="63">
        <v>0.42076629999999998</v>
      </c>
      <c r="D61" s="63">
        <v>0.54557659999999997</v>
      </c>
      <c r="E61" s="64">
        <v>0.5269471</v>
      </c>
      <c r="F61" s="53"/>
      <c r="G61" s="55"/>
      <c r="H61" s="47"/>
      <c r="I61" s="46"/>
    </row>
    <row r="62" spans="1:9" x14ac:dyDescent="0.25">
      <c r="A62" s="62"/>
      <c r="B62" s="17" t="s">
        <v>163</v>
      </c>
      <c r="C62" s="63">
        <v>0.23076930000000001</v>
      </c>
      <c r="D62" s="63">
        <v>0.23108770000000001</v>
      </c>
      <c r="E62" s="64">
        <v>0.2310402</v>
      </c>
      <c r="F62" s="53"/>
      <c r="G62" s="55"/>
      <c r="H62" s="47"/>
      <c r="I62" s="46"/>
    </row>
    <row r="63" spans="1:9" x14ac:dyDescent="0.25">
      <c r="A63" s="62"/>
      <c r="B63" s="17" t="s">
        <v>164</v>
      </c>
      <c r="C63" s="63">
        <v>3.3068899999999998E-2</v>
      </c>
      <c r="D63" s="63">
        <v>3.7498099999999999E-2</v>
      </c>
      <c r="E63" s="64">
        <v>3.6837000000000002E-2</v>
      </c>
      <c r="F63" s="53"/>
      <c r="G63" s="55"/>
      <c r="H63" s="47"/>
      <c r="I63" s="46"/>
    </row>
    <row r="64" spans="1:9" x14ac:dyDescent="0.25">
      <c r="A64" s="62"/>
      <c r="B64" s="66" t="s">
        <v>166</v>
      </c>
      <c r="C64" s="63">
        <v>0</v>
      </c>
      <c r="D64" s="63">
        <v>3.2709999999999998E-4</v>
      </c>
      <c r="E64" s="64">
        <v>2.7819999999999999E-4</v>
      </c>
      <c r="F64" s="53"/>
      <c r="G64" s="55"/>
      <c r="H64" s="47"/>
      <c r="I64" s="46"/>
    </row>
    <row r="65" spans="1:9" x14ac:dyDescent="0.25">
      <c r="A65" s="62"/>
      <c r="B65" s="17" t="s">
        <v>5</v>
      </c>
      <c r="C65" s="63">
        <v>1</v>
      </c>
      <c r="D65" s="63">
        <v>1</v>
      </c>
      <c r="E65" s="64">
        <v>1</v>
      </c>
      <c r="F65" s="53"/>
      <c r="G65" s="55"/>
      <c r="H65" s="47"/>
      <c r="I65" s="46"/>
    </row>
    <row r="66" spans="1:9" x14ac:dyDescent="0.25">
      <c r="A66" s="62"/>
      <c r="B66" s="17"/>
      <c r="C66" s="63"/>
      <c r="D66" s="63"/>
      <c r="E66" s="64"/>
      <c r="F66" s="53"/>
      <c r="G66" s="55"/>
      <c r="H66" s="47"/>
      <c r="I66" s="46"/>
    </row>
    <row r="67" spans="1:9" x14ac:dyDescent="0.25">
      <c r="A67" s="62" t="s">
        <v>165</v>
      </c>
      <c r="B67" s="17"/>
      <c r="C67" s="63"/>
      <c r="D67" s="63"/>
      <c r="E67" s="64"/>
      <c r="F67" s="53"/>
      <c r="G67" s="56">
        <v>2.1844200000000001E-2</v>
      </c>
      <c r="H67" s="47"/>
      <c r="I67" s="46"/>
    </row>
    <row r="68" spans="1:9" x14ac:dyDescent="0.25">
      <c r="A68" s="62"/>
      <c r="B68" s="17" t="s">
        <v>124</v>
      </c>
      <c r="C68" s="63">
        <v>0.35613</v>
      </c>
      <c r="D68" s="63">
        <v>0.26819569999999998</v>
      </c>
      <c r="E68" s="64">
        <v>0.28132099999999999</v>
      </c>
      <c r="F68" s="53"/>
      <c r="G68" s="55"/>
      <c r="H68" s="47"/>
      <c r="I68" s="46"/>
    </row>
    <row r="69" spans="1:9" x14ac:dyDescent="0.25">
      <c r="A69" s="62"/>
      <c r="B69" s="17" t="s">
        <v>123</v>
      </c>
      <c r="C69" s="63">
        <v>0.64387000000000005</v>
      </c>
      <c r="D69" s="63">
        <v>0.73180429999999996</v>
      </c>
      <c r="E69" s="64">
        <v>0.71867899999999996</v>
      </c>
      <c r="F69" s="53"/>
      <c r="G69" s="55"/>
      <c r="H69" s="47"/>
      <c r="I69" s="46"/>
    </row>
    <row r="70" spans="1:9" x14ac:dyDescent="0.25">
      <c r="A70" s="62"/>
      <c r="B70" s="17" t="s">
        <v>5</v>
      </c>
      <c r="C70" s="63">
        <v>1</v>
      </c>
      <c r="D70" s="63">
        <v>1</v>
      </c>
      <c r="E70" s="64">
        <v>1</v>
      </c>
      <c r="F70" s="53"/>
      <c r="G70" s="55"/>
      <c r="H70" s="47"/>
      <c r="I70" s="46"/>
    </row>
    <row r="71" spans="1:9" x14ac:dyDescent="0.25">
      <c r="A71" s="62"/>
      <c r="B71" s="17"/>
      <c r="C71" s="63"/>
      <c r="D71" s="63"/>
      <c r="E71" s="64"/>
      <c r="F71" s="53"/>
      <c r="G71" s="55"/>
      <c r="H71" s="47"/>
      <c r="I71" s="46"/>
    </row>
    <row r="72" spans="1:9" x14ac:dyDescent="0.25">
      <c r="A72" s="62" t="s">
        <v>167</v>
      </c>
      <c r="B72" s="17"/>
      <c r="C72" s="63"/>
      <c r="D72" s="63"/>
      <c r="E72" s="64"/>
      <c r="F72" s="53"/>
      <c r="G72" s="55">
        <v>7.9681399999999999E-2</v>
      </c>
      <c r="H72" s="47"/>
      <c r="I72" s="46"/>
    </row>
    <row r="73" spans="1:9" x14ac:dyDescent="0.25">
      <c r="A73" s="62"/>
      <c r="B73" s="17" t="s">
        <v>124</v>
      </c>
      <c r="C73" s="63">
        <v>0.52759120000000004</v>
      </c>
      <c r="D73" s="63">
        <v>0.45372469999999998</v>
      </c>
      <c r="E73" s="64">
        <v>0.4647502</v>
      </c>
      <c r="F73" s="53"/>
      <c r="G73" s="55"/>
      <c r="H73" s="47"/>
      <c r="I73" s="46"/>
    </row>
    <row r="74" spans="1:9" x14ac:dyDescent="0.25">
      <c r="A74" s="62"/>
      <c r="B74" s="17" t="s">
        <v>123</v>
      </c>
      <c r="C74" s="63">
        <v>0.47240880000000002</v>
      </c>
      <c r="D74" s="63">
        <v>0.54627530000000002</v>
      </c>
      <c r="E74" s="64">
        <v>0.5352498</v>
      </c>
      <c r="F74" s="53"/>
      <c r="G74" s="55"/>
      <c r="H74" s="47"/>
      <c r="I74" s="46"/>
    </row>
    <row r="75" spans="1:9" x14ac:dyDescent="0.25">
      <c r="A75" s="62"/>
      <c r="B75" s="17" t="s">
        <v>5</v>
      </c>
      <c r="C75" s="63">
        <v>1</v>
      </c>
      <c r="D75" s="63">
        <v>1</v>
      </c>
      <c r="E75" s="64">
        <v>1</v>
      </c>
      <c r="F75" s="53"/>
      <c r="G75" s="55"/>
      <c r="H75" s="47"/>
      <c r="I75" s="46"/>
    </row>
    <row r="76" spans="1:9" x14ac:dyDescent="0.25">
      <c r="A76" s="62"/>
      <c r="B76" s="17"/>
      <c r="C76" s="63"/>
      <c r="D76" s="63"/>
      <c r="E76" s="64"/>
      <c r="F76" s="53"/>
      <c r="G76" s="55"/>
      <c r="H76" s="47"/>
      <c r="I76" s="46"/>
    </row>
    <row r="77" spans="1:9" x14ac:dyDescent="0.25">
      <c r="A77" s="62" t="s">
        <v>168</v>
      </c>
      <c r="B77" s="17"/>
      <c r="C77" s="63"/>
      <c r="D77" s="63"/>
      <c r="E77" s="64"/>
      <c r="F77" s="53"/>
      <c r="G77" s="55">
        <v>9.6887500000000001E-2</v>
      </c>
      <c r="H77" s="47"/>
      <c r="I77" s="46"/>
    </row>
    <row r="78" spans="1:9" x14ac:dyDescent="0.25">
      <c r="A78" s="62"/>
      <c r="B78" s="17" t="s">
        <v>250</v>
      </c>
      <c r="C78" s="63">
        <v>0.35613</v>
      </c>
      <c r="D78" s="63">
        <v>0.26819569999999998</v>
      </c>
      <c r="E78" s="64">
        <v>0.28132099999999999</v>
      </c>
      <c r="F78" s="53"/>
      <c r="G78" s="55"/>
      <c r="H78" s="47"/>
      <c r="I78" s="46"/>
    </row>
    <row r="79" spans="1:9" x14ac:dyDescent="0.25">
      <c r="A79" s="62"/>
      <c r="B79" s="17" t="s">
        <v>211</v>
      </c>
      <c r="C79" s="63">
        <v>3.4709400000000001E-2</v>
      </c>
      <c r="D79" s="63">
        <v>2.9338800000000002E-2</v>
      </c>
      <c r="E79" s="64">
        <v>3.0140400000000001E-2</v>
      </c>
      <c r="F79" s="53"/>
      <c r="G79" s="55"/>
      <c r="H79" s="47"/>
      <c r="I79" s="46"/>
    </row>
    <row r="80" spans="1:9" x14ac:dyDescent="0.25">
      <c r="A80" s="62"/>
      <c r="B80" s="17" t="s">
        <v>212</v>
      </c>
      <c r="C80" s="63">
        <v>0.20843990000000001</v>
      </c>
      <c r="D80" s="63">
        <v>0.26474160000000002</v>
      </c>
      <c r="E80" s="64">
        <v>0.25633790000000001</v>
      </c>
      <c r="F80" s="53"/>
      <c r="G80" s="55"/>
      <c r="H80" s="47"/>
      <c r="I80" s="46"/>
    </row>
    <row r="81" spans="1:9" x14ac:dyDescent="0.25">
      <c r="A81" s="62"/>
      <c r="B81" s="17" t="s">
        <v>213</v>
      </c>
      <c r="C81" s="63">
        <v>0.40072069999999999</v>
      </c>
      <c r="D81" s="63">
        <v>0.4377239</v>
      </c>
      <c r="E81" s="64">
        <v>0.43220069999999999</v>
      </c>
      <c r="F81" s="53"/>
      <c r="G81" s="55"/>
      <c r="H81" s="47"/>
      <c r="I81" s="46"/>
    </row>
    <row r="82" spans="1:9" x14ac:dyDescent="0.25">
      <c r="A82" s="62"/>
      <c r="B82" s="17" t="s">
        <v>5</v>
      </c>
      <c r="C82" s="63">
        <v>1</v>
      </c>
      <c r="D82" s="63">
        <v>1</v>
      </c>
      <c r="E82" s="64">
        <v>1</v>
      </c>
      <c r="F82" s="53"/>
      <c r="G82" s="55"/>
      <c r="H82" s="47"/>
      <c r="I82" s="46"/>
    </row>
    <row r="83" spans="1:9" x14ac:dyDescent="0.25">
      <c r="A83" s="62"/>
      <c r="B83" s="17"/>
      <c r="C83" s="63"/>
      <c r="D83" s="63"/>
      <c r="E83" s="64"/>
      <c r="F83" s="53"/>
      <c r="G83" s="55"/>
      <c r="H83" s="47"/>
      <c r="I83" s="46"/>
    </row>
    <row r="84" spans="1:9" x14ac:dyDescent="0.25">
      <c r="A84" s="62" t="s">
        <v>169</v>
      </c>
      <c r="B84" s="17"/>
      <c r="C84" s="63"/>
      <c r="D84" s="63"/>
      <c r="E84" s="64"/>
      <c r="F84" s="53"/>
      <c r="G84" s="55">
        <v>0.92214700000000005</v>
      </c>
      <c r="H84" s="47"/>
      <c r="I84" s="46"/>
    </row>
    <row r="85" spans="1:9" x14ac:dyDescent="0.25">
      <c r="A85" s="62"/>
      <c r="B85" s="17" t="s">
        <v>124</v>
      </c>
      <c r="C85" s="63">
        <v>0.67031269999999998</v>
      </c>
      <c r="D85" s="63">
        <v>0.67415340000000001</v>
      </c>
      <c r="E85" s="64">
        <v>0.67358019999999996</v>
      </c>
      <c r="F85" s="53"/>
      <c r="G85" s="55"/>
      <c r="H85" s="47"/>
      <c r="I85" s="46"/>
    </row>
    <row r="86" spans="1:9" x14ac:dyDescent="0.25">
      <c r="A86" s="62"/>
      <c r="B86" s="17" t="s">
        <v>123</v>
      </c>
      <c r="C86" s="63">
        <v>0.32968730000000002</v>
      </c>
      <c r="D86" s="63">
        <v>0.32584659999999999</v>
      </c>
      <c r="E86" s="64">
        <v>0.32641979999999998</v>
      </c>
      <c r="F86" s="53"/>
      <c r="G86" s="55"/>
      <c r="H86" s="47"/>
      <c r="I86" s="46"/>
    </row>
    <row r="87" spans="1:9" x14ac:dyDescent="0.25">
      <c r="A87" s="62"/>
      <c r="B87" s="17" t="s">
        <v>5</v>
      </c>
      <c r="C87" s="63">
        <v>1</v>
      </c>
      <c r="D87" s="63">
        <v>1</v>
      </c>
      <c r="E87" s="64">
        <v>1</v>
      </c>
      <c r="F87" s="53"/>
      <c r="G87" s="55"/>
      <c r="H87" s="47"/>
      <c r="I87" s="46"/>
    </row>
    <row r="88" spans="1:9" x14ac:dyDescent="0.25">
      <c r="A88" s="62"/>
      <c r="B88" s="17"/>
      <c r="C88" s="63"/>
      <c r="D88" s="63"/>
      <c r="E88" s="64"/>
      <c r="F88" s="53"/>
      <c r="G88" s="55"/>
      <c r="H88" s="47"/>
      <c r="I88" s="46"/>
    </row>
    <row r="89" spans="1:9" x14ac:dyDescent="0.25">
      <c r="A89" s="62" t="s">
        <v>170</v>
      </c>
      <c r="B89" s="17"/>
      <c r="C89" s="63"/>
      <c r="D89" s="63"/>
      <c r="E89" s="64"/>
      <c r="F89" s="53"/>
      <c r="G89" s="55">
        <v>0.21039720000000001</v>
      </c>
      <c r="H89" s="47"/>
      <c r="I89" s="46"/>
    </row>
    <row r="90" spans="1:9" x14ac:dyDescent="0.25">
      <c r="A90" s="62"/>
      <c r="B90" s="17" t="s">
        <v>124</v>
      </c>
      <c r="C90" s="63">
        <v>0.85620110000000005</v>
      </c>
      <c r="D90" s="63">
        <v>0.82064559999999998</v>
      </c>
      <c r="E90" s="64">
        <v>0.82595260000000004</v>
      </c>
      <c r="F90" s="53"/>
      <c r="G90" s="55"/>
      <c r="H90" s="47"/>
      <c r="I90" s="46"/>
    </row>
    <row r="91" spans="1:9" x14ac:dyDescent="0.25">
      <c r="A91" s="62"/>
      <c r="B91" s="17" t="s">
        <v>123</v>
      </c>
      <c r="C91" s="63">
        <v>0.13513620000000001</v>
      </c>
      <c r="D91" s="63">
        <v>0.17706559999999999</v>
      </c>
      <c r="E91" s="64">
        <v>0.17080719999999999</v>
      </c>
      <c r="F91" s="53"/>
      <c r="G91" s="55"/>
      <c r="H91" s="47"/>
      <c r="I91" s="46"/>
    </row>
    <row r="92" spans="1:9" x14ac:dyDescent="0.25">
      <c r="A92" s="62"/>
      <c r="B92" s="66" t="s">
        <v>166</v>
      </c>
      <c r="C92" s="63">
        <v>8.6627000000000006E-3</v>
      </c>
      <c r="D92" s="63">
        <v>2.2888000000000001E-3</v>
      </c>
      <c r="E92" s="64">
        <v>3.2401999999999999E-3</v>
      </c>
      <c r="F92" s="53"/>
      <c r="G92" s="55"/>
      <c r="H92" s="47"/>
      <c r="I92" s="46"/>
    </row>
    <row r="93" spans="1:9" x14ac:dyDescent="0.25">
      <c r="A93" s="62"/>
      <c r="B93" s="17" t="s">
        <v>5</v>
      </c>
      <c r="C93" s="63">
        <v>1</v>
      </c>
      <c r="D93" s="63">
        <v>1</v>
      </c>
      <c r="E93" s="64">
        <v>1</v>
      </c>
      <c r="F93" s="53"/>
      <c r="G93" s="55"/>
      <c r="H93" s="47"/>
      <c r="I93" s="46"/>
    </row>
    <row r="94" spans="1:9" x14ac:dyDescent="0.25">
      <c r="A94" s="62"/>
      <c r="B94" s="17"/>
      <c r="C94" s="63"/>
      <c r="D94" s="63"/>
      <c r="E94" s="64"/>
      <c r="F94" s="53"/>
      <c r="G94" s="55"/>
      <c r="H94" s="47"/>
      <c r="I94" s="46"/>
    </row>
    <row r="95" spans="1:9" x14ac:dyDescent="0.25">
      <c r="A95" s="62" t="s">
        <v>171</v>
      </c>
      <c r="B95" s="17"/>
      <c r="C95" s="63"/>
      <c r="D95" s="63"/>
      <c r="E95" s="64"/>
      <c r="F95" s="53"/>
      <c r="G95" s="55">
        <v>0.17274020000000001</v>
      </c>
      <c r="H95" s="47"/>
      <c r="I95" s="46"/>
    </row>
    <row r="96" spans="1:9" x14ac:dyDescent="0.25">
      <c r="A96" s="62"/>
      <c r="B96" s="17" t="s">
        <v>124</v>
      </c>
      <c r="C96" s="63">
        <v>0.91785470000000002</v>
      </c>
      <c r="D96" s="63">
        <v>0.87679640000000003</v>
      </c>
      <c r="E96" s="64">
        <v>0.88292490000000001</v>
      </c>
      <c r="F96" s="53"/>
      <c r="G96" s="55"/>
      <c r="H96" s="47"/>
      <c r="I96" s="46"/>
    </row>
    <row r="97" spans="1:9" x14ac:dyDescent="0.25">
      <c r="A97" s="62"/>
      <c r="B97" s="17" t="s">
        <v>123</v>
      </c>
      <c r="C97" s="63">
        <v>7.3482500000000006E-2</v>
      </c>
      <c r="D97" s="63">
        <v>0.1197503</v>
      </c>
      <c r="E97" s="64">
        <v>0.11284429999999999</v>
      </c>
      <c r="F97" s="53"/>
      <c r="G97" s="55"/>
      <c r="H97" s="47"/>
      <c r="I97" s="46"/>
    </row>
    <row r="98" spans="1:9" x14ac:dyDescent="0.25">
      <c r="A98" s="62"/>
      <c r="B98" s="66" t="s">
        <v>166</v>
      </c>
      <c r="C98" s="63">
        <v>8.6627000000000006E-3</v>
      </c>
      <c r="D98" s="63">
        <v>3.4532999999999999E-3</v>
      </c>
      <c r="E98" s="64">
        <v>4.2309000000000001E-3</v>
      </c>
      <c r="F98" s="53"/>
      <c r="G98" s="55"/>
      <c r="H98" s="47"/>
      <c r="I98" s="46"/>
    </row>
    <row r="99" spans="1:9" x14ac:dyDescent="0.25">
      <c r="A99" s="62"/>
      <c r="B99" s="17" t="s">
        <v>5</v>
      </c>
      <c r="C99" s="63">
        <v>1</v>
      </c>
      <c r="D99" s="63">
        <v>1</v>
      </c>
      <c r="E99" s="64">
        <v>1</v>
      </c>
      <c r="F99" s="53"/>
      <c r="G99" s="55"/>
      <c r="H99" s="47"/>
      <c r="I99" s="46"/>
    </row>
    <row r="100" spans="1:9" x14ac:dyDescent="0.25">
      <c r="A100" s="62"/>
      <c r="B100" s="17"/>
      <c r="C100" s="63"/>
      <c r="D100" s="63"/>
      <c r="E100" s="64"/>
      <c r="F100" s="53"/>
      <c r="G100" s="55"/>
      <c r="H100" s="47"/>
      <c r="I100" s="46"/>
    </row>
    <row r="101" spans="1:9" x14ac:dyDescent="0.25">
      <c r="A101" s="62" t="s">
        <v>252</v>
      </c>
      <c r="B101" s="17"/>
      <c r="C101" s="63"/>
      <c r="D101" s="63"/>
      <c r="E101" s="64"/>
      <c r="F101" s="53"/>
      <c r="G101" s="55">
        <v>0.4100087</v>
      </c>
      <c r="H101" s="47"/>
      <c r="I101" s="46"/>
    </row>
    <row r="102" spans="1:9" x14ac:dyDescent="0.25">
      <c r="A102" s="62"/>
      <c r="B102" s="63" t="s">
        <v>253</v>
      </c>
      <c r="C102" s="63">
        <v>7.4101999999999996E-3</v>
      </c>
      <c r="D102" s="63">
        <v>2.7512999999999999E-3</v>
      </c>
      <c r="E102" s="64">
        <v>3.4467E-3</v>
      </c>
      <c r="F102" s="53"/>
      <c r="G102" s="55"/>
      <c r="H102" s="47"/>
      <c r="I102" s="46"/>
    </row>
    <row r="103" spans="1:9" x14ac:dyDescent="0.25">
      <c r="A103" s="62"/>
      <c r="B103" s="63" t="s">
        <v>254</v>
      </c>
      <c r="C103" s="63">
        <v>0.94507419999999998</v>
      </c>
      <c r="D103" s="63">
        <v>0.92713869999999998</v>
      </c>
      <c r="E103" s="64">
        <v>0.92981579999999997</v>
      </c>
      <c r="F103" s="53"/>
      <c r="G103" s="55"/>
      <c r="H103" s="47"/>
      <c r="I103" s="46"/>
    </row>
    <row r="104" spans="1:9" x14ac:dyDescent="0.25">
      <c r="A104" s="62"/>
      <c r="B104" s="63" t="s">
        <v>255</v>
      </c>
      <c r="C104" s="63">
        <v>4.7515599999999998E-2</v>
      </c>
      <c r="D104" s="63">
        <v>7.0110000000000006E-2</v>
      </c>
      <c r="E104" s="64">
        <v>6.6737500000000005E-2</v>
      </c>
      <c r="F104" s="53"/>
      <c r="G104" s="55"/>
      <c r="H104" s="47"/>
      <c r="I104" s="46"/>
    </row>
    <row r="105" spans="1:9" x14ac:dyDescent="0.25">
      <c r="A105" s="62"/>
      <c r="B105" s="17" t="s">
        <v>5</v>
      </c>
      <c r="C105" s="63">
        <v>1</v>
      </c>
      <c r="D105" s="63">
        <v>1</v>
      </c>
      <c r="E105" s="64">
        <v>1</v>
      </c>
      <c r="F105" s="53"/>
      <c r="G105" s="55"/>
      <c r="H105" s="47"/>
      <c r="I105" s="46"/>
    </row>
    <row r="106" spans="1:9" x14ac:dyDescent="0.25">
      <c r="A106" s="62"/>
      <c r="B106" s="17"/>
      <c r="C106" s="63"/>
      <c r="D106" s="63"/>
      <c r="E106" s="64"/>
      <c r="F106" s="53"/>
      <c r="G106" s="55"/>
      <c r="H106" s="47"/>
      <c r="I106" s="46"/>
    </row>
    <row r="107" spans="1:9" x14ac:dyDescent="0.25">
      <c r="A107" s="62" t="s">
        <v>173</v>
      </c>
      <c r="B107" s="17"/>
      <c r="C107" s="63"/>
      <c r="D107" s="63"/>
      <c r="E107" s="64"/>
      <c r="F107" s="53"/>
      <c r="G107" s="56">
        <v>1.87301E-2</v>
      </c>
      <c r="H107" s="47"/>
      <c r="I107" s="46"/>
    </row>
    <row r="108" spans="1:9" x14ac:dyDescent="0.25">
      <c r="A108" s="62"/>
      <c r="B108" s="17" t="s">
        <v>124</v>
      </c>
      <c r="C108" s="63">
        <v>0.82954669999999997</v>
      </c>
      <c r="D108" s="63">
        <v>0.73735390000000001</v>
      </c>
      <c r="E108" s="64">
        <v>0.75111479999999997</v>
      </c>
      <c r="F108" s="53"/>
      <c r="G108" s="55"/>
      <c r="H108" s="47"/>
      <c r="I108" s="46"/>
    </row>
    <row r="109" spans="1:9" x14ac:dyDescent="0.25">
      <c r="A109" s="62"/>
      <c r="B109" s="17" t="s">
        <v>123</v>
      </c>
      <c r="C109" s="63">
        <v>0.1704533</v>
      </c>
      <c r="D109" s="63">
        <v>0.26264609999999999</v>
      </c>
      <c r="E109" s="64">
        <v>0.2488852</v>
      </c>
      <c r="F109" s="53"/>
      <c r="G109" s="55"/>
      <c r="H109" s="47"/>
      <c r="I109" s="46"/>
    </row>
    <row r="110" spans="1:9" x14ac:dyDescent="0.25">
      <c r="A110" s="62"/>
      <c r="B110" s="17" t="s">
        <v>5</v>
      </c>
      <c r="C110" s="63">
        <v>1</v>
      </c>
      <c r="D110" s="63">
        <v>1</v>
      </c>
      <c r="E110" s="64">
        <v>1</v>
      </c>
      <c r="F110" s="53"/>
      <c r="G110" s="55"/>
      <c r="H110" s="47"/>
      <c r="I110" s="46"/>
    </row>
    <row r="111" spans="1:9" x14ac:dyDescent="0.25">
      <c r="A111" s="62"/>
      <c r="B111" s="17"/>
      <c r="C111" s="63"/>
      <c r="D111" s="63"/>
      <c r="E111" s="64"/>
      <c r="F111" s="53"/>
      <c r="G111" s="55"/>
      <c r="H111" s="47"/>
      <c r="I111" s="46"/>
    </row>
    <row r="112" spans="1:9" x14ac:dyDescent="0.25">
      <c r="A112" s="62" t="s">
        <v>172</v>
      </c>
      <c r="B112" s="17"/>
      <c r="C112" s="63"/>
      <c r="D112" s="63"/>
      <c r="E112" s="64"/>
      <c r="F112" s="53"/>
      <c r="G112" s="55">
        <v>0.85846230000000001</v>
      </c>
      <c r="H112" s="47"/>
      <c r="I112" s="46"/>
    </row>
    <row r="113" spans="1:9" x14ac:dyDescent="0.25">
      <c r="A113" s="62"/>
      <c r="B113" s="66" t="s">
        <v>166</v>
      </c>
      <c r="C113" s="63">
        <v>0</v>
      </c>
      <c r="D113" s="63">
        <v>2.7809999999999998E-4</v>
      </c>
      <c r="E113" s="64">
        <v>2.366E-4</v>
      </c>
      <c r="F113" s="53"/>
      <c r="G113" s="55"/>
      <c r="H113" s="47"/>
      <c r="I113" s="46"/>
    </row>
    <row r="114" spans="1:9" x14ac:dyDescent="0.25">
      <c r="A114" s="62"/>
      <c r="B114" s="17" t="s">
        <v>124</v>
      </c>
      <c r="C114" s="63">
        <v>4.1616399999999998E-2</v>
      </c>
      <c r="D114" s="63">
        <v>4.5977499999999998E-2</v>
      </c>
      <c r="E114" s="64">
        <v>4.5326600000000002E-2</v>
      </c>
      <c r="F114" s="53"/>
      <c r="G114" s="55"/>
      <c r="H114" s="47"/>
      <c r="I114" s="46"/>
    </row>
    <row r="115" spans="1:9" x14ac:dyDescent="0.25">
      <c r="A115" s="62"/>
      <c r="B115" s="17" t="s">
        <v>123</v>
      </c>
      <c r="C115" s="63">
        <v>0.9583836</v>
      </c>
      <c r="D115" s="63">
        <v>0.95374440000000005</v>
      </c>
      <c r="E115" s="64">
        <v>0.95443679999999997</v>
      </c>
      <c r="F115" s="53"/>
      <c r="G115" s="55"/>
      <c r="H115" s="47"/>
      <c r="I115" s="46"/>
    </row>
    <row r="116" spans="1:9" x14ac:dyDescent="0.25">
      <c r="A116" s="62"/>
      <c r="B116" s="17" t="s">
        <v>5</v>
      </c>
      <c r="C116" s="63">
        <v>1</v>
      </c>
      <c r="D116" s="63">
        <v>1</v>
      </c>
      <c r="E116" s="64">
        <v>1</v>
      </c>
      <c r="F116" s="53"/>
      <c r="G116" s="55"/>
      <c r="H116" s="47"/>
      <c r="I116" s="46"/>
    </row>
    <row r="117" spans="1:9" x14ac:dyDescent="0.25">
      <c r="A117" s="62"/>
      <c r="B117" s="17"/>
      <c r="C117" s="63"/>
      <c r="D117" s="63"/>
      <c r="E117" s="64"/>
      <c r="F117" s="53"/>
      <c r="G117" s="55"/>
      <c r="H117" s="47"/>
      <c r="I117" s="46"/>
    </row>
    <row r="118" spans="1:9" x14ac:dyDescent="0.25">
      <c r="A118" s="68" t="s">
        <v>174</v>
      </c>
      <c r="B118" s="17"/>
      <c r="C118" s="63"/>
      <c r="D118" s="63"/>
      <c r="E118" s="64"/>
      <c r="F118" s="53"/>
      <c r="G118" s="55">
        <v>0.45651819999999999</v>
      </c>
      <c r="H118" s="47"/>
      <c r="I118" s="46"/>
    </row>
    <row r="119" spans="1:9" x14ac:dyDescent="0.25">
      <c r="A119" s="62"/>
      <c r="B119" s="17" t="s">
        <v>214</v>
      </c>
      <c r="C119" s="63">
        <v>0.1108316</v>
      </c>
      <c r="D119" s="63">
        <v>9.9329000000000001E-2</v>
      </c>
      <c r="E119" s="64">
        <v>0.10104589999999999</v>
      </c>
      <c r="F119" s="53"/>
      <c r="G119" s="55"/>
      <c r="H119" s="47"/>
      <c r="I119" s="46"/>
    </row>
    <row r="120" spans="1:9" x14ac:dyDescent="0.25">
      <c r="A120" s="62"/>
      <c r="B120" s="17" t="s">
        <v>215</v>
      </c>
      <c r="C120" s="63">
        <v>0.54414200000000001</v>
      </c>
      <c r="D120" s="63">
        <v>0.59500830000000005</v>
      </c>
      <c r="E120" s="64">
        <v>0.58741589999999999</v>
      </c>
      <c r="F120" s="53"/>
      <c r="G120" s="55"/>
      <c r="H120" s="47"/>
      <c r="I120" s="46"/>
    </row>
    <row r="121" spans="1:9" x14ac:dyDescent="0.25">
      <c r="A121" s="62"/>
      <c r="B121" s="17" t="s">
        <v>216</v>
      </c>
      <c r="C121" s="63">
        <v>0.34502630000000001</v>
      </c>
      <c r="D121" s="63">
        <v>0.30566270000000001</v>
      </c>
      <c r="E121" s="64">
        <v>0.31153819999999999</v>
      </c>
      <c r="F121" s="53"/>
      <c r="G121" s="55"/>
      <c r="H121" s="47"/>
      <c r="I121" s="46"/>
    </row>
    <row r="122" spans="1:9" x14ac:dyDescent="0.25">
      <c r="A122" s="62"/>
      <c r="B122" s="17" t="s">
        <v>5</v>
      </c>
      <c r="C122" s="63">
        <v>1</v>
      </c>
      <c r="D122" s="63">
        <v>1</v>
      </c>
      <c r="E122" s="64">
        <v>1</v>
      </c>
      <c r="F122" s="53"/>
      <c r="G122" s="55"/>
      <c r="H122" s="47"/>
      <c r="I122" s="46"/>
    </row>
    <row r="123" spans="1:9" x14ac:dyDescent="0.25">
      <c r="A123" s="62"/>
      <c r="B123" s="17"/>
      <c r="C123" s="63"/>
      <c r="D123" s="63"/>
      <c r="E123" s="64"/>
      <c r="F123" s="53"/>
      <c r="G123" s="55"/>
      <c r="H123" s="47"/>
      <c r="I123" s="46"/>
    </row>
    <row r="124" spans="1:9" x14ac:dyDescent="0.25">
      <c r="A124" s="62" t="s">
        <v>175</v>
      </c>
      <c r="B124" s="17"/>
      <c r="C124" s="63"/>
      <c r="D124" s="63"/>
      <c r="E124" s="64"/>
      <c r="F124" s="53"/>
      <c r="G124" s="54" t="s">
        <v>265</v>
      </c>
      <c r="H124" s="47"/>
      <c r="I124" s="46"/>
    </row>
    <row r="125" spans="1:9" x14ac:dyDescent="0.25">
      <c r="A125" s="62"/>
      <c r="B125" s="17" t="s">
        <v>124</v>
      </c>
      <c r="C125" s="63">
        <v>0.74154419999999999</v>
      </c>
      <c r="D125" s="63">
        <v>0.85773650000000001</v>
      </c>
      <c r="E125" s="64">
        <v>0.84039339999999996</v>
      </c>
      <c r="F125" s="53"/>
      <c r="G125" s="55"/>
      <c r="H125" s="47"/>
      <c r="I125" s="46"/>
    </row>
    <row r="126" spans="1:9" x14ac:dyDescent="0.25">
      <c r="A126" s="62"/>
      <c r="B126" s="17" t="s">
        <v>123</v>
      </c>
      <c r="C126" s="63">
        <v>0.25845580000000001</v>
      </c>
      <c r="D126" s="63">
        <v>0.14226349999999999</v>
      </c>
      <c r="E126" s="64">
        <v>0.15960669999999999</v>
      </c>
      <c r="F126" s="53"/>
      <c r="G126" s="55"/>
      <c r="H126" s="47"/>
      <c r="I126" s="46"/>
    </row>
    <row r="127" spans="1:9" x14ac:dyDescent="0.25">
      <c r="A127" s="62"/>
      <c r="B127" s="17" t="s">
        <v>5</v>
      </c>
      <c r="C127" s="63">
        <v>1</v>
      </c>
      <c r="D127" s="63">
        <v>1</v>
      </c>
      <c r="E127" s="64">
        <v>1</v>
      </c>
      <c r="F127" s="53"/>
      <c r="G127" s="55"/>
      <c r="H127" s="47"/>
      <c r="I127" s="46"/>
    </row>
    <row r="128" spans="1:9" x14ac:dyDescent="0.25">
      <c r="A128" s="62"/>
      <c r="B128" s="17"/>
      <c r="C128" s="63"/>
      <c r="D128" s="63"/>
      <c r="E128" s="64"/>
      <c r="F128" s="53"/>
      <c r="G128" s="55"/>
      <c r="H128" s="47"/>
      <c r="I128" s="46"/>
    </row>
    <row r="129" spans="1:9" x14ac:dyDescent="0.25">
      <c r="A129" s="62" t="s">
        <v>176</v>
      </c>
      <c r="B129" s="17"/>
      <c r="C129" s="63"/>
      <c r="D129" s="63"/>
      <c r="E129" s="64"/>
      <c r="F129" s="53"/>
      <c r="G129" s="56">
        <v>4.7706400000000003E-2</v>
      </c>
      <c r="H129" s="47"/>
      <c r="I129" s="46"/>
    </row>
    <row r="130" spans="1:9" x14ac:dyDescent="0.25">
      <c r="A130" s="62"/>
      <c r="B130" s="17" t="s">
        <v>123</v>
      </c>
      <c r="C130" s="63">
        <v>0.80944700000000003</v>
      </c>
      <c r="D130" s="63">
        <v>0.85653040000000003</v>
      </c>
      <c r="E130" s="64">
        <v>0.8495026</v>
      </c>
      <c r="F130" s="53"/>
      <c r="G130" s="55"/>
      <c r="H130" s="47"/>
      <c r="I130" s="46"/>
    </row>
    <row r="131" spans="1:9" x14ac:dyDescent="0.25">
      <c r="A131" s="62"/>
      <c r="B131" s="17" t="s">
        <v>124</v>
      </c>
      <c r="C131" s="63">
        <v>3.0247599999999999E-2</v>
      </c>
      <c r="D131" s="63">
        <v>4.6844499999999997E-2</v>
      </c>
      <c r="E131" s="64">
        <v>4.4367200000000002E-2</v>
      </c>
      <c r="F131" s="53"/>
      <c r="G131" s="55"/>
      <c r="H131" s="47"/>
      <c r="I131" s="46"/>
    </row>
    <row r="132" spans="1:9" x14ac:dyDescent="0.25">
      <c r="A132" s="62"/>
      <c r="B132" s="66" t="s">
        <v>166</v>
      </c>
      <c r="C132" s="63">
        <v>0.16030539999999999</v>
      </c>
      <c r="D132" s="63">
        <v>9.6625100000000005E-2</v>
      </c>
      <c r="E132" s="64">
        <v>0.10613019999999999</v>
      </c>
      <c r="F132" s="53"/>
      <c r="G132" s="55"/>
      <c r="H132" s="47"/>
      <c r="I132" s="46"/>
    </row>
    <row r="133" spans="1:9" x14ac:dyDescent="0.25">
      <c r="A133" s="62"/>
      <c r="B133" s="17" t="s">
        <v>5</v>
      </c>
      <c r="C133" s="63">
        <v>1</v>
      </c>
      <c r="D133" s="63">
        <v>1</v>
      </c>
      <c r="E133" s="64">
        <v>1</v>
      </c>
      <c r="F133" s="53"/>
      <c r="G133" s="55"/>
      <c r="H133" s="47"/>
      <c r="I133" s="46"/>
    </row>
    <row r="134" spans="1:9" x14ac:dyDescent="0.25">
      <c r="A134" s="62"/>
      <c r="B134" s="17"/>
      <c r="C134" s="63"/>
      <c r="D134" s="63"/>
      <c r="E134" s="64"/>
      <c r="F134" s="53"/>
      <c r="G134" s="55"/>
      <c r="H134" s="47"/>
      <c r="I134" s="46"/>
    </row>
    <row r="135" spans="1:9" x14ac:dyDescent="0.25">
      <c r="A135" s="62" t="s">
        <v>177</v>
      </c>
      <c r="B135" s="17"/>
      <c r="C135" s="63"/>
      <c r="D135" s="63"/>
      <c r="E135" s="64"/>
      <c r="F135" s="53"/>
      <c r="G135" s="56">
        <v>1.0706800000000001E-2</v>
      </c>
      <c r="H135" s="47"/>
      <c r="I135" s="48">
        <v>8.0000000000000004E-4</v>
      </c>
    </row>
    <row r="136" spans="1:9" x14ac:dyDescent="0.25">
      <c r="A136" s="62"/>
      <c r="B136" s="17" t="s">
        <v>217</v>
      </c>
      <c r="C136" s="63">
        <v>0.1709456</v>
      </c>
      <c r="D136" s="63">
        <v>0.227688</v>
      </c>
      <c r="E136" s="64">
        <v>0.21921850000000001</v>
      </c>
      <c r="F136" s="53"/>
      <c r="G136" s="55"/>
      <c r="H136" s="47"/>
      <c r="I136" s="46"/>
    </row>
    <row r="137" spans="1:9" x14ac:dyDescent="0.25">
      <c r="A137" s="62"/>
      <c r="B137" s="17" t="s">
        <v>218</v>
      </c>
      <c r="C137" s="63">
        <v>0.480711</v>
      </c>
      <c r="D137" s="63">
        <v>0.44694660000000003</v>
      </c>
      <c r="E137" s="64">
        <v>0.45198640000000001</v>
      </c>
      <c r="F137" s="53"/>
      <c r="G137" s="55"/>
      <c r="H137" s="47"/>
      <c r="I137" s="46"/>
    </row>
    <row r="138" spans="1:9" x14ac:dyDescent="0.25">
      <c r="A138" s="62"/>
      <c r="B138" s="17" t="s">
        <v>219</v>
      </c>
      <c r="C138" s="63">
        <v>7.9290600000000003E-2</v>
      </c>
      <c r="D138" s="63">
        <v>0.1354571</v>
      </c>
      <c r="E138" s="64">
        <v>0.12707360000000001</v>
      </c>
      <c r="F138" s="53"/>
      <c r="G138" s="55"/>
      <c r="H138" s="47"/>
      <c r="I138" s="46"/>
    </row>
    <row r="139" spans="1:9" x14ac:dyDescent="0.25">
      <c r="A139" s="62"/>
      <c r="B139" s="66" t="s">
        <v>166</v>
      </c>
      <c r="C139" s="63">
        <v>0.26905269999999998</v>
      </c>
      <c r="D139" s="63">
        <v>0.1899082</v>
      </c>
      <c r="E139" s="64">
        <v>0.2017215</v>
      </c>
      <c r="F139" s="53"/>
      <c r="G139" s="55"/>
      <c r="H139" s="47"/>
      <c r="I139" s="46"/>
    </row>
    <row r="140" spans="1:9" x14ac:dyDescent="0.25">
      <c r="A140" s="62"/>
      <c r="B140" s="17" t="s">
        <v>5</v>
      </c>
      <c r="C140" s="63">
        <v>1</v>
      </c>
      <c r="D140" s="63">
        <v>1</v>
      </c>
      <c r="E140" s="64">
        <v>1</v>
      </c>
      <c r="F140" s="53"/>
      <c r="G140" s="55"/>
      <c r="H140" s="47"/>
      <c r="I140" s="46"/>
    </row>
    <row r="141" spans="1:9" x14ac:dyDescent="0.25">
      <c r="A141" s="62"/>
      <c r="B141" s="17"/>
      <c r="C141" s="63"/>
      <c r="D141" s="63"/>
      <c r="E141" s="64"/>
      <c r="F141" s="53"/>
      <c r="G141" s="55"/>
      <c r="H141" s="47"/>
      <c r="I141" s="46"/>
    </row>
    <row r="142" spans="1:9" x14ac:dyDescent="0.25">
      <c r="A142" s="62" t="s">
        <v>178</v>
      </c>
      <c r="B142" s="17"/>
      <c r="C142" s="63"/>
      <c r="D142" s="63"/>
      <c r="E142" s="64"/>
      <c r="F142" s="53"/>
      <c r="G142" s="54" t="s">
        <v>265</v>
      </c>
      <c r="H142" s="47"/>
      <c r="I142" s="48">
        <v>1.8800000000000001E-2</v>
      </c>
    </row>
    <row r="143" spans="1:9" x14ac:dyDescent="0.25">
      <c r="A143" s="62"/>
      <c r="B143" s="17" t="s">
        <v>123</v>
      </c>
      <c r="C143" s="63">
        <v>6.9030900000000006E-2</v>
      </c>
      <c r="D143" s="63">
        <v>0.27459149999999999</v>
      </c>
      <c r="E143" s="64">
        <v>0.24390909999999999</v>
      </c>
      <c r="F143" s="53"/>
      <c r="G143" s="55"/>
      <c r="H143" s="47"/>
      <c r="I143" s="49"/>
    </row>
    <row r="144" spans="1:9" x14ac:dyDescent="0.25">
      <c r="A144" s="62"/>
      <c r="B144" s="17" t="s">
        <v>124</v>
      </c>
      <c r="C144" s="63">
        <v>0.72213550000000004</v>
      </c>
      <c r="D144" s="63">
        <v>0.57044790000000001</v>
      </c>
      <c r="E144" s="64">
        <v>0.59308910000000004</v>
      </c>
      <c r="F144" s="53"/>
      <c r="G144" s="55"/>
      <c r="H144" s="47"/>
      <c r="I144" s="49"/>
    </row>
    <row r="145" spans="1:9" x14ac:dyDescent="0.25">
      <c r="A145" s="62"/>
      <c r="B145" s="66" t="s">
        <v>166</v>
      </c>
      <c r="C145" s="63">
        <v>0.20883360000000001</v>
      </c>
      <c r="D145" s="63">
        <v>0.1549606</v>
      </c>
      <c r="E145" s="64">
        <v>0.1630018</v>
      </c>
      <c r="F145" s="53"/>
      <c r="G145" s="55"/>
      <c r="H145" s="47"/>
      <c r="I145" s="49"/>
    </row>
    <row r="146" spans="1:9" x14ac:dyDescent="0.25">
      <c r="A146" s="62"/>
      <c r="B146" s="17" t="s">
        <v>5</v>
      </c>
      <c r="C146" s="63">
        <v>1</v>
      </c>
      <c r="D146" s="63">
        <v>1</v>
      </c>
      <c r="E146" s="64">
        <v>1</v>
      </c>
      <c r="F146" s="53"/>
      <c r="G146" s="55"/>
      <c r="H146" s="47"/>
      <c r="I146" s="49"/>
    </row>
    <row r="147" spans="1:9" x14ac:dyDescent="0.25">
      <c r="A147" s="62"/>
      <c r="B147" s="17"/>
      <c r="C147" s="63"/>
      <c r="D147" s="63"/>
      <c r="E147" s="64"/>
      <c r="F147" s="53"/>
      <c r="G147" s="55"/>
      <c r="H147" s="47"/>
      <c r="I147" s="49"/>
    </row>
    <row r="148" spans="1:9" x14ac:dyDescent="0.25">
      <c r="A148" s="62" t="s">
        <v>179</v>
      </c>
      <c r="B148" s="17"/>
      <c r="C148" s="63"/>
      <c r="D148" s="63"/>
      <c r="E148" s="64"/>
      <c r="F148" s="53"/>
      <c r="G148" s="55">
        <v>5.9453600000000002E-2</v>
      </c>
      <c r="H148" s="47"/>
      <c r="I148" s="49"/>
    </row>
    <row r="149" spans="1:9" x14ac:dyDescent="0.25">
      <c r="A149" s="62"/>
      <c r="B149" s="17" t="s">
        <v>123</v>
      </c>
      <c r="C149" s="63">
        <v>9.6038200000000004E-2</v>
      </c>
      <c r="D149" s="63">
        <v>0.15635009999999999</v>
      </c>
      <c r="E149" s="64">
        <v>0.1473478</v>
      </c>
      <c r="F149" s="53"/>
      <c r="G149" s="55"/>
      <c r="H149" s="47"/>
      <c r="I149" s="49"/>
    </row>
    <row r="150" spans="1:9" x14ac:dyDescent="0.25">
      <c r="A150" s="62"/>
      <c r="B150" s="17" t="s">
        <v>125</v>
      </c>
      <c r="C150" s="63">
        <v>1.17149E-2</v>
      </c>
      <c r="D150" s="63">
        <v>4.0102199999999998E-2</v>
      </c>
      <c r="E150" s="64">
        <v>3.5865000000000001E-2</v>
      </c>
      <c r="F150" s="53"/>
      <c r="G150" s="55"/>
      <c r="H150" s="47"/>
      <c r="I150" s="49"/>
    </row>
    <row r="151" spans="1:9" x14ac:dyDescent="0.25">
      <c r="A151" s="62"/>
      <c r="B151" s="17" t="s">
        <v>124</v>
      </c>
      <c r="C151" s="63">
        <v>0.25933129999999999</v>
      </c>
      <c r="D151" s="63">
        <v>0.2421413</v>
      </c>
      <c r="E151" s="64">
        <v>0.24470710000000001</v>
      </c>
      <c r="F151" s="53"/>
      <c r="G151" s="55"/>
      <c r="H151" s="47"/>
      <c r="I151" s="49"/>
    </row>
    <row r="152" spans="1:9" x14ac:dyDescent="0.25">
      <c r="A152" s="62"/>
      <c r="B152" s="17" t="s">
        <v>220</v>
      </c>
      <c r="C152" s="63">
        <v>0.44049850000000002</v>
      </c>
      <c r="D152" s="63">
        <v>0.4145855</v>
      </c>
      <c r="E152" s="64">
        <v>0.41845339999999998</v>
      </c>
      <c r="F152" s="53"/>
      <c r="G152" s="55"/>
      <c r="H152" s="47"/>
      <c r="I152" s="49"/>
    </row>
    <row r="153" spans="1:9" x14ac:dyDescent="0.25">
      <c r="A153" s="62"/>
      <c r="B153" s="66" t="s">
        <v>166</v>
      </c>
      <c r="C153" s="63">
        <v>0.19241720000000001</v>
      </c>
      <c r="D153" s="63">
        <v>0.1468208</v>
      </c>
      <c r="E153" s="64">
        <v>0.1536266</v>
      </c>
      <c r="F153" s="53"/>
      <c r="G153" s="55"/>
      <c r="H153" s="47"/>
      <c r="I153" s="49"/>
    </row>
    <row r="154" spans="1:9" x14ac:dyDescent="0.25">
      <c r="A154" s="62"/>
      <c r="B154" s="17" t="s">
        <v>5</v>
      </c>
      <c r="C154" s="63">
        <v>1</v>
      </c>
      <c r="D154" s="63">
        <v>1</v>
      </c>
      <c r="E154" s="64">
        <v>1</v>
      </c>
      <c r="F154" s="53"/>
      <c r="G154" s="55"/>
      <c r="H154" s="47"/>
      <c r="I154" s="49"/>
    </row>
    <row r="155" spans="1:9" x14ac:dyDescent="0.25">
      <c r="A155" s="62"/>
      <c r="B155" s="17"/>
      <c r="C155" s="63"/>
      <c r="D155" s="63"/>
      <c r="E155" s="64"/>
      <c r="F155" s="53"/>
      <c r="G155" s="55"/>
      <c r="H155" s="47"/>
      <c r="I155" s="49"/>
    </row>
    <row r="156" spans="1:9" x14ac:dyDescent="0.25">
      <c r="A156" s="62" t="s">
        <v>180</v>
      </c>
      <c r="B156" s="17"/>
      <c r="C156" s="63"/>
      <c r="D156" s="63"/>
      <c r="E156" s="64"/>
      <c r="F156" s="53"/>
      <c r="G156" s="55">
        <v>0.39252579999999998</v>
      </c>
      <c r="H156" s="47"/>
      <c r="I156" s="49"/>
    </row>
    <row r="157" spans="1:9" x14ac:dyDescent="0.25">
      <c r="A157" s="62"/>
      <c r="B157" s="17" t="s">
        <v>123</v>
      </c>
      <c r="C157" s="63">
        <v>6.4933000000000005E-2</v>
      </c>
      <c r="D157" s="63">
        <v>8.5513000000000006E-2</v>
      </c>
      <c r="E157" s="64">
        <v>8.2441100000000003E-2</v>
      </c>
      <c r="F157" s="53"/>
      <c r="G157" s="55"/>
      <c r="H157" s="47"/>
      <c r="I157" s="49"/>
    </row>
    <row r="158" spans="1:9" x14ac:dyDescent="0.25">
      <c r="A158" s="62"/>
      <c r="B158" s="17" t="s">
        <v>124</v>
      </c>
      <c r="C158" s="63">
        <v>0.73360349999999996</v>
      </c>
      <c r="D158" s="63">
        <v>0.75020969999999998</v>
      </c>
      <c r="E158" s="64">
        <v>0.74773100000000003</v>
      </c>
      <c r="F158" s="53"/>
      <c r="G158" s="55"/>
      <c r="H158" s="47"/>
      <c r="I158" s="49"/>
    </row>
    <row r="159" spans="1:9" x14ac:dyDescent="0.25">
      <c r="A159" s="62"/>
      <c r="B159" s="66" t="s">
        <v>166</v>
      </c>
      <c r="C159" s="63">
        <v>0.20146349999999999</v>
      </c>
      <c r="D159" s="63">
        <v>0.16427729999999999</v>
      </c>
      <c r="E159" s="64">
        <v>0.1698278</v>
      </c>
      <c r="F159" s="53"/>
      <c r="G159" s="55"/>
      <c r="H159" s="47"/>
      <c r="I159" s="49"/>
    </row>
    <row r="160" spans="1:9" x14ac:dyDescent="0.25">
      <c r="A160" s="62"/>
      <c r="B160" s="17" t="s">
        <v>5</v>
      </c>
      <c r="C160" s="63">
        <v>1</v>
      </c>
      <c r="D160" s="63">
        <v>1</v>
      </c>
      <c r="E160" s="64">
        <v>1</v>
      </c>
      <c r="F160" s="53"/>
      <c r="G160" s="55"/>
      <c r="H160" s="47"/>
      <c r="I160" s="49"/>
    </row>
    <row r="161" spans="1:9" x14ac:dyDescent="0.25">
      <c r="A161" s="62"/>
      <c r="B161" s="17"/>
      <c r="C161" s="63"/>
      <c r="D161" s="63"/>
      <c r="E161" s="64"/>
      <c r="F161" s="53"/>
      <c r="G161" s="55"/>
      <c r="H161" s="47"/>
      <c r="I161" s="49"/>
    </row>
    <row r="162" spans="1:9" x14ac:dyDescent="0.25">
      <c r="A162" s="62" t="s">
        <v>181</v>
      </c>
      <c r="B162" s="17"/>
      <c r="C162" s="63"/>
      <c r="D162" s="63"/>
      <c r="E162" s="64"/>
      <c r="F162" s="53"/>
      <c r="G162" s="54" t="s">
        <v>265</v>
      </c>
      <c r="H162" s="47"/>
      <c r="I162" s="49"/>
    </row>
    <row r="163" spans="1:9" x14ac:dyDescent="0.25">
      <c r="A163" s="62"/>
      <c r="B163" s="17" t="s">
        <v>124</v>
      </c>
      <c r="C163" s="63">
        <v>0.80075629999999998</v>
      </c>
      <c r="D163" s="63">
        <v>0.90717669999999995</v>
      </c>
      <c r="E163" s="64">
        <v>0.89129219999999998</v>
      </c>
      <c r="F163" s="53"/>
      <c r="G163" s="55"/>
      <c r="H163" s="47"/>
      <c r="I163" s="49"/>
    </row>
    <row r="164" spans="1:9" x14ac:dyDescent="0.25">
      <c r="A164" s="62"/>
      <c r="B164" s="17" t="s">
        <v>123</v>
      </c>
      <c r="C164" s="63">
        <v>0.18865029999999999</v>
      </c>
      <c r="D164" s="63">
        <v>8.17103E-2</v>
      </c>
      <c r="E164" s="64">
        <v>9.7672400000000006E-2</v>
      </c>
      <c r="F164" s="53"/>
      <c r="G164" s="55"/>
      <c r="H164" s="47"/>
      <c r="I164" s="49"/>
    </row>
    <row r="165" spans="1:9" x14ac:dyDescent="0.25">
      <c r="A165" s="62"/>
      <c r="B165" s="66" t="s">
        <v>166</v>
      </c>
      <c r="C165" s="63">
        <v>1.0593399999999999E-2</v>
      </c>
      <c r="D165" s="63">
        <v>1.1113E-2</v>
      </c>
      <c r="E165" s="64">
        <v>1.10355E-2</v>
      </c>
      <c r="F165" s="53"/>
      <c r="G165" s="55"/>
      <c r="H165" s="47"/>
      <c r="I165" s="49"/>
    </row>
    <row r="166" spans="1:9" x14ac:dyDescent="0.25">
      <c r="A166" s="62"/>
      <c r="B166" s="17" t="s">
        <v>5</v>
      </c>
      <c r="C166" s="63">
        <v>1</v>
      </c>
      <c r="D166" s="63">
        <v>1</v>
      </c>
      <c r="E166" s="64">
        <v>1</v>
      </c>
      <c r="F166" s="53"/>
      <c r="G166" s="55"/>
      <c r="H166" s="47"/>
      <c r="I166" s="49"/>
    </row>
    <row r="167" spans="1:9" x14ac:dyDescent="0.25">
      <c r="A167" s="62"/>
      <c r="B167" s="17"/>
      <c r="C167" s="63"/>
      <c r="D167" s="63"/>
      <c r="E167" s="64"/>
      <c r="F167" s="53"/>
      <c r="G167" s="55"/>
      <c r="H167" s="47"/>
      <c r="I167" s="49"/>
    </row>
    <row r="168" spans="1:9" x14ac:dyDescent="0.25">
      <c r="A168" s="62" t="s">
        <v>182</v>
      </c>
      <c r="B168" s="17"/>
      <c r="C168" s="63"/>
      <c r="D168" s="63"/>
      <c r="E168" s="64"/>
      <c r="F168" s="53"/>
      <c r="G168" s="56">
        <v>1.4818899999999999E-2</v>
      </c>
      <c r="H168" s="47"/>
      <c r="I168" s="49"/>
    </row>
    <row r="169" spans="1:9" x14ac:dyDescent="0.25">
      <c r="A169" s="62"/>
      <c r="B169" s="17" t="s">
        <v>124</v>
      </c>
      <c r="C169" s="63">
        <v>0.40908309999999998</v>
      </c>
      <c r="D169" s="63">
        <v>0.49496699999999999</v>
      </c>
      <c r="E169" s="64">
        <v>0.48214770000000001</v>
      </c>
      <c r="F169" s="53"/>
      <c r="G169" s="55"/>
      <c r="H169" s="47"/>
      <c r="I169" s="49"/>
    </row>
    <row r="170" spans="1:9" x14ac:dyDescent="0.25">
      <c r="A170" s="62"/>
      <c r="B170" s="17" t="s">
        <v>123</v>
      </c>
      <c r="C170" s="63">
        <v>0.58751980000000004</v>
      </c>
      <c r="D170" s="63">
        <v>0.48971219999999999</v>
      </c>
      <c r="E170" s="64">
        <v>0.50431119999999996</v>
      </c>
      <c r="F170" s="53"/>
      <c r="G170" s="55"/>
      <c r="H170" s="47"/>
      <c r="I170" s="49"/>
    </row>
    <row r="171" spans="1:9" x14ac:dyDescent="0.25">
      <c r="A171" s="62"/>
      <c r="B171" s="66" t="s">
        <v>166</v>
      </c>
      <c r="C171" s="63">
        <v>3.3971000000000001E-3</v>
      </c>
      <c r="D171" s="63">
        <v>1.5320800000000001E-2</v>
      </c>
      <c r="E171" s="64">
        <v>1.35411E-2</v>
      </c>
      <c r="F171" s="53"/>
      <c r="G171" s="55"/>
      <c r="H171" s="47"/>
      <c r="I171" s="49"/>
    </row>
    <row r="172" spans="1:9" x14ac:dyDescent="0.25">
      <c r="A172" s="62"/>
      <c r="B172" s="17" t="s">
        <v>5</v>
      </c>
      <c r="C172" s="63">
        <v>1</v>
      </c>
      <c r="D172" s="63">
        <v>1</v>
      </c>
      <c r="E172" s="64">
        <v>1</v>
      </c>
      <c r="F172" s="53"/>
      <c r="G172" s="55"/>
      <c r="H172" s="47"/>
      <c r="I172" s="49"/>
    </row>
    <row r="173" spans="1:9" x14ac:dyDescent="0.25">
      <c r="A173" s="62"/>
      <c r="B173" s="17"/>
      <c r="C173" s="63"/>
      <c r="D173" s="63"/>
      <c r="E173" s="64"/>
      <c r="F173" s="53"/>
      <c r="G173" s="55"/>
      <c r="H173" s="47"/>
      <c r="I173" s="49"/>
    </row>
    <row r="174" spans="1:9" x14ac:dyDescent="0.25">
      <c r="A174" s="62" t="s">
        <v>256</v>
      </c>
      <c r="B174" s="17"/>
      <c r="C174" s="63"/>
      <c r="D174" s="63"/>
      <c r="E174" s="64"/>
      <c r="F174" s="53"/>
      <c r="G174" s="55">
        <v>0.52572419999999997</v>
      </c>
      <c r="H174" s="47"/>
      <c r="I174" s="49"/>
    </row>
    <row r="175" spans="1:9" x14ac:dyDescent="0.25">
      <c r="A175" s="62"/>
      <c r="B175" s="17" t="s">
        <v>194</v>
      </c>
      <c r="C175" s="63">
        <v>9.8109799999999997E-2</v>
      </c>
      <c r="D175" s="63">
        <v>0.1202701</v>
      </c>
      <c r="E175" s="64">
        <v>0.11696239999999999</v>
      </c>
      <c r="F175" s="53"/>
      <c r="G175" s="55"/>
      <c r="H175" s="47"/>
      <c r="I175" s="49"/>
    </row>
    <row r="176" spans="1:9" x14ac:dyDescent="0.25">
      <c r="A176" s="62"/>
      <c r="B176" s="17" t="s">
        <v>192</v>
      </c>
      <c r="C176" s="63">
        <v>0.78109240000000002</v>
      </c>
      <c r="D176" s="63">
        <v>0.78169770000000005</v>
      </c>
      <c r="E176" s="64">
        <v>0.7816073</v>
      </c>
      <c r="F176" s="53"/>
      <c r="G176" s="55"/>
      <c r="H176" s="47"/>
      <c r="I176" s="49"/>
    </row>
    <row r="177" spans="1:9" x14ac:dyDescent="0.25">
      <c r="A177" s="62"/>
      <c r="B177" s="17" t="s">
        <v>193</v>
      </c>
      <c r="C177" s="63">
        <v>0.1207978</v>
      </c>
      <c r="D177" s="63">
        <v>9.80322E-2</v>
      </c>
      <c r="E177" s="64">
        <v>0.1014302</v>
      </c>
      <c r="F177" s="53"/>
      <c r="G177" s="55"/>
      <c r="H177" s="47"/>
      <c r="I177" s="49"/>
    </row>
    <row r="178" spans="1:9" x14ac:dyDescent="0.25">
      <c r="A178" s="62"/>
      <c r="B178" s="17" t="s">
        <v>5</v>
      </c>
      <c r="C178" s="63">
        <v>1</v>
      </c>
      <c r="D178" s="63">
        <v>1</v>
      </c>
      <c r="E178" s="64">
        <v>1</v>
      </c>
      <c r="F178" s="53"/>
      <c r="G178" s="55"/>
      <c r="H178" s="47"/>
      <c r="I178" s="49"/>
    </row>
    <row r="179" spans="1:9" x14ac:dyDescent="0.25">
      <c r="A179" s="62"/>
      <c r="B179" s="17"/>
      <c r="C179" s="63"/>
      <c r="D179" s="63"/>
      <c r="E179" s="64"/>
      <c r="F179" s="53"/>
      <c r="G179" s="55"/>
      <c r="H179" s="47"/>
      <c r="I179" s="49"/>
    </row>
    <row r="180" spans="1:9" x14ac:dyDescent="0.25">
      <c r="A180" s="62" t="s">
        <v>257</v>
      </c>
      <c r="B180" s="17"/>
      <c r="C180" s="63"/>
      <c r="D180" s="63"/>
      <c r="E180" s="64"/>
      <c r="F180" s="53"/>
      <c r="G180" s="56">
        <v>3.0497799999999999E-2</v>
      </c>
      <c r="H180" s="47"/>
      <c r="I180" s="49"/>
    </row>
    <row r="181" spans="1:9" x14ac:dyDescent="0.25">
      <c r="A181" s="62"/>
      <c r="B181" s="17" t="s">
        <v>194</v>
      </c>
      <c r="C181" s="63">
        <v>4.0512999999999999E-3</v>
      </c>
      <c r="D181" s="63">
        <v>7.2309999999999996E-3</v>
      </c>
      <c r="E181" s="64">
        <v>6.7564000000000001E-3</v>
      </c>
      <c r="F181" s="53"/>
      <c r="G181" s="55"/>
      <c r="H181" s="47"/>
      <c r="I181" s="49"/>
    </row>
    <row r="182" spans="1:9" x14ac:dyDescent="0.25">
      <c r="A182" s="62"/>
      <c r="B182" s="17" t="s">
        <v>192</v>
      </c>
      <c r="C182" s="63">
        <v>0.64455320000000005</v>
      </c>
      <c r="D182" s="63">
        <v>0.72637850000000004</v>
      </c>
      <c r="E182" s="64">
        <v>0.7141651</v>
      </c>
      <c r="F182" s="53"/>
      <c r="G182" s="55"/>
      <c r="H182" s="47"/>
      <c r="I182" s="49"/>
    </row>
    <row r="183" spans="1:9" x14ac:dyDescent="0.25">
      <c r="A183" s="62"/>
      <c r="B183" s="17" t="s">
        <v>193</v>
      </c>
      <c r="C183" s="63">
        <v>0.35139550000000003</v>
      </c>
      <c r="D183" s="63">
        <v>0.26639049999999997</v>
      </c>
      <c r="E183" s="64">
        <v>0.27907850000000001</v>
      </c>
      <c r="F183" s="53"/>
      <c r="G183" s="55"/>
      <c r="H183" s="47"/>
      <c r="I183" s="49"/>
    </row>
    <row r="184" spans="1:9" x14ac:dyDescent="0.25">
      <c r="A184" s="62"/>
      <c r="B184" s="17" t="s">
        <v>5</v>
      </c>
      <c r="C184" s="63">
        <v>1</v>
      </c>
      <c r="D184" s="63">
        <v>1</v>
      </c>
      <c r="E184" s="64">
        <v>1</v>
      </c>
      <c r="F184" s="53"/>
      <c r="G184" s="55"/>
      <c r="H184" s="47"/>
      <c r="I184" s="49"/>
    </row>
    <row r="185" spans="1:9" x14ac:dyDescent="0.25">
      <c r="A185" s="62"/>
      <c r="B185" s="17"/>
      <c r="C185" s="63"/>
      <c r="D185" s="63"/>
      <c r="E185" s="64"/>
      <c r="F185" s="53"/>
      <c r="G185" s="55"/>
      <c r="H185" s="47"/>
      <c r="I185" s="49"/>
    </row>
    <row r="186" spans="1:9" x14ac:dyDescent="0.25">
      <c r="A186" s="62" t="s">
        <v>258</v>
      </c>
      <c r="B186" s="17"/>
      <c r="C186" s="63"/>
      <c r="D186" s="63"/>
      <c r="E186" s="64"/>
      <c r="F186" s="53"/>
      <c r="G186" s="55">
        <v>0.26759769999999999</v>
      </c>
      <c r="H186" s="47"/>
      <c r="I186" s="49"/>
    </row>
    <row r="187" spans="1:9" x14ac:dyDescent="0.25">
      <c r="A187" s="62"/>
      <c r="B187" s="17" t="s">
        <v>194</v>
      </c>
      <c r="C187" s="63">
        <v>0.56783349999999999</v>
      </c>
      <c r="D187" s="63">
        <v>0.49921789999999999</v>
      </c>
      <c r="E187" s="64">
        <v>0.50945960000000001</v>
      </c>
      <c r="F187" s="53"/>
      <c r="G187" s="55"/>
      <c r="H187" s="47"/>
      <c r="I187" s="49"/>
    </row>
    <row r="188" spans="1:9" x14ac:dyDescent="0.25">
      <c r="A188" s="62"/>
      <c r="B188" s="17" t="s">
        <v>192</v>
      </c>
      <c r="C188" s="63">
        <v>0.35613899999999998</v>
      </c>
      <c r="D188" s="63">
        <v>0.42531140000000001</v>
      </c>
      <c r="E188" s="64">
        <v>0.41498659999999998</v>
      </c>
      <c r="F188" s="53"/>
      <c r="G188" s="55"/>
      <c r="H188" s="47"/>
      <c r="I188" s="49"/>
    </row>
    <row r="189" spans="1:9" x14ac:dyDescent="0.25">
      <c r="A189" s="62"/>
      <c r="B189" s="17" t="s">
        <v>193</v>
      </c>
      <c r="C189" s="63">
        <v>7.6027499999999998E-2</v>
      </c>
      <c r="D189" s="63">
        <v>7.5470700000000002E-2</v>
      </c>
      <c r="E189" s="64">
        <v>7.5553800000000004E-2</v>
      </c>
      <c r="F189" s="53"/>
      <c r="G189" s="55"/>
      <c r="H189" s="47"/>
      <c r="I189" s="49"/>
    </row>
    <row r="190" spans="1:9" x14ac:dyDescent="0.25">
      <c r="A190" s="62"/>
      <c r="B190" s="17" t="s">
        <v>5</v>
      </c>
      <c r="C190" s="63">
        <v>1</v>
      </c>
      <c r="D190" s="63">
        <v>1</v>
      </c>
      <c r="E190" s="64">
        <v>1</v>
      </c>
      <c r="F190" s="53"/>
      <c r="G190" s="55"/>
      <c r="H190" s="47"/>
      <c r="I190" s="49"/>
    </row>
    <row r="191" spans="1:9" x14ac:dyDescent="0.25">
      <c r="A191" s="62"/>
      <c r="B191" s="17"/>
      <c r="C191" s="63"/>
      <c r="D191" s="63"/>
      <c r="E191" s="64"/>
      <c r="F191" s="53"/>
      <c r="G191" s="55"/>
      <c r="H191" s="47"/>
      <c r="I191" s="49"/>
    </row>
    <row r="192" spans="1:9" x14ac:dyDescent="0.25">
      <c r="A192" s="62" t="s">
        <v>259</v>
      </c>
      <c r="B192" s="17"/>
      <c r="C192" s="63"/>
      <c r="D192" s="63"/>
      <c r="E192" s="64"/>
      <c r="F192" s="53"/>
      <c r="G192" s="56">
        <v>1.7812399999999999E-2</v>
      </c>
      <c r="H192" s="47"/>
      <c r="I192" s="49"/>
    </row>
    <row r="193" spans="1:9" x14ac:dyDescent="0.25">
      <c r="A193" s="62"/>
      <c r="B193" s="17" t="s">
        <v>192</v>
      </c>
      <c r="C193" s="63">
        <v>0.69377610000000001</v>
      </c>
      <c r="D193" s="63">
        <v>0.77726790000000001</v>
      </c>
      <c r="E193" s="64">
        <v>0.76480570000000003</v>
      </c>
      <c r="F193" s="53"/>
      <c r="G193" s="55"/>
      <c r="H193" s="47"/>
      <c r="I193" s="49"/>
    </row>
    <row r="194" spans="1:9" x14ac:dyDescent="0.25">
      <c r="A194" s="62"/>
      <c r="B194" s="17" t="s">
        <v>193</v>
      </c>
      <c r="C194" s="63">
        <v>0.30622389999999999</v>
      </c>
      <c r="D194" s="63">
        <v>0.22273209999999999</v>
      </c>
      <c r="E194" s="64">
        <v>0.2351943</v>
      </c>
      <c r="F194" s="53"/>
      <c r="G194" s="55"/>
      <c r="H194" s="47"/>
      <c r="I194" s="49"/>
    </row>
    <row r="195" spans="1:9" x14ac:dyDescent="0.25">
      <c r="A195" s="62"/>
      <c r="B195" s="17" t="s">
        <v>5</v>
      </c>
      <c r="C195" s="63">
        <v>1</v>
      </c>
      <c r="D195" s="63">
        <v>1</v>
      </c>
      <c r="E195" s="64">
        <v>1</v>
      </c>
      <c r="F195" s="53"/>
      <c r="G195" s="55"/>
      <c r="H195" s="47"/>
      <c r="I195" s="49"/>
    </row>
    <row r="196" spans="1:9" x14ac:dyDescent="0.25">
      <c r="A196" s="62"/>
      <c r="B196" s="17"/>
      <c r="C196" s="63"/>
      <c r="D196" s="63"/>
      <c r="E196" s="64"/>
      <c r="F196" s="53"/>
      <c r="G196" s="55"/>
      <c r="H196" s="47"/>
      <c r="I196" s="49"/>
    </row>
    <row r="197" spans="1:9" x14ac:dyDescent="0.25">
      <c r="A197" s="62" t="s">
        <v>260</v>
      </c>
      <c r="B197" s="17"/>
      <c r="C197" s="63"/>
      <c r="D197" s="63"/>
      <c r="E197" s="64"/>
      <c r="F197" s="53"/>
      <c r="G197" s="55">
        <v>0.39990589999999998</v>
      </c>
      <c r="H197" s="47"/>
      <c r="I197" s="49"/>
    </row>
    <row r="198" spans="1:9" x14ac:dyDescent="0.25">
      <c r="A198" s="62"/>
      <c r="B198" s="17" t="s">
        <v>194</v>
      </c>
      <c r="C198" s="63">
        <v>0.35595120000000002</v>
      </c>
      <c r="D198" s="63">
        <v>0.42482500000000001</v>
      </c>
      <c r="E198" s="64">
        <v>0.41454479999999999</v>
      </c>
      <c r="F198" s="53"/>
      <c r="G198" s="55"/>
      <c r="H198" s="47"/>
      <c r="I198" s="49"/>
    </row>
    <row r="199" spans="1:9" x14ac:dyDescent="0.25">
      <c r="A199" s="62"/>
      <c r="B199" s="17" t="s">
        <v>192</v>
      </c>
      <c r="C199" s="63">
        <v>0.50885959999999997</v>
      </c>
      <c r="D199" s="63">
        <v>0.4632271</v>
      </c>
      <c r="E199" s="64">
        <v>0.47003830000000002</v>
      </c>
      <c r="F199" s="53"/>
      <c r="G199" s="55"/>
      <c r="H199" s="47"/>
      <c r="I199" s="49"/>
    </row>
    <row r="200" spans="1:9" x14ac:dyDescent="0.25">
      <c r="A200" s="62"/>
      <c r="B200" s="17" t="s">
        <v>193</v>
      </c>
      <c r="C200" s="63">
        <v>0.1092143</v>
      </c>
      <c r="D200" s="63">
        <v>9.0121499999999993E-2</v>
      </c>
      <c r="E200" s="64">
        <v>9.2971300000000007E-2</v>
      </c>
      <c r="F200" s="53"/>
      <c r="G200" s="55"/>
      <c r="H200" s="47"/>
      <c r="I200" s="49"/>
    </row>
    <row r="201" spans="1:9" x14ac:dyDescent="0.25">
      <c r="A201" s="62"/>
      <c r="B201" s="66" t="s">
        <v>166</v>
      </c>
      <c r="C201" s="63">
        <v>2.5974899999999999E-2</v>
      </c>
      <c r="D201" s="63">
        <v>2.1826399999999999E-2</v>
      </c>
      <c r="E201" s="64">
        <v>2.24456E-2</v>
      </c>
      <c r="F201" s="53"/>
      <c r="G201" s="55"/>
      <c r="H201" s="47"/>
      <c r="I201" s="49"/>
    </row>
    <row r="202" spans="1:9" x14ac:dyDescent="0.25">
      <c r="A202" s="62"/>
      <c r="B202" s="17" t="s">
        <v>5</v>
      </c>
      <c r="C202" s="63">
        <v>1</v>
      </c>
      <c r="D202" s="63">
        <v>1</v>
      </c>
      <c r="E202" s="64">
        <v>1</v>
      </c>
      <c r="F202" s="53"/>
      <c r="G202" s="55"/>
      <c r="H202" s="47"/>
      <c r="I202" s="49"/>
    </row>
    <row r="203" spans="1:9" x14ac:dyDescent="0.25">
      <c r="A203" s="62"/>
      <c r="B203" s="17"/>
      <c r="C203" s="63"/>
      <c r="D203" s="63"/>
      <c r="E203" s="64"/>
      <c r="F203" s="53"/>
      <c r="G203" s="55"/>
      <c r="H203" s="47"/>
      <c r="I203" s="49"/>
    </row>
    <row r="204" spans="1:9" x14ac:dyDescent="0.25">
      <c r="A204" s="62" t="s">
        <v>261</v>
      </c>
      <c r="B204" s="17"/>
      <c r="C204" s="63"/>
      <c r="D204" s="63"/>
      <c r="E204" s="64"/>
      <c r="F204" s="53"/>
      <c r="G204" s="55">
        <v>0.1537394</v>
      </c>
      <c r="H204" s="47"/>
      <c r="I204" s="49"/>
    </row>
    <row r="205" spans="1:9" x14ac:dyDescent="0.25">
      <c r="A205" s="62"/>
      <c r="B205" s="17" t="s">
        <v>194</v>
      </c>
      <c r="C205" s="63">
        <v>0.18209339999999999</v>
      </c>
      <c r="D205" s="63">
        <v>0.12814510000000001</v>
      </c>
      <c r="E205" s="64">
        <v>0.1361976</v>
      </c>
      <c r="F205" s="53"/>
      <c r="G205" s="55"/>
      <c r="H205" s="47"/>
      <c r="I205" s="49"/>
    </row>
    <row r="206" spans="1:9" x14ac:dyDescent="0.25">
      <c r="A206" s="62"/>
      <c r="B206" s="17" t="s">
        <v>192</v>
      </c>
      <c r="C206" s="63">
        <v>0.79193170000000002</v>
      </c>
      <c r="D206" s="63">
        <v>0.85002849999999996</v>
      </c>
      <c r="E206" s="64">
        <v>0.84135689999999996</v>
      </c>
      <c r="F206" s="53"/>
      <c r="G206" s="55"/>
      <c r="H206" s="47"/>
      <c r="I206" s="49"/>
    </row>
    <row r="207" spans="1:9" x14ac:dyDescent="0.25">
      <c r="A207" s="62"/>
      <c r="B207" s="66" t="s">
        <v>166</v>
      </c>
      <c r="C207" s="63">
        <v>2.5974899999999999E-2</v>
      </c>
      <c r="D207" s="63">
        <v>2.1826399999999999E-2</v>
      </c>
      <c r="E207" s="64">
        <v>2.24456E-2</v>
      </c>
      <c r="F207" s="53"/>
      <c r="G207" s="55"/>
      <c r="H207" s="47"/>
      <c r="I207" s="49"/>
    </row>
    <row r="208" spans="1:9" x14ac:dyDescent="0.25">
      <c r="A208" s="62"/>
      <c r="B208" s="17" t="s">
        <v>5</v>
      </c>
      <c r="C208" s="63">
        <v>1</v>
      </c>
      <c r="D208" s="63">
        <v>1</v>
      </c>
      <c r="E208" s="64">
        <v>1</v>
      </c>
      <c r="F208" s="53"/>
      <c r="G208" s="55"/>
      <c r="H208" s="47"/>
      <c r="I208" s="49"/>
    </row>
    <row r="209" spans="1:9" x14ac:dyDescent="0.25">
      <c r="A209" s="62"/>
      <c r="B209" s="17"/>
      <c r="C209" s="63"/>
      <c r="D209" s="63"/>
      <c r="E209" s="64"/>
      <c r="F209" s="53"/>
      <c r="G209" s="55"/>
      <c r="H209" s="47"/>
      <c r="I209" s="49"/>
    </row>
    <row r="210" spans="1:9" x14ac:dyDescent="0.25">
      <c r="A210" s="62" t="s">
        <v>183</v>
      </c>
      <c r="B210" s="17"/>
      <c r="C210" s="63"/>
      <c r="D210" s="63"/>
      <c r="E210" s="64"/>
      <c r="F210" s="53"/>
      <c r="G210" s="55">
        <v>0.2980391</v>
      </c>
      <c r="H210" s="47"/>
      <c r="I210" s="49"/>
    </row>
    <row r="211" spans="1:9" x14ac:dyDescent="0.25">
      <c r="A211" s="62"/>
      <c r="B211" s="17" t="s">
        <v>194</v>
      </c>
      <c r="C211" s="63">
        <v>1.7914699999999999E-2</v>
      </c>
      <c r="D211" s="63">
        <v>5.9622E-3</v>
      </c>
      <c r="E211" s="64">
        <v>7.7462E-3</v>
      </c>
      <c r="F211" s="53"/>
      <c r="G211" s="55"/>
      <c r="H211" s="47"/>
      <c r="I211" s="49"/>
    </row>
    <row r="212" spans="1:9" x14ac:dyDescent="0.25">
      <c r="A212" s="62"/>
      <c r="B212" s="17" t="s">
        <v>192</v>
      </c>
      <c r="C212" s="63">
        <v>0.95504710000000004</v>
      </c>
      <c r="D212" s="63">
        <v>0.95754340000000004</v>
      </c>
      <c r="E212" s="64">
        <v>0.95717079999999999</v>
      </c>
      <c r="F212" s="53"/>
      <c r="G212" s="55"/>
      <c r="H212" s="47"/>
      <c r="I212" s="49"/>
    </row>
    <row r="213" spans="1:9" x14ac:dyDescent="0.25">
      <c r="A213" s="62"/>
      <c r="B213" s="17" t="s">
        <v>193</v>
      </c>
      <c r="C213" s="63">
        <v>2.22154E-2</v>
      </c>
      <c r="D213" s="63">
        <v>2.8421800000000001E-2</v>
      </c>
      <c r="E213" s="64">
        <v>2.74954E-2</v>
      </c>
      <c r="F213" s="53"/>
      <c r="G213" s="55"/>
      <c r="H213" s="47"/>
      <c r="I213" s="49"/>
    </row>
    <row r="214" spans="1:9" x14ac:dyDescent="0.25">
      <c r="A214" s="62"/>
      <c r="B214" s="66" t="s">
        <v>166</v>
      </c>
      <c r="C214" s="63">
        <v>4.8227000000000001E-3</v>
      </c>
      <c r="D214" s="63">
        <v>8.0725999999999992E-3</v>
      </c>
      <c r="E214" s="64">
        <v>7.5874999999999996E-3</v>
      </c>
      <c r="F214" s="53"/>
      <c r="G214" s="55"/>
      <c r="H214" s="47"/>
      <c r="I214" s="49"/>
    </row>
    <row r="215" spans="1:9" x14ac:dyDescent="0.25">
      <c r="A215" s="62"/>
      <c r="B215" s="17" t="s">
        <v>5</v>
      </c>
      <c r="C215" s="63">
        <v>1</v>
      </c>
      <c r="D215" s="63">
        <v>1</v>
      </c>
      <c r="E215" s="64">
        <v>1</v>
      </c>
      <c r="F215" s="53"/>
      <c r="G215" s="55"/>
      <c r="H215" s="47"/>
      <c r="I215" s="49"/>
    </row>
    <row r="216" spans="1:9" x14ac:dyDescent="0.25">
      <c r="A216" s="62"/>
      <c r="B216" s="17"/>
      <c r="C216" s="63"/>
      <c r="D216" s="63"/>
      <c r="E216" s="64"/>
      <c r="F216" s="53"/>
      <c r="G216" s="55"/>
      <c r="H216" s="47"/>
      <c r="I216" s="49"/>
    </row>
    <row r="217" spans="1:9" x14ac:dyDescent="0.25">
      <c r="A217" s="62" t="s">
        <v>184</v>
      </c>
      <c r="B217" s="17"/>
      <c r="C217" s="63"/>
      <c r="D217" s="63"/>
      <c r="E217" s="64"/>
      <c r="F217" s="53"/>
      <c r="G217" s="55">
        <v>0.77707680000000001</v>
      </c>
      <c r="H217" s="47"/>
      <c r="I217" s="49"/>
    </row>
    <row r="218" spans="1:9" x14ac:dyDescent="0.25">
      <c r="A218" s="62"/>
      <c r="B218" s="17" t="s">
        <v>192</v>
      </c>
      <c r="C218" s="63">
        <v>0.90575609999999995</v>
      </c>
      <c r="D218" s="63">
        <v>0.89883550000000001</v>
      </c>
      <c r="E218" s="64">
        <v>0.89986849999999996</v>
      </c>
      <c r="F218" s="53"/>
      <c r="G218" s="55"/>
      <c r="H218" s="47"/>
      <c r="I218" s="49"/>
    </row>
    <row r="219" spans="1:9" x14ac:dyDescent="0.25">
      <c r="A219" s="62"/>
      <c r="B219" s="17" t="s">
        <v>193</v>
      </c>
      <c r="C219" s="63">
        <v>9.4243999999999994E-2</v>
      </c>
      <c r="D219" s="63">
        <v>0.1011645</v>
      </c>
      <c r="E219" s="64">
        <v>0.1001315</v>
      </c>
      <c r="F219" s="53"/>
      <c r="G219" s="55"/>
      <c r="H219" s="47"/>
      <c r="I219" s="49"/>
    </row>
    <row r="220" spans="1:9" x14ac:dyDescent="0.25">
      <c r="A220" s="62"/>
      <c r="B220" s="17" t="s">
        <v>5</v>
      </c>
      <c r="C220" s="63">
        <v>1</v>
      </c>
      <c r="D220" s="63">
        <v>1</v>
      </c>
      <c r="E220" s="64">
        <v>1</v>
      </c>
      <c r="F220" s="53"/>
      <c r="G220" s="55"/>
      <c r="H220" s="47"/>
      <c r="I220" s="49"/>
    </row>
    <row r="221" spans="1:9" x14ac:dyDescent="0.25">
      <c r="A221" s="62"/>
      <c r="B221" s="17"/>
      <c r="C221" s="63"/>
      <c r="D221" s="63"/>
      <c r="E221" s="64"/>
      <c r="F221" s="53"/>
      <c r="G221" s="55"/>
      <c r="H221" s="47"/>
      <c r="I221" s="49"/>
    </row>
    <row r="222" spans="1:9" x14ac:dyDescent="0.25">
      <c r="A222" s="62" t="s">
        <v>185</v>
      </c>
      <c r="B222" s="17"/>
      <c r="C222" s="63"/>
      <c r="D222" s="63"/>
      <c r="E222" s="64"/>
      <c r="F222" s="53"/>
      <c r="G222" s="55">
        <v>0.92502470000000003</v>
      </c>
      <c r="H222" s="47"/>
      <c r="I222" s="49"/>
    </row>
    <row r="223" spans="1:9" x14ac:dyDescent="0.25">
      <c r="A223" s="62"/>
      <c r="B223" s="17" t="s">
        <v>192</v>
      </c>
      <c r="C223" s="63">
        <v>0.92364930000000001</v>
      </c>
      <c r="D223" s="63">
        <v>0.92154130000000001</v>
      </c>
      <c r="E223" s="64">
        <v>0.92185589999999995</v>
      </c>
      <c r="F223" s="53"/>
      <c r="G223" s="55"/>
      <c r="H223" s="47"/>
      <c r="I223" s="49"/>
    </row>
    <row r="224" spans="1:9" x14ac:dyDescent="0.25">
      <c r="A224" s="62"/>
      <c r="B224" s="17" t="s">
        <v>193</v>
      </c>
      <c r="C224" s="63">
        <v>7.6350799999999996E-2</v>
      </c>
      <c r="D224" s="63">
        <v>7.8458799999999995E-2</v>
      </c>
      <c r="E224" s="64">
        <v>7.8144099999999994E-2</v>
      </c>
      <c r="F224" s="53"/>
      <c r="G224" s="55"/>
      <c r="H224" s="47"/>
      <c r="I224" s="49"/>
    </row>
    <row r="225" spans="1:9" x14ac:dyDescent="0.25">
      <c r="A225" s="62"/>
      <c r="B225" s="17" t="s">
        <v>5</v>
      </c>
      <c r="C225" s="63">
        <v>1</v>
      </c>
      <c r="D225" s="63">
        <v>1</v>
      </c>
      <c r="E225" s="64">
        <v>1</v>
      </c>
      <c r="F225" s="53"/>
      <c r="G225" s="55"/>
      <c r="H225" s="47"/>
      <c r="I225" s="49"/>
    </row>
    <row r="226" spans="1:9" x14ac:dyDescent="0.25">
      <c r="A226" s="62"/>
      <c r="B226" s="17"/>
      <c r="C226" s="63"/>
      <c r="D226" s="63"/>
      <c r="E226" s="64"/>
      <c r="F226" s="53"/>
      <c r="G226" s="55"/>
      <c r="H226" s="47"/>
      <c r="I226" s="49"/>
    </row>
    <row r="227" spans="1:9" x14ac:dyDescent="0.25">
      <c r="A227" s="62" t="s">
        <v>186</v>
      </c>
      <c r="B227" s="17"/>
      <c r="C227" s="63"/>
      <c r="D227" s="63"/>
      <c r="E227" s="64"/>
      <c r="F227" s="53"/>
      <c r="G227" s="55">
        <v>0.15168980000000001</v>
      </c>
      <c r="H227" s="47"/>
      <c r="I227" s="49"/>
    </row>
    <row r="228" spans="1:9" x14ac:dyDescent="0.25">
      <c r="A228" s="62"/>
      <c r="B228" s="17" t="s">
        <v>192</v>
      </c>
      <c r="C228" s="63">
        <v>0.89002499999999996</v>
      </c>
      <c r="D228" s="63">
        <v>0.89374600000000004</v>
      </c>
      <c r="E228" s="64">
        <v>0.89319059999999995</v>
      </c>
      <c r="F228" s="53"/>
      <c r="G228" s="55"/>
      <c r="H228" s="47"/>
      <c r="I228" s="49"/>
    </row>
    <row r="229" spans="1:9" x14ac:dyDescent="0.25">
      <c r="A229" s="62"/>
      <c r="B229" s="17" t="s">
        <v>193</v>
      </c>
      <c r="C229" s="63">
        <v>7.7891600000000005E-2</v>
      </c>
      <c r="D229" s="63">
        <v>9.4165600000000002E-2</v>
      </c>
      <c r="E229" s="64">
        <v>9.1736499999999999E-2</v>
      </c>
      <c r="F229" s="53"/>
      <c r="G229" s="55"/>
      <c r="H229" s="47"/>
      <c r="I229" s="49"/>
    </row>
    <row r="230" spans="1:9" x14ac:dyDescent="0.25">
      <c r="A230" s="62"/>
      <c r="B230" s="66" t="s">
        <v>166</v>
      </c>
      <c r="C230" s="63">
        <v>3.2083399999999998E-2</v>
      </c>
      <c r="D230" s="63">
        <v>1.2088399999999999E-2</v>
      </c>
      <c r="E230" s="64">
        <v>1.50729E-2</v>
      </c>
      <c r="F230" s="53"/>
      <c r="G230" s="55"/>
      <c r="H230" s="47"/>
      <c r="I230" s="49"/>
    </row>
    <row r="231" spans="1:9" x14ac:dyDescent="0.25">
      <c r="A231" s="62"/>
      <c r="B231" s="17" t="s">
        <v>5</v>
      </c>
      <c r="C231" s="63">
        <v>1</v>
      </c>
      <c r="D231" s="63">
        <v>1</v>
      </c>
      <c r="E231" s="64">
        <v>1</v>
      </c>
      <c r="F231" s="53"/>
      <c r="G231" s="55"/>
      <c r="H231" s="47"/>
      <c r="I231" s="49"/>
    </row>
    <row r="232" spans="1:9" x14ac:dyDescent="0.25">
      <c r="A232" s="62"/>
      <c r="B232" s="17"/>
      <c r="C232" s="63"/>
      <c r="D232" s="63"/>
      <c r="E232" s="64"/>
      <c r="F232" s="53"/>
      <c r="G232" s="55"/>
      <c r="H232" s="47"/>
      <c r="I232" s="49"/>
    </row>
    <row r="233" spans="1:9" x14ac:dyDescent="0.25">
      <c r="A233" s="62" t="s">
        <v>187</v>
      </c>
      <c r="B233" s="17"/>
      <c r="C233" s="63"/>
      <c r="D233" s="63"/>
      <c r="E233" s="64"/>
      <c r="F233" s="53"/>
      <c r="G233" s="56">
        <v>4.3046000000000001E-2</v>
      </c>
      <c r="H233" s="47"/>
      <c r="I233" s="49"/>
    </row>
    <row r="234" spans="1:9" x14ac:dyDescent="0.25">
      <c r="A234" s="62"/>
      <c r="B234" s="17" t="s">
        <v>192</v>
      </c>
      <c r="C234" s="63">
        <v>0.67497629999999997</v>
      </c>
      <c r="D234" s="63">
        <v>0.74581470000000005</v>
      </c>
      <c r="E234" s="64">
        <v>0.73524120000000004</v>
      </c>
      <c r="F234" s="53"/>
      <c r="G234" s="55"/>
      <c r="H234" s="47"/>
      <c r="I234" s="49"/>
    </row>
    <row r="235" spans="1:9" x14ac:dyDescent="0.25">
      <c r="A235" s="62"/>
      <c r="B235" s="17" t="s">
        <v>193</v>
      </c>
      <c r="C235" s="63">
        <v>0.32418000000000002</v>
      </c>
      <c r="D235" s="63">
        <v>0.2541853</v>
      </c>
      <c r="E235" s="64">
        <v>0.2646329</v>
      </c>
      <c r="F235" s="53"/>
      <c r="G235" s="55"/>
      <c r="H235" s="47"/>
      <c r="I235" s="49"/>
    </row>
    <row r="236" spans="1:9" x14ac:dyDescent="0.25">
      <c r="A236" s="62"/>
      <c r="B236" s="66" t="s">
        <v>166</v>
      </c>
      <c r="C236" s="63">
        <v>8.4360000000000001E-4</v>
      </c>
      <c r="D236" s="63">
        <v>0</v>
      </c>
      <c r="E236" s="64">
        <v>1.259E-4</v>
      </c>
      <c r="F236" s="53"/>
      <c r="G236" s="55"/>
      <c r="H236" s="47"/>
      <c r="I236" s="49"/>
    </row>
    <row r="237" spans="1:9" x14ac:dyDescent="0.25">
      <c r="A237" s="62"/>
      <c r="B237" s="17" t="s">
        <v>5</v>
      </c>
      <c r="C237" s="63">
        <v>1</v>
      </c>
      <c r="D237" s="63">
        <v>1</v>
      </c>
      <c r="E237" s="64">
        <v>1</v>
      </c>
      <c r="F237" s="53"/>
      <c r="G237" s="55"/>
      <c r="H237" s="47"/>
      <c r="I237" s="49"/>
    </row>
    <row r="238" spans="1:9" x14ac:dyDescent="0.25">
      <c r="A238" s="62"/>
      <c r="B238" s="17"/>
      <c r="C238" s="63"/>
      <c r="D238" s="63"/>
      <c r="E238" s="64"/>
      <c r="F238" s="53"/>
      <c r="G238" s="55"/>
      <c r="H238" s="47"/>
      <c r="I238" s="49"/>
    </row>
    <row r="239" spans="1:9" x14ac:dyDescent="0.25">
      <c r="A239" s="62" t="s">
        <v>188</v>
      </c>
      <c r="B239" s="17"/>
      <c r="C239" s="63"/>
      <c r="D239" s="63"/>
      <c r="E239" s="64"/>
      <c r="F239" s="53"/>
      <c r="G239" s="54" t="s">
        <v>265</v>
      </c>
      <c r="H239" s="47"/>
      <c r="I239" s="49"/>
    </row>
    <row r="240" spans="1:9" x14ac:dyDescent="0.25">
      <c r="A240" s="62"/>
      <c r="B240" s="17" t="s">
        <v>189</v>
      </c>
      <c r="C240" s="63">
        <v>0.77450070000000004</v>
      </c>
      <c r="D240" s="63">
        <v>0.91020199999999996</v>
      </c>
      <c r="E240" s="64">
        <v>0.88994689999999999</v>
      </c>
      <c r="F240" s="53"/>
      <c r="G240" s="55"/>
      <c r="H240" s="47"/>
      <c r="I240" s="49"/>
    </row>
    <row r="241" spans="1:9" x14ac:dyDescent="0.25">
      <c r="A241" s="62"/>
      <c r="B241" s="17" t="s">
        <v>190</v>
      </c>
      <c r="C241" s="63">
        <v>0.1943163</v>
      </c>
      <c r="D241" s="63">
        <v>7.4010699999999999E-2</v>
      </c>
      <c r="E241" s="64">
        <v>9.1967800000000002E-2</v>
      </c>
      <c r="F241" s="53"/>
      <c r="G241" s="55"/>
      <c r="H241" s="47"/>
      <c r="I241" s="49"/>
    </row>
    <row r="242" spans="1:9" x14ac:dyDescent="0.25">
      <c r="A242" s="62"/>
      <c r="B242" s="17" t="s">
        <v>191</v>
      </c>
      <c r="C242" s="63">
        <v>2.63603E-2</v>
      </c>
      <c r="D242" s="63">
        <v>3.8671999999999999E-3</v>
      </c>
      <c r="E242" s="64">
        <v>7.2245E-3</v>
      </c>
      <c r="F242" s="53"/>
      <c r="G242" s="55"/>
      <c r="H242" s="47"/>
      <c r="I242" s="49"/>
    </row>
    <row r="243" spans="1:9" x14ac:dyDescent="0.25">
      <c r="A243" s="62"/>
      <c r="B243" s="66" t="s">
        <v>166</v>
      </c>
      <c r="C243" s="63">
        <v>4.8227000000000001E-3</v>
      </c>
      <c r="D243" s="63">
        <v>1.1920099999999999E-2</v>
      </c>
      <c r="E243" s="64">
        <v>1.0860699999999999E-2</v>
      </c>
      <c r="F243" s="53"/>
      <c r="G243" s="55"/>
      <c r="H243" s="47"/>
      <c r="I243" s="49"/>
    </row>
    <row r="244" spans="1:9" x14ac:dyDescent="0.25">
      <c r="A244" s="62"/>
      <c r="B244" s="17" t="s">
        <v>5</v>
      </c>
      <c r="C244" s="63">
        <v>1</v>
      </c>
      <c r="D244" s="63">
        <v>1</v>
      </c>
      <c r="E244" s="64">
        <v>1</v>
      </c>
      <c r="F244" s="53"/>
      <c r="G244" s="55"/>
      <c r="H244" s="47"/>
      <c r="I244" s="49"/>
    </row>
    <row r="245" spans="1:9" x14ac:dyDescent="0.25">
      <c r="A245" s="62"/>
      <c r="B245" s="17"/>
      <c r="C245" s="63"/>
      <c r="D245" s="63"/>
      <c r="E245" s="64"/>
      <c r="F245" s="53"/>
      <c r="G245" s="55"/>
      <c r="H245" s="47"/>
      <c r="I245" s="49"/>
    </row>
    <row r="246" spans="1:9" x14ac:dyDescent="0.25">
      <c r="A246" s="62" t="s">
        <v>197</v>
      </c>
      <c r="B246" s="17"/>
      <c r="C246" s="63"/>
      <c r="D246" s="63"/>
      <c r="E246" s="64"/>
      <c r="F246" s="53"/>
      <c r="G246" s="56">
        <v>3.0000000000000001E-3</v>
      </c>
      <c r="H246" s="47"/>
      <c r="I246" s="49"/>
    </row>
    <row r="247" spans="1:9" x14ac:dyDescent="0.25">
      <c r="A247" s="62"/>
      <c r="B247" s="67">
        <v>0</v>
      </c>
      <c r="C247" s="63">
        <v>9.0999999999999998E-2</v>
      </c>
      <c r="D247" s="63">
        <v>0.19309999999999999</v>
      </c>
      <c r="E247" s="64">
        <v>0.18029999999999999</v>
      </c>
      <c r="F247" s="53"/>
      <c r="G247" s="55"/>
      <c r="H247" s="47"/>
      <c r="I247" s="49"/>
    </row>
    <row r="248" spans="1:9" x14ac:dyDescent="0.25">
      <c r="A248" s="62"/>
      <c r="B248" s="17" t="s">
        <v>195</v>
      </c>
      <c r="C248" s="63">
        <v>0.62580000000000002</v>
      </c>
      <c r="D248" s="63">
        <v>0.63139999999999996</v>
      </c>
      <c r="E248" s="64">
        <v>0.63070000000000004</v>
      </c>
      <c r="F248" s="53"/>
      <c r="G248" s="55"/>
      <c r="H248" s="47"/>
      <c r="I248" s="49"/>
    </row>
    <row r="249" spans="1:9" x14ac:dyDescent="0.25">
      <c r="A249" s="62"/>
      <c r="B249" s="17" t="s">
        <v>196</v>
      </c>
      <c r="C249" s="63">
        <v>0.1961</v>
      </c>
      <c r="D249" s="63">
        <v>0.15490000000000001</v>
      </c>
      <c r="E249" s="64">
        <v>0.16009999999999999</v>
      </c>
      <c r="F249" s="53"/>
      <c r="G249" s="55"/>
      <c r="H249" s="47"/>
      <c r="I249" s="49"/>
    </row>
    <row r="250" spans="1:9" x14ac:dyDescent="0.25">
      <c r="A250" s="62"/>
      <c r="B250" s="66" t="s">
        <v>166</v>
      </c>
      <c r="C250" s="63">
        <v>8.7099999999999997E-2</v>
      </c>
      <c r="D250" s="63">
        <v>2.06E-2</v>
      </c>
      <c r="E250" s="64">
        <v>2.8899999999999999E-2</v>
      </c>
      <c r="F250" s="53"/>
      <c r="G250" s="55"/>
      <c r="H250" s="47"/>
      <c r="I250" s="49"/>
    </row>
    <row r="251" spans="1:9" x14ac:dyDescent="0.25">
      <c r="A251" s="69"/>
      <c r="B251" s="70" t="s">
        <v>5</v>
      </c>
      <c r="C251" s="71">
        <v>1</v>
      </c>
      <c r="D251" s="71">
        <v>1</v>
      </c>
      <c r="E251" s="72">
        <v>1</v>
      </c>
      <c r="F251" s="57"/>
      <c r="G251" s="58"/>
      <c r="H251" s="50"/>
      <c r="I251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H&amp;F_2</vt:lpstr>
      <vt:lpstr>descriptif 1</vt:lpstr>
      <vt:lpstr>descriptif</vt:lpstr>
      <vt:lpstr>descriptif 2</vt:lpstr>
      <vt:lpstr>1.1 Analyses</vt:lpstr>
      <vt:lpstr>1.2Analyse_univ_pop._sans dm</vt:lpstr>
      <vt:lpstr>2. infection_pop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Mendiboure</cp:lastModifiedBy>
  <dcterms:created xsi:type="dcterms:W3CDTF">2022-08-30T01:12:40Z</dcterms:created>
  <dcterms:modified xsi:type="dcterms:W3CDTF">2022-09-23T00:53:21Z</dcterms:modified>
</cp:coreProperties>
</file>