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boure\Documents\Master PH\Stage Pasteur\image\Analyses\"/>
    </mc:Choice>
  </mc:AlternateContent>
  <xr:revisionPtr revIDLastSave="0" documentId="13_ncr:1_{DFE8092E-A672-4287-80D8-80C456740BB8}" xr6:coauthVersionLast="47" xr6:coauthVersionMax="47" xr10:uidLastSave="{00000000-0000-0000-0000-000000000000}"/>
  <bookViews>
    <workbookView xWindow="-120" yWindow="-120" windowWidth="20730" windowHeight="11160" tabRatio="784" firstSheet="3" activeTab="3" xr2:uid="{00000000-000D-0000-FFFF-FFFF00000000}"/>
  </bookViews>
  <sheets>
    <sheet name="H&amp;F_2" sheetId="1" r:id="rId1"/>
    <sheet name="descriptif 1" sheetId="2" r:id="rId2"/>
    <sheet name="1.1.1. descriptif_echantillon" sheetId="3" r:id="rId3"/>
    <sheet name="1.1.2. description echantillon" sheetId="8" r:id="rId4"/>
    <sheet name="1.2. descriptif_population" sheetId="10" r:id="rId5"/>
    <sheet name="2.1. Analyse Ag HBs" sheetId="9" r:id="rId6"/>
    <sheet name="2.2. Analyse hist. infec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10" l="1"/>
  <c r="K85" i="10"/>
  <c r="J85" i="10"/>
  <c r="I85" i="10"/>
  <c r="L84" i="10"/>
  <c r="K84" i="10"/>
  <c r="J84" i="10"/>
  <c r="I84" i="10"/>
  <c r="L82" i="10"/>
  <c r="K82" i="10"/>
  <c r="J82" i="10"/>
  <c r="I82" i="10"/>
  <c r="L81" i="10"/>
  <c r="K81" i="10"/>
  <c r="J81" i="10"/>
  <c r="I81" i="10"/>
  <c r="L79" i="10"/>
  <c r="K79" i="10"/>
  <c r="J79" i="10"/>
  <c r="I79" i="10"/>
  <c r="L78" i="10"/>
  <c r="K78" i="10"/>
  <c r="J78" i="10"/>
  <c r="I78" i="10"/>
  <c r="L50" i="10"/>
  <c r="K50" i="10"/>
  <c r="J50" i="10"/>
  <c r="I50" i="10"/>
  <c r="L76" i="10"/>
  <c r="K76" i="10"/>
  <c r="J76" i="10"/>
  <c r="I76" i="10"/>
  <c r="L75" i="10"/>
  <c r="K75" i="10"/>
  <c r="J75" i="10"/>
  <c r="I75" i="10"/>
  <c r="L74" i="10"/>
  <c r="K74" i="10"/>
  <c r="J74" i="10"/>
  <c r="I74" i="10"/>
  <c r="L26" i="10"/>
  <c r="K26" i="10"/>
  <c r="J26" i="10"/>
  <c r="I26" i="10"/>
  <c r="L25" i="10"/>
  <c r="K25" i="10"/>
  <c r="J25" i="10"/>
  <c r="I25" i="10"/>
  <c r="L24" i="10"/>
  <c r="K24" i="10"/>
  <c r="J24" i="10"/>
  <c r="I24" i="10"/>
  <c r="L47" i="10"/>
  <c r="K47" i="10"/>
  <c r="J47" i="10"/>
  <c r="I47" i="10"/>
  <c r="L46" i="10"/>
  <c r="K46" i="10"/>
  <c r="J46" i="10"/>
  <c r="I46" i="10"/>
  <c r="L45" i="10"/>
  <c r="K45" i="10"/>
  <c r="J45" i="10"/>
  <c r="I45" i="10"/>
  <c r="L44" i="10"/>
  <c r="K44" i="10"/>
  <c r="J44" i="10"/>
  <c r="I44" i="10"/>
  <c r="L43" i="10"/>
  <c r="K43" i="10"/>
  <c r="J43" i="10"/>
  <c r="I43" i="10"/>
  <c r="L49" i="10"/>
  <c r="K49" i="10"/>
  <c r="J49" i="10"/>
  <c r="I49" i="10"/>
  <c r="L41" i="10"/>
  <c r="K41" i="10"/>
  <c r="J41" i="10"/>
  <c r="I41" i="10"/>
  <c r="L40" i="10"/>
  <c r="K40" i="10"/>
  <c r="J40" i="10"/>
  <c r="I40" i="10"/>
  <c r="L39" i="10"/>
  <c r="K39" i="10"/>
  <c r="J39" i="10"/>
  <c r="I39" i="10"/>
  <c r="L38" i="10"/>
  <c r="K38" i="10"/>
  <c r="J38" i="10"/>
  <c r="I38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L33" i="10"/>
  <c r="K33" i="10"/>
  <c r="J33" i="10"/>
  <c r="I33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L22" i="10"/>
  <c r="K22" i="10"/>
  <c r="J22" i="10"/>
  <c r="I22" i="10"/>
  <c r="L21" i="10"/>
  <c r="K21" i="10"/>
  <c r="J21" i="10"/>
  <c r="I21" i="10"/>
  <c r="L19" i="10"/>
  <c r="K19" i="10"/>
  <c r="J19" i="10"/>
  <c r="I19" i="10"/>
  <c r="L18" i="10"/>
  <c r="K18" i="10"/>
  <c r="J18" i="10"/>
  <c r="I18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2" i="10"/>
  <c r="K12" i="10"/>
  <c r="J12" i="10"/>
  <c r="I12" i="10"/>
  <c r="L11" i="10"/>
  <c r="K11" i="10"/>
  <c r="J11" i="10"/>
  <c r="I11" i="10"/>
  <c r="L10" i="10"/>
  <c r="K10" i="10"/>
  <c r="J10" i="10"/>
  <c r="I10" i="10"/>
  <c r="L9" i="10"/>
  <c r="K9" i="10"/>
  <c r="J9" i="10"/>
  <c r="I9" i="10"/>
  <c r="L7" i="10"/>
  <c r="K7" i="10"/>
  <c r="J7" i="10"/>
  <c r="I7" i="10"/>
  <c r="L6" i="10"/>
  <c r="K6" i="10"/>
  <c r="J6" i="10"/>
  <c r="I6" i="10"/>
  <c r="L89" i="10"/>
  <c r="K89" i="10"/>
  <c r="J89" i="10"/>
  <c r="I89" i="10"/>
  <c r="L88" i="10"/>
  <c r="K88" i="10"/>
  <c r="J88" i="10"/>
  <c r="I88" i="10"/>
  <c r="L87" i="10"/>
  <c r="K87" i="10"/>
  <c r="J87" i="10"/>
  <c r="I87" i="10"/>
  <c r="L65" i="10"/>
  <c r="K65" i="10"/>
  <c r="J65" i="10"/>
  <c r="I65" i="10"/>
  <c r="L63" i="10"/>
  <c r="K63" i="10"/>
  <c r="J63" i="10"/>
  <c r="I63" i="10"/>
  <c r="L62" i="10"/>
  <c r="K62" i="10"/>
  <c r="J62" i="10"/>
  <c r="I62" i="10"/>
  <c r="L61" i="10"/>
  <c r="K61" i="10"/>
  <c r="J61" i="10"/>
  <c r="I61" i="10"/>
  <c r="L60" i="10"/>
  <c r="K60" i="10"/>
  <c r="J60" i="10"/>
  <c r="I60" i="10"/>
  <c r="L59" i="10"/>
  <c r="K59" i="10"/>
  <c r="J59" i="10"/>
  <c r="I59" i="10"/>
  <c r="L57" i="10"/>
  <c r="K57" i="10"/>
  <c r="J57" i="10"/>
  <c r="I57" i="10"/>
  <c r="L56" i="10"/>
  <c r="K56" i="10"/>
  <c r="J56" i="10"/>
  <c r="I56" i="10"/>
  <c r="L55" i="10"/>
  <c r="K55" i="10"/>
  <c r="J55" i="10"/>
  <c r="I55" i="10"/>
  <c r="L53" i="10"/>
  <c r="K53" i="10"/>
  <c r="J53" i="10"/>
  <c r="I53" i="10"/>
  <c r="L52" i="10"/>
  <c r="K52" i="10"/>
  <c r="J52" i="10"/>
  <c r="I52" i="10"/>
  <c r="J39" i="2" l="1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I14" i="2"/>
  <c r="I13" i="2"/>
  <c r="I12" i="2"/>
  <c r="I11" i="2"/>
  <c r="H11" i="2"/>
  <c r="H12" i="2"/>
  <c r="H13" i="2"/>
  <c r="H14" i="2"/>
  <c r="G14" i="2"/>
  <c r="G13" i="2"/>
  <c r="G12" i="2"/>
  <c r="G11" i="2"/>
  <c r="E14" i="2"/>
  <c r="J11" i="2" s="1"/>
  <c r="J14" i="2" l="1"/>
  <c r="J13" i="2"/>
  <c r="J12" i="2"/>
  <c r="L23" i="3"/>
  <c r="K23" i="3"/>
  <c r="J23" i="3"/>
  <c r="I23" i="3"/>
  <c r="L24" i="3"/>
  <c r="K24" i="3"/>
  <c r="J24" i="3"/>
  <c r="I24" i="3"/>
  <c r="L25" i="3"/>
  <c r="K25" i="3"/>
  <c r="J25" i="3"/>
  <c r="I25" i="3"/>
  <c r="L27" i="3"/>
  <c r="K27" i="3"/>
  <c r="J27" i="3"/>
  <c r="I27" i="3"/>
  <c r="L28" i="3"/>
  <c r="K28" i="3"/>
  <c r="J28" i="3"/>
  <c r="I28" i="3"/>
  <c r="L29" i="3"/>
  <c r="K29" i="3"/>
  <c r="J29" i="3"/>
  <c r="I29" i="3"/>
  <c r="L31" i="3"/>
  <c r="K31" i="3"/>
  <c r="J31" i="3"/>
  <c r="I31" i="3"/>
  <c r="L32" i="3"/>
  <c r="K32" i="3"/>
  <c r="J32" i="3"/>
  <c r="I32" i="3"/>
  <c r="L33" i="3"/>
  <c r="K33" i="3"/>
  <c r="J33" i="3"/>
  <c r="I33" i="3"/>
  <c r="L34" i="3"/>
  <c r="K34" i="3"/>
  <c r="J34" i="3"/>
  <c r="I34" i="3"/>
  <c r="L35" i="3"/>
  <c r="K35" i="3"/>
  <c r="J35" i="3"/>
  <c r="I35" i="3"/>
  <c r="L37" i="3"/>
  <c r="K37" i="3"/>
  <c r="J37" i="3"/>
  <c r="I37" i="3"/>
  <c r="L38" i="3"/>
  <c r="K38" i="3"/>
  <c r="J38" i="3"/>
  <c r="I38" i="3"/>
  <c r="L39" i="3"/>
  <c r="K39" i="3"/>
  <c r="J39" i="3"/>
  <c r="I39" i="3"/>
  <c r="L41" i="3"/>
  <c r="K41" i="3"/>
  <c r="J41" i="3"/>
  <c r="I41" i="3"/>
  <c r="L42" i="3"/>
  <c r="K42" i="3"/>
  <c r="J42" i="3"/>
  <c r="I42" i="3"/>
  <c r="L43" i="3"/>
  <c r="K43" i="3"/>
  <c r="J43" i="3"/>
  <c r="I43" i="3"/>
  <c r="L51" i="3"/>
  <c r="K51" i="3"/>
  <c r="J51" i="3"/>
  <c r="I51" i="3"/>
  <c r="L52" i="3"/>
  <c r="K52" i="3"/>
  <c r="J52" i="3"/>
  <c r="I52" i="3"/>
  <c r="L53" i="3"/>
  <c r="K53" i="3"/>
  <c r="J53" i="3"/>
  <c r="I53" i="3"/>
  <c r="L54" i="3"/>
  <c r="K54" i="3"/>
  <c r="J54" i="3"/>
  <c r="I54" i="3"/>
  <c r="L45" i="3"/>
  <c r="K45" i="3"/>
  <c r="J45" i="3"/>
  <c r="I45" i="3"/>
  <c r="L46" i="3"/>
  <c r="K46" i="3"/>
  <c r="J46" i="3"/>
  <c r="I46" i="3"/>
  <c r="L49" i="3"/>
  <c r="K49" i="3"/>
  <c r="J49" i="3"/>
  <c r="I49" i="3"/>
  <c r="L47" i="3"/>
  <c r="K47" i="3"/>
  <c r="J47" i="3"/>
  <c r="I47" i="3"/>
  <c r="L48" i="3"/>
  <c r="K48" i="3"/>
  <c r="J48" i="3"/>
  <c r="I48" i="3"/>
  <c r="L56" i="3"/>
  <c r="K56" i="3"/>
  <c r="J56" i="3"/>
  <c r="I56" i="3"/>
  <c r="L57" i="3"/>
  <c r="K57" i="3"/>
  <c r="J57" i="3"/>
  <c r="I57" i="3"/>
  <c r="L58" i="3"/>
  <c r="K58" i="3"/>
  <c r="J58" i="3"/>
  <c r="I58" i="3"/>
  <c r="L59" i="3"/>
  <c r="K59" i="3"/>
  <c r="J59" i="3"/>
  <c r="I59" i="3"/>
  <c r="L60" i="3"/>
  <c r="K60" i="3"/>
  <c r="J60" i="3"/>
  <c r="I60" i="3"/>
  <c r="L17" i="3"/>
  <c r="K17" i="3"/>
  <c r="J17" i="3"/>
  <c r="I17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9" i="3"/>
  <c r="K9" i="3"/>
  <c r="J9" i="3"/>
  <c r="I9" i="3"/>
  <c r="L8" i="3"/>
  <c r="K8" i="3"/>
  <c r="J8" i="3"/>
  <c r="I8" i="3"/>
  <c r="L7" i="3"/>
  <c r="K7" i="3"/>
  <c r="J7" i="3"/>
  <c r="I7" i="3"/>
  <c r="L5" i="3"/>
  <c r="K5" i="3"/>
  <c r="J5" i="3"/>
  <c r="I5" i="3"/>
  <c r="L4" i="3"/>
  <c r="K4" i="3"/>
  <c r="J4" i="3"/>
  <c r="I4" i="3"/>
</calcChain>
</file>

<file path=xl/sharedStrings.xml><?xml version="1.0" encoding="utf-8"?>
<sst xmlns="http://schemas.openxmlformats.org/spreadsheetml/2006/main" count="1358" uniqueCount="764">
  <si>
    <t>Archipels</t>
  </si>
  <si>
    <t>18-29</t>
  </si>
  <si>
    <t>n (%)</t>
  </si>
  <si>
    <t>30-44</t>
  </si>
  <si>
    <t>45-69</t>
  </si>
  <si>
    <t>Total</t>
  </si>
  <si>
    <t>Australes</t>
  </si>
  <si>
    <t>Infection en cours</t>
  </si>
  <si>
    <t>Infection ancienne, guérie</t>
  </si>
  <si>
    <t>Immunisation par la vaccination</t>
  </si>
  <si>
    <t>Absence de contact avec le virus</t>
  </si>
  <si>
    <t>0 (0.0)</t>
  </si>
  <si>
    <t>1 (1.6)</t>
  </si>
  <si>
    <t>24 (39.3)</t>
  </si>
  <si>
    <t>36 (59.0)</t>
  </si>
  <si>
    <t>3 (3.9)</t>
  </si>
  <si>
    <t>14 (18.0)</t>
  </si>
  <si>
    <t>34 (43.6)</t>
  </si>
  <si>
    <t>27 (34.6)</t>
  </si>
  <si>
    <t>5 (6.3)</t>
  </si>
  <si>
    <t>22 (27.9)</t>
  </si>
  <si>
    <t>25 (31.7)</t>
  </si>
  <si>
    <t>27 (34.2)</t>
  </si>
  <si>
    <t>8 (3.7)</t>
  </si>
  <si>
    <t>37 (17.0)</t>
  </si>
  <si>
    <t>83 (38.1)</t>
  </si>
  <si>
    <t>90 (41.3)</t>
  </si>
  <si>
    <t>Marquises</t>
  </si>
  <si>
    <t xml:space="preserve"> Immunisation par la vaccination</t>
  </si>
  <si>
    <t>1 (1.8)</t>
  </si>
  <si>
    <t>24 (43.6)</t>
  </si>
  <si>
    <t>30 (54.6)</t>
  </si>
  <si>
    <t>4 (4.9)</t>
  </si>
  <si>
    <t>24 (29.6)</t>
  </si>
  <si>
    <t>30 (37.0)</t>
  </si>
  <si>
    <t>23 (28.4)</t>
  </si>
  <si>
    <t>9 (11.8)</t>
  </si>
  <si>
    <t>32 (42.1)</t>
  </si>
  <si>
    <t>19 (25.0)</t>
  </si>
  <si>
    <t>16 (21.1)</t>
  </si>
  <si>
    <t>13 (6.1)</t>
  </si>
  <si>
    <t>57 (26.9)</t>
  </si>
  <si>
    <t>73 (34.4)</t>
  </si>
  <si>
    <t>69 (32.6)</t>
  </si>
  <si>
    <t>IDV</t>
  </si>
  <si>
    <t>1 (0.5)</t>
  </si>
  <si>
    <t>69 (31.2)</t>
  </si>
  <si>
    <t>151 (68.3)</t>
  </si>
  <si>
    <t>25 (11.0)</t>
  </si>
  <si>
    <t>99 (43.6)</t>
  </si>
  <si>
    <t>103 (45.4)</t>
  </si>
  <si>
    <t>4 (1.7)</t>
  </si>
  <si>
    <t>55 (23.4)</t>
  </si>
  <si>
    <t>54 (23.0)</t>
  </si>
  <si>
    <t>122 (51.9)</t>
  </si>
  <si>
    <t>4 (0.6)</t>
  </si>
  <si>
    <t>81 (11.9)</t>
  </si>
  <si>
    <t>222 (32.5)</t>
  </si>
  <si>
    <t>376 (55.1)</t>
  </si>
  <si>
    <t>ISLV</t>
  </si>
  <si>
    <t>49 (37.1)</t>
  </si>
  <si>
    <t>83 (62.9)</t>
  </si>
  <si>
    <t>4 (2.3)</t>
  </si>
  <si>
    <t>25 (14.1)</t>
  </si>
  <si>
    <t>37 (20.9)</t>
  </si>
  <si>
    <t>111 (62.7)</t>
  </si>
  <si>
    <t>57 (28.9)</t>
  </si>
  <si>
    <t>45 (22.8)</t>
  </si>
  <si>
    <t>94 (47.7)</t>
  </si>
  <si>
    <t>5 (1.0)</t>
  </si>
  <si>
    <t>82 (16.2)</t>
  </si>
  <si>
    <t>131 (25.9)</t>
  </si>
  <si>
    <t>288 (56.9)</t>
  </si>
  <si>
    <t>Tuamotu-Gambier</t>
  </si>
  <si>
    <t>34 (54.8)</t>
  </si>
  <si>
    <t>28 (45.2)</t>
  </si>
  <si>
    <t>2 (2.7)</t>
  </si>
  <si>
    <t>8 (10.7)</t>
  </si>
  <si>
    <t>23 (30.7)</t>
  </si>
  <si>
    <t>42 (56.0)</t>
  </si>
  <si>
    <t>1 (1.3)</t>
  </si>
  <si>
    <t>17 (22.1)</t>
  </si>
  <si>
    <t>16 (20.8)</t>
  </si>
  <si>
    <t>43 (55.8)</t>
  </si>
  <si>
    <t>3 (1.4)</t>
  </si>
  <si>
    <t>25 (11.7)</t>
  </si>
  <si>
    <t>73 (34.1)</t>
  </si>
  <si>
    <t>113 (52.8)</t>
  </si>
  <si>
    <t>3 (0.6)</t>
  </si>
  <si>
    <t>200 (37.7)</t>
  </si>
  <si>
    <t>328 (61.8)</t>
  </si>
  <si>
    <t>13 (2.0)</t>
  </si>
  <si>
    <t>96 (15.1)</t>
  </si>
  <si>
    <t>223 (35.0)</t>
  </si>
  <si>
    <t>20 (3.0)</t>
  </si>
  <si>
    <t>183 (27.6)</t>
  </si>
  <si>
    <t>159 (24.0)</t>
  </si>
  <si>
    <t>302 (45.5)</t>
  </si>
  <si>
    <t>33 (1.8)</t>
  </si>
  <si>
    <t>282 (15.4)</t>
  </si>
  <si>
    <t>582 (31.8)</t>
  </si>
  <si>
    <t xml:space="preserve">n </t>
  </si>
  <si>
    <t>%</t>
  </si>
  <si>
    <t>Hommes</t>
  </si>
  <si>
    <t>Femmes</t>
  </si>
  <si>
    <t xml:space="preserve">Archipel                    </t>
  </si>
  <si>
    <t xml:space="preserve">Age                           </t>
  </si>
  <si>
    <t xml:space="preserve">Sexe                          </t>
  </si>
  <si>
    <t>Fin du primaire ou avant</t>
  </si>
  <si>
    <t>Fin du secondaire</t>
  </si>
  <si>
    <t>Fin du lycée</t>
  </si>
  <si>
    <t>Université ou après</t>
  </si>
  <si>
    <t>donnée manquante</t>
  </si>
  <si>
    <t>Cohabitation</t>
  </si>
  <si>
    <t>marrié</t>
  </si>
  <si>
    <t>jamais marié</t>
  </si>
  <si>
    <t>Séparé, divorcé, veuf</t>
  </si>
  <si>
    <t>Employé de l'administration</t>
  </si>
  <si>
    <t>Indépendant</t>
  </si>
  <si>
    <t>Employé du privé</t>
  </si>
  <si>
    <t>Activité non rémunérée</t>
  </si>
  <si>
    <t>Oui</t>
  </si>
  <si>
    <t>Non</t>
  </si>
  <si>
    <t>Parfois</t>
  </si>
  <si>
    <t>Usage de préservatif lors de rapport occasinnel</t>
  </si>
  <si>
    <t>pas de rapport occasionnel</t>
  </si>
  <si>
    <t>Excellente à très bonne</t>
  </si>
  <si>
    <t>Bonne</t>
  </si>
  <si>
    <t>Mauvaise ou très mauvaise</t>
  </si>
  <si>
    <t xml:space="preserve">Niveau max d'étude                      </t>
  </si>
  <si>
    <t xml:space="preserve">Activité professionnelle            </t>
  </si>
  <si>
    <t xml:space="preserve">Usage de préservatif lors du 1er rapport sexuel     </t>
  </si>
  <si>
    <t xml:space="preserve">Historique de M/IST                         </t>
  </si>
  <si>
    <t xml:space="preserve">Santé perçue                                 </t>
  </si>
  <si>
    <t xml:space="preserve">Historique de rapport sexuel            </t>
  </si>
  <si>
    <t xml:space="preserve">Satut marital                                               </t>
  </si>
  <si>
    <t>#2</t>
  </si>
  <si>
    <t>#1</t>
  </si>
  <si>
    <t>Société (Îles-du-vent)</t>
  </si>
  <si>
    <t>Société (Îles-sous-le-vent)</t>
  </si>
  <si>
    <t>Independant</t>
  </si>
  <si>
    <t>Archipel</t>
  </si>
  <si>
    <t>Genre</t>
  </si>
  <si>
    <t>Age</t>
  </si>
  <si>
    <t>18-29 ans</t>
  </si>
  <si>
    <t>30-44 ans</t>
  </si>
  <si>
    <t>45-69 ans</t>
  </si>
  <si>
    <t>Plus haut niveau d'instruction</t>
  </si>
  <si>
    <t>Statut marital</t>
  </si>
  <si>
    <t>Milieu socio-culturel</t>
  </si>
  <si>
    <t>Popaa</t>
  </si>
  <si>
    <t>Demi</t>
  </si>
  <si>
    <t>Activité professionnelle</t>
  </si>
  <si>
    <t>Nbre de personnes dans le foyer</t>
  </si>
  <si>
    <t>1 à 2 pers.</t>
  </si>
  <si>
    <t>données manquantes</t>
  </si>
  <si>
    <t>Consommation d'alcool dans les 30 derniers jours</t>
  </si>
  <si>
    <t>Fumeur quotidien</t>
  </si>
  <si>
    <t>Consommation de paka de façon hebdomadaire</t>
  </si>
  <si>
    <t>Eau courante au domicile</t>
  </si>
  <si>
    <t>Climatisation au domicile</t>
  </si>
  <si>
    <t>Perception de l'état de santé</t>
  </si>
  <si>
    <t>Maladie chronique (ALD / carnet rouge)</t>
  </si>
  <si>
    <t>Rapport sexuel</t>
  </si>
  <si>
    <t>Age du 1er rapport sexuel</t>
  </si>
  <si>
    <t>Usage de préservatif lors du 1er rapport sexuel</t>
  </si>
  <si>
    <t>Usage de préservatif lors de rapports occasionnels</t>
  </si>
  <si>
    <t>Historique de I/MST</t>
  </si>
  <si>
    <t>Diabete</t>
  </si>
  <si>
    <t>Obésité</t>
  </si>
  <si>
    <t>risque négligeable</t>
  </si>
  <si>
    <t>Surveillance</t>
  </si>
  <si>
    <t>Parcours de soin</t>
  </si>
  <si>
    <t>1 à 4</t>
  </si>
  <si>
    <t>5 ou plus</t>
  </si>
  <si>
    <t>Nbre de grossesses (pour les femmes uniquement, n=967)</t>
  </si>
  <si>
    <t>Homme</t>
  </si>
  <si>
    <t>Femme</t>
  </si>
  <si>
    <t>Fin du primaire (ou avant)</t>
  </si>
  <si>
    <t>Fin du lycée (ou équivalent)</t>
  </si>
  <si>
    <t>Jamais marrié(e)</t>
  </si>
  <si>
    <t>Séparé(e), divorcé(e) ou veuf(ve)</t>
  </si>
  <si>
    <t>Polynesien</t>
  </si>
  <si>
    <t>Asiatique</t>
  </si>
  <si>
    <t>Autre</t>
  </si>
  <si>
    <t>Employé(e) de l'adminsitration</t>
  </si>
  <si>
    <t>Employé(e) du privé</t>
  </si>
  <si>
    <t>Excellent à très bon</t>
  </si>
  <si>
    <t>Bon</t>
  </si>
  <si>
    <t>Mauvais à très mauvais</t>
  </si>
  <si>
    <t>15 ans ou avant</t>
  </si>
  <si>
    <t>entre 16 et 19 ans</t>
  </si>
  <si>
    <t>20 ans ou après</t>
  </si>
  <si>
    <t>Pas de rapport occasionnel</t>
  </si>
  <si>
    <t>Statut sérologique VHB dans l’échantillon par Archipel, tous genres confondus</t>
  </si>
  <si>
    <t>Statut sérologique VHB dans l’échantillon par variables socio-démographiques</t>
  </si>
  <si>
    <t>307 (48.0)</t>
  </si>
  <si>
    <t>937 (51.1)</t>
  </si>
  <si>
    <t>En couple</t>
  </si>
  <si>
    <t>Type de Logement</t>
  </si>
  <si>
    <t>Appartement avec terrasse</t>
  </si>
  <si>
    <t>Maison avec jardin</t>
  </si>
  <si>
    <t>Maisons sans jardin</t>
  </si>
  <si>
    <t>&lt;0,001</t>
  </si>
  <si>
    <t>p-value</t>
  </si>
  <si>
    <t>Hommes et Femmes</t>
  </si>
  <si>
    <t>18-69</t>
  </si>
  <si>
    <t xml:space="preserve">Australes </t>
  </si>
  <si>
    <t>p &lt; 0.001</t>
  </si>
  <si>
    <t>24 (29.3)</t>
  </si>
  <si>
    <t>30 (36.6)</t>
  </si>
  <si>
    <t>57 (26.8)</t>
  </si>
  <si>
    <t>73 (34.3)</t>
  </si>
  <si>
    <t>70 (32.9)</t>
  </si>
  <si>
    <t>Tout archipel</t>
  </si>
  <si>
    <t>96 (15.0)</t>
  </si>
  <si>
    <t>223 (34.9)</t>
  </si>
  <si>
    <t>582 (31.7)</t>
  </si>
  <si>
    <t>14 (48.3)</t>
  </si>
  <si>
    <t>15 (51.7)</t>
  </si>
  <si>
    <t>2 (5.3)</t>
  </si>
  <si>
    <t>6 (15.8)</t>
  </si>
  <si>
    <t>17 (44.7)</t>
  </si>
  <si>
    <t>13 (34.2)</t>
  </si>
  <si>
    <t>1 (2.6)</t>
  </si>
  <si>
    <t>13 (33.3)</t>
  </si>
  <si>
    <t>15 (38.5)</t>
  </si>
  <si>
    <t>10 (25.6)</t>
  </si>
  <si>
    <t>3 (2.8)</t>
  </si>
  <si>
    <t>19 (17.9)</t>
  </si>
  <si>
    <t>46 (43.4)</t>
  </si>
  <si>
    <t>38 (35.9)</t>
  </si>
  <si>
    <t>1 (3.1)</t>
  </si>
  <si>
    <t>10 (31.3)</t>
  </si>
  <si>
    <t>21 (65.6)</t>
  </si>
  <si>
    <t>1 (2.5)</t>
  </si>
  <si>
    <t>8 (20.0)</t>
  </si>
  <si>
    <t>17 (42.5)</t>
  </si>
  <si>
    <t>14 (35.0)</t>
  </si>
  <si>
    <t>4 (10.0)</t>
  </si>
  <si>
    <t>9 (22.5)</t>
  </si>
  <si>
    <t>10 (25.0)</t>
  </si>
  <si>
    <t>5 (4.5)</t>
  </si>
  <si>
    <t>18 (16.1)</t>
  </si>
  <si>
    <t>37 (33.0)</t>
  </si>
  <si>
    <t>52 (46.4)</t>
  </si>
  <si>
    <t>1 (4.6)</t>
  </si>
  <si>
    <t>10 (45.5)</t>
  </si>
  <si>
    <t>11 (50.0)</t>
  </si>
  <si>
    <t>2 (5.1)</t>
  </si>
  <si>
    <t>9 (23.1)</t>
  </si>
  <si>
    <t>14 (35.9)</t>
  </si>
  <si>
    <t>6 (15.0)</t>
  </si>
  <si>
    <t>7 (17.5)</t>
  </si>
  <si>
    <t>8 (7.9)</t>
  </si>
  <si>
    <t>27 (26.7)</t>
  </si>
  <si>
    <t>34 (33.7)</t>
  </si>
  <si>
    <t>32 (31.7)</t>
  </si>
  <si>
    <t>14 (42.4)</t>
  </si>
  <si>
    <t>19 (57.6)</t>
  </si>
  <si>
    <t>2 (4.7)</t>
  </si>
  <si>
    <t>15 (34.9)</t>
  </si>
  <si>
    <t>16 (37.2)</t>
  </si>
  <si>
    <t>10 (23.3)</t>
  </si>
  <si>
    <t>3 (8.3)</t>
  </si>
  <si>
    <t>15 (41.7)</t>
  </si>
  <si>
    <t>9 (25.0)</t>
  </si>
  <si>
    <t>30 (26.8)</t>
  </si>
  <si>
    <t>39 (34.8)</t>
  </si>
  <si>
    <t>38 (33.9)</t>
  </si>
  <si>
    <t>39 (36.5)</t>
  </si>
  <si>
    <t>68 (63.6)</t>
  </si>
  <si>
    <t>16 (14.3)</t>
  </si>
  <si>
    <t>48 (42.9)</t>
  </si>
  <si>
    <t>2 (1.7)</t>
  </si>
  <si>
    <t>30 (26.1)</t>
  </si>
  <si>
    <t>25 (21.7)</t>
  </si>
  <si>
    <t>58 (50.4)</t>
  </si>
  <si>
    <t>2 (0.6)</t>
  </si>
  <si>
    <t>46 (13.8)</t>
  </si>
  <si>
    <t>112 (33.5)</t>
  </si>
  <si>
    <t>174 (52.1)</t>
  </si>
  <si>
    <t>1 (0.9)</t>
  </si>
  <si>
    <t>30 (26.3)</t>
  </si>
  <si>
    <t>83 (72.8)</t>
  </si>
  <si>
    <t>9 (7.8)</t>
  </si>
  <si>
    <t>51 (44.4)</t>
  </si>
  <si>
    <t>55 (47.8)</t>
  </si>
  <si>
    <t>25 (20.8)</t>
  </si>
  <si>
    <t>29 24.2()</t>
  </si>
  <si>
    <t>64 (53.3)</t>
  </si>
  <si>
    <t>2 0.6()</t>
  </si>
  <si>
    <t>35 (10.0)</t>
  </si>
  <si>
    <t>110 (31.5)</t>
  </si>
  <si>
    <t>202 (57.9)</t>
  </si>
  <si>
    <t>20 (34.5)</t>
  </si>
  <si>
    <t>38 (65.5)</t>
  </si>
  <si>
    <t>2 (2.6)</t>
  </si>
  <si>
    <t>14 (18.4)</t>
  </si>
  <si>
    <t>17 (22.4)</t>
  </si>
  <si>
    <t>43 (56.6)</t>
  </si>
  <si>
    <t>34 (36.2)</t>
  </si>
  <si>
    <t>26 (27.7)</t>
  </si>
  <si>
    <t>2 (0.9)</t>
  </si>
  <si>
    <t>48 (21.1)</t>
  </si>
  <si>
    <t>63 (27.6)</t>
  </si>
  <si>
    <t>115 (50.4)</t>
  </si>
  <si>
    <t>0 ()0.0</t>
  </si>
  <si>
    <t>29 (39.2)</t>
  </si>
  <si>
    <t>45 (60.8)</t>
  </si>
  <si>
    <t>2 (2.0)</t>
  </si>
  <si>
    <t>11 (10.9)</t>
  </si>
  <si>
    <t>20 (19.8)</t>
  </si>
  <si>
    <t>68 (67.3)</t>
  </si>
  <si>
    <t>1 (1.0)</t>
  </si>
  <si>
    <t>23 (22.3)</t>
  </si>
  <si>
    <t>19 (18.5)</t>
  </si>
  <si>
    <t>60 (58.3)</t>
  </si>
  <si>
    <t>3 (1.1)</t>
  </si>
  <si>
    <t>34 (12.2)</t>
  </si>
  <si>
    <t>68 (24.5)</t>
  </si>
  <si>
    <t>173 (62.2)</t>
  </si>
  <si>
    <t>13 (46.4)</t>
  </si>
  <si>
    <t>15 (53.6)</t>
  </si>
  <si>
    <t>1 (2.9)</t>
  </si>
  <si>
    <t>4 (11.8)</t>
  </si>
  <si>
    <t>10 (29.4)</t>
  </si>
  <si>
    <t>19 (55.9)</t>
  </si>
  <si>
    <t>11 (30.6)</t>
  </si>
  <si>
    <t>16 (44.4)</t>
  </si>
  <si>
    <t>15 (15.3)</t>
  </si>
  <si>
    <t>32 (32.7)</t>
  </si>
  <si>
    <t>50 (51.0)</t>
  </si>
  <si>
    <t>21 (61.8)</t>
  </si>
  <si>
    <t>13 (38.2)</t>
  </si>
  <si>
    <t>1 (2.4)</t>
  </si>
  <si>
    <t>4 (9.8)</t>
  </si>
  <si>
    <t>13 (31.7)</t>
  </si>
  <si>
    <t>23 (56.1)</t>
  </si>
  <si>
    <t>6 (14.6)</t>
  </si>
  <si>
    <t>7 (17.1)</t>
  </si>
  <si>
    <t>27 (65.9)</t>
  </si>
  <si>
    <t>10 (8.6)</t>
  </si>
  <si>
    <t>41 (35.3)</t>
  </si>
  <si>
    <t>63 (54.3)</t>
  </si>
  <si>
    <t>1 (0.4)</t>
  </si>
  <si>
    <t>96 (39.3)</t>
  </si>
  <si>
    <t>147 (60.3)</t>
  </si>
  <si>
    <t>7 (2.3)</t>
  </si>
  <si>
    <t>49 (16.4)</t>
  </si>
  <si>
    <t>106 (35.5)</t>
  </si>
  <si>
    <t>137 (45.8)</t>
  </si>
  <si>
    <t>9 (2.8)</t>
  </si>
  <si>
    <t>105 (32.4)</t>
  </si>
  <si>
    <t>85 (26.2)</t>
  </si>
  <si>
    <t>125 (38.6)</t>
  </si>
  <si>
    <t>16 (1.9)</t>
  </si>
  <si>
    <t>155 (17.9)</t>
  </si>
  <si>
    <t>287 (33.1)</t>
  </si>
  <si>
    <t>409 (47.2)</t>
  </si>
  <si>
    <t>2 (0.7)</t>
  </si>
  <si>
    <t>104 (36.2)</t>
  </si>
  <si>
    <t>181 (63.1)</t>
  </si>
  <si>
    <t>6 (1.8)</t>
  </si>
  <si>
    <t>47 (13.8)</t>
  </si>
  <si>
    <t>117 (34.4)</t>
  </si>
  <si>
    <t>170 (50.0)</t>
  </si>
  <si>
    <t>11 (3.2)</t>
  </si>
  <si>
    <t>78 (22.9)</t>
  </si>
  <si>
    <t>74 (21.8)</t>
  </si>
  <si>
    <t>177 (52.1)</t>
  </si>
  <si>
    <t>17 (1.8)</t>
  </si>
  <si>
    <t>127 (13.1)</t>
  </si>
  <si>
    <t>295 (30.5)</t>
  </si>
  <si>
    <t>528 (54.6)</t>
  </si>
  <si>
    <t>n</t>
  </si>
  <si>
    <t>0,37 [0,08-1,63]</t>
  </si>
  <si>
    <t>1,15 [0,44-2,98]</t>
  </si>
  <si>
    <t>1,18 [0,51-2,71]</t>
  </si>
  <si>
    <t>0,66 [0,25-1,74]</t>
  </si>
  <si>
    <t>0,96 [0,40-2,30]</t>
  </si>
  <si>
    <t>1,32 [0,42-4,07]</t>
  </si>
  <si>
    <t>6,57 [3,83-11,06]</t>
  </si>
  <si>
    <t>3,82 [1,91-7,52]</t>
  </si>
  <si>
    <t>1,03 [0,49-2,14]</t>
  </si>
  <si>
    <t>0,98 [0,47-2,04]</t>
  </si>
  <si>
    <t>0,00 [,-,]</t>
  </si>
  <si>
    <t>0,70 [0,39-1,26]</t>
  </si>
  <si>
    <t>1,99 [1,04-3,81]</t>
  </si>
  <si>
    <t>1,18 [0,64-2,17]</t>
  </si>
  <si>
    <t>1,98 [0,85-4,54]</t>
  </si>
  <si>
    <t>0,82 [0,32-2,08]</t>
  </si>
  <si>
    <t>0,10 [0,03-0,43]</t>
  </si>
  <si>
    <t>0,04 [0,01-0,29]</t>
  </si>
  <si>
    <t>1,33 [0,76-2,32]</t>
  </si>
  <si>
    <t>0,99 [0,36-2,70]</t>
  </si>
  <si>
    <t>1,03 [0,60-1,77]</t>
  </si>
  <si>
    <t>1,36 [0,40-4,51]</t>
  </si>
  <si>
    <t>0,61 [0,22-1,73]</t>
  </si>
  <si>
    <t>1,12 [0,43-2,93]</t>
  </si>
  <si>
    <t>0,75 [0,35-1,61]</t>
  </si>
  <si>
    <t>1,11 [0,50-2,46]</t>
  </si>
  <si>
    <t>2,07 [0,88-4,77]</t>
  </si>
  <si>
    <t>1,12 [0,55-2,28]</t>
  </si>
  <si>
    <t>0,91 [0,42-1,93]</t>
  </si>
  <si>
    <t>1,01 [0,53-1,93]</t>
  </si>
  <si>
    <t>0,99 [0,41-2,36]</t>
  </si>
  <si>
    <t>1,08 [0,63-1,86]</t>
  </si>
  <si>
    <t>0,44 [0,10-1,80]</t>
  </si>
  <si>
    <t>1,08 [0,64-1,82]</t>
  </si>
  <si>
    <t>0,68 [0,15-3,11]</t>
  </si>
  <si>
    <t>1,11 [0,65-1,91]</t>
  </si>
  <si>
    <t>1,02 [0,60-1,74]</t>
  </si>
  <si>
    <t>0,67 [0,09-4,63]</t>
  </si>
  <si>
    <t>0,62 [0,20-1,94]</t>
  </si>
  <si>
    <t>0,61 [0,29-1,28]</t>
  </si>
  <si>
    <t>1,88 [0,88-3,98]</t>
  </si>
  <si>
    <t>2,43 [0,94-6,15]</t>
  </si>
  <si>
    <t>0,73 [0,40-1,34]</t>
  </si>
  <si>
    <t>1,13 [0,66-1,93]</t>
  </si>
  <si>
    <t>0,45 [0,11-1,80]</t>
  </si>
  <si>
    <t>1,08 [0,34-3,31]</t>
  </si>
  <si>
    <t>1,09 [0,51-2,29]</t>
  </si>
  <si>
    <t>0,48 [0,17-1,34]</t>
  </si>
  <si>
    <t>1,08 [0,34-3,36]</t>
  </si>
  <si>
    <t>0,24 [0,07-0,80]</t>
  </si>
  <si>
    <t>1,52 [0,86-2,67]</t>
  </si>
  <si>
    <t>0,29 [0,07-1,17]</t>
  </si>
  <si>
    <t>0,27 [0,07-1,08]</t>
  </si>
  <si>
    <t>1,51 [0,58-3,89]</t>
  </si>
  <si>
    <t>1,24 [0,61-2,53]</t>
  </si>
  <si>
    <t>0,49 [0,16-1,53]</t>
  </si>
  <si>
    <t>0,40 [0,09-1,68]</t>
  </si>
  <si>
    <t>1,19 [0,67-2,11]</t>
  </si>
  <si>
    <t>0,49 [0,18-1,33]</t>
  </si>
  <si>
    <t>0,80 [0,46-1,38]</t>
  </si>
  <si>
    <t>3,02 [0,93-9,39]</t>
  </si>
  <si>
    <t>0,83 [0,33-2,05]</t>
  </si>
  <si>
    <t>1,20 [0,64-2,23]</t>
  </si>
  <si>
    <t>0,81 [0,43-1,50]</t>
  </si>
  <si>
    <t>1,56 [0,78-3,08]</t>
  </si>
  <si>
    <t>19,64 [3,36-63,20]</t>
  </si>
  <si>
    <t>Interpretation de l'index Fibrosis-4 (1.30 &amp; 2.67)</t>
  </si>
  <si>
    <t>Ag HBs (+)</t>
  </si>
  <si>
    <t>N</t>
  </si>
  <si>
    <t>% [IC 95%]</t>
  </si>
  <si>
    <t>Chi2 Pearson</t>
  </si>
  <si>
    <t>échantillon</t>
  </si>
  <si>
    <t>Population Pf [18-69ans]</t>
  </si>
  <si>
    <t>Prévalence</t>
  </si>
  <si>
    <t>Participants</t>
  </si>
  <si>
    <t>3 à 4 pers.</t>
  </si>
  <si>
    <t>5 pers. ou plus</t>
  </si>
  <si>
    <t>0,61 [0,35-1,08]</t>
  </si>
  <si>
    <t>0,84 [0,31-2,26]</t>
  </si>
  <si>
    <t>0,95 [0,21-4,27]</t>
  </si>
  <si>
    <t>1,56 [0,60-4,00]</t>
  </si>
  <si>
    <t>1,20 [0,52-2,76]</t>
  </si>
  <si>
    <t>0,91 [0,34-2,40]</t>
  </si>
  <si>
    <t>1,31 [0,54-3,14]</t>
  </si>
  <si>
    <t>1,87 [0,60-5,71]</t>
  </si>
  <si>
    <t>8,89 [5,20-14,80]</t>
  </si>
  <si>
    <t>5,18 [2,59-10,11]</t>
  </si>
  <si>
    <t>1,41 [0,67-2,95]</t>
  </si>
  <si>
    <t>1,37 [0,66-2,83]</t>
  </si>
  <si>
    <t>0,70 [0,39-1,25]</t>
  </si>
  <si>
    <t>1,26 [0,68-2,31]</t>
  </si>
  <si>
    <t>2,58 [1,11-5,88]</t>
  </si>
  <si>
    <t>1,29 [0,51-3,24]</t>
  </si>
  <si>
    <t>0,16 [0,04-0,65]</t>
  </si>
  <si>
    <t>0,09 [0,01-0,64]</t>
  </si>
  <si>
    <t>1,68 [0,96-2,93]</t>
  </si>
  <si>
    <t>1,07 [0,39-2,90]</t>
  </si>
  <si>
    <t>1,53 [0,89-2,63]</t>
  </si>
  <si>
    <t>1,67 [0,49-5,54]</t>
  </si>
  <si>
    <t>0,78 [0,27-2,20]</t>
  </si>
  <si>
    <t>1,58 [0,60-4,11]</t>
  </si>
  <si>
    <t>0,90 [0,42-1,92]</t>
  </si>
  <si>
    <t>1,64 [0,74-3,62]</t>
  </si>
  <si>
    <t>2,31 [0,99-5,33]</t>
  </si>
  <si>
    <t>0,85 [0,48-1,49]</t>
  </si>
  <si>
    <t>1,30 [0,48-3,51]</t>
  </si>
  <si>
    <t>1,55 [0,76-3,15]</t>
  </si>
  <si>
    <t>1,25 [0,59-2,66]</t>
  </si>
  <si>
    <t>1,38 [0,72-2,62]</t>
  </si>
  <si>
    <t>1,42 [0,59-3,37]</t>
  </si>
  <si>
    <t>1,45 [0,84-2,49]</t>
  </si>
  <si>
    <t>0,80 [0,19-3,30]</t>
  </si>
  <si>
    <t>1,48 [0,88-2,48]</t>
  </si>
  <si>
    <t>0,91 [0,20-4,13]</t>
  </si>
  <si>
    <t>1,56 [0,90-2,67]</t>
  </si>
  <si>
    <t>1,42 [0,83-2,41]</t>
  </si>
  <si>
    <t>0,85 [0,12-5,86]</t>
  </si>
  <si>
    <t>0,91 [0,29-2,84]</t>
  </si>
  <si>
    <t>0,85 [0,40-1,79]</t>
  </si>
  <si>
    <t>2,51 [1,17-5,27]</t>
  </si>
  <si>
    <t>2,80 [1,08-7,05]</t>
  </si>
  <si>
    <t>1,06 [0,58-1,93]</t>
  </si>
  <si>
    <t>1,55 [0,90-2,65]</t>
  </si>
  <si>
    <t>0,56 [0,14-2,22]</t>
  </si>
  <si>
    <t>1,60 [0,51-4,88]</t>
  </si>
  <si>
    <t>1,51 [0,71-3,18]</t>
  </si>
  <si>
    <t>0,58 [0,21-1,62]</t>
  </si>
  <si>
    <t>1,51 [0,48-4,68]</t>
  </si>
  <si>
    <t>0,41 [0,12-1,39]</t>
  </si>
  <si>
    <t>1,91 [1,08-3,37]</t>
  </si>
  <si>
    <t>0,43 [0,11-1,71]</t>
  </si>
  <si>
    <t>0,48 [0,12-1,93]</t>
  </si>
  <si>
    <t>2,00 [0,77-5,13]</t>
  </si>
  <si>
    <t>1,57 [0,77-3,19]</t>
  </si>
  <si>
    <t>0,73 [0,23-2,27]</t>
  </si>
  <si>
    <t>0,50 [0,12-2,11]</t>
  </si>
  <si>
    <t>1,63 [0,92-2,90]</t>
  </si>
  <si>
    <t>0,74 [0,27-2,00]</t>
  </si>
  <si>
    <t>1,14 [0,66-1,97]</t>
  </si>
  <si>
    <t>3,18 [0,98-9,86]</t>
  </si>
  <si>
    <t>1,22 [0,49-2,99]</t>
  </si>
  <si>
    <t>1,56 [0,84-2,90]</t>
  </si>
  <si>
    <t>1,16 [0,62-2,16]</t>
  </si>
  <si>
    <t>1,57 [0,79-3,10]</t>
  </si>
  <si>
    <t>20,31 [3,46-64,44]</t>
  </si>
  <si>
    <t>échantillon [30-69ans]</t>
  </si>
  <si>
    <t>Population Pf [30-69ans]</t>
  </si>
  <si>
    <t>Population Austales / Marquises [30-69ans]</t>
  </si>
  <si>
    <t>4,61 [0,62-27,12]</t>
  </si>
  <si>
    <t>4,82 [1,78-12,40]</t>
  </si>
  <si>
    <t>11,14 [4,61-24,52]</t>
  </si>
  <si>
    <t>8,89 [5,19-14,82]</t>
  </si>
  <si>
    <t>5,18 [2,58-10,13]</t>
  </si>
  <si>
    <t>7,87 [4,35-13,82]</t>
  </si>
  <si>
    <t>6,70 [3,59-12,15]</t>
  </si>
  <si>
    <t>4,47 [2,11-9,21]</t>
  </si>
  <si>
    <t>9,47 [5,64-15,47]</t>
  </si>
  <si>
    <t>12,84 [6,96-22,50]</t>
  </si>
  <si>
    <t>5,49 [2,00-14,17]</t>
  </si>
  <si>
    <t>5,68 [2,35-13,14]</t>
  </si>
  <si>
    <t>3,65 [0,88-13,95]</t>
  </si>
  <si>
    <t>1,32 [0,18-8,91]</t>
  </si>
  <si>
    <t>7,62 [4,66-12,22]</t>
  </si>
  <si>
    <t>14,74 [5,62-33,41]</t>
  </si>
  <si>
    <t>7,83 [4,99-12,08]</t>
  </si>
  <si>
    <t>8,25 [2,08-27,61]</t>
  </si>
  <si>
    <t>5,76 [1,79-17,02]</t>
  </si>
  <si>
    <t>10,86 [4,84-22,58]</t>
  </si>
  <si>
    <t>9,87 [4,70-19,58]</t>
  </si>
  <si>
    <t>4,67 [1,92-10,91]</t>
  </si>
  <si>
    <t>10,06 [5,41-17,96]</t>
  </si>
  <si>
    <t>7,72 [3,99-14,42]</t>
  </si>
  <si>
    <t>2,58 [0,64-9,85]</t>
  </si>
  <si>
    <t>7,05 [3,80-12,72]</t>
  </si>
  <si>
    <t>7,58 [4,15-13,44]</t>
  </si>
  <si>
    <t>7,42 [4,44-12,13]</t>
  </si>
  <si>
    <t>7,08 [3,19-14,99]</t>
  </si>
  <si>
    <t>7,78 [5,02-11,89]</t>
  </si>
  <si>
    <t>3,80 [0,53-22,58]</t>
  </si>
  <si>
    <t>7,41 [4,82-11,21]</t>
  </si>
  <si>
    <t>4,61 [0,63-26,76]</t>
  </si>
  <si>
    <t>7,50 [4,84-11,46]</t>
  </si>
  <si>
    <t>7,63 [4,97-11,54]</t>
  </si>
  <si>
    <t>5,17 [1,30-18,38]</t>
  </si>
  <si>
    <t>6,73 [3,69-11,97]</t>
  </si>
  <si>
    <t>10,16 [5,13-19,12]</t>
  </si>
  <si>
    <t>11,80 [5,65-23,00]</t>
  </si>
  <si>
    <t>6,07 [3,57-10,15]</t>
  </si>
  <si>
    <t>8,24 [5,38-12,44]</t>
  </si>
  <si>
    <t>9,40 [3,92-20,86]</t>
  </si>
  <si>
    <t>7,34 [3,91-13,35]</t>
  </si>
  <si>
    <t>5,37 [1,68-15,82]</t>
  </si>
  <si>
    <t>6,88 [2,20-19,51]</t>
  </si>
  <si>
    <t>1,70 [0,24-11,26]</t>
  </si>
  <si>
    <t>9,66 [6,25-14,63]</t>
  </si>
  <si>
    <t>4,41 [0,62-25,52]</t>
  </si>
  <si>
    <t>7,54 [3,56-15,27]</t>
  </si>
  <si>
    <t>9,88 [5,74-16,49]</t>
  </si>
  <si>
    <t>5,30 [0,73-29,99]</t>
  </si>
  <si>
    <t>8,17 [5,21-12,60]</t>
  </si>
  <si>
    <t>2,67 [0,37-16,82]</t>
  </si>
  <si>
    <t>7,12 [4,47-11,15]</t>
  </si>
  <si>
    <t>10,38 [3,34-27,94]</t>
  </si>
  <si>
    <t>3,04 [0,97-9,12]</t>
  </si>
  <si>
    <t>10,14 [6,40-15,69]</t>
  </si>
  <si>
    <t>5,06 [2,84-8,83]</t>
  </si>
  <si>
    <t>20,20 [10,29-35,82]</t>
  </si>
  <si>
    <t>18,65 [2,46-67,57]</t>
  </si>
  <si>
    <t>test de Wald</t>
  </si>
  <si>
    <t>1 (Ref.)</t>
  </si>
  <si>
    <t>-</t>
  </si>
  <si>
    <t>1,30 [0,34-4,92]</t>
  </si>
  <si>
    <t>2,07 [0,47-9,07]</t>
  </si>
  <si>
    <t>10,61 [3,41-33,05]</t>
  </si>
  <si>
    <t>5,78 [1,84-18,13]</t>
  </si>
  <si>
    <t>2,73 [1,06-7,08]</t>
  </si>
  <si>
    <t>0,62 [0,19-2,02]</t>
  </si>
  <si>
    <t>1,78 [0,47-6,74]</t>
  </si>
  <si>
    <t>0,13 [0,02-0,73]</t>
  </si>
  <si>
    <t>18,62 [15,29-22,48]</t>
  </si>
  <si>
    <t>24,03 [19,89-28,72]</t>
  </si>
  <si>
    <t>19,13 [13,49-26,40]</t>
  </si>
  <si>
    <t>45,08 [37,34-53,07]</t>
  </si>
  <si>
    <t>29,04 [22,32-36,84]</t>
  </si>
  <si>
    <t>23,72 [19,75-28,21]</t>
  </si>
  <si>
    <t>17,13 [13,75-21,14]</t>
  </si>
  <si>
    <t>12,91 [9,99-16,52]</t>
  </si>
  <si>
    <t>27,06 [22,93-31,63]</t>
  </si>
  <si>
    <t>35,12 [28,06-42,89]</t>
  </si>
  <si>
    <t>19,08 [14,46-24,74]</t>
  </si>
  <si>
    <t>19,34 [14,88-24,75]</t>
  </si>
  <si>
    <t>10,91 [6,77-17,12]</t>
  </si>
  <si>
    <t>21,01 [14,74-29,05]</t>
  </si>
  <si>
    <t>19,24 [16,27-22,61]</t>
  </si>
  <si>
    <t>30,70 [20,85-42,68]</t>
  </si>
  <si>
    <t>22,58 [19,30-26,24]</t>
  </si>
  <si>
    <t>2,33 [0,33-14,77]</t>
  </si>
  <si>
    <t>31,34 [10,56-63,85]</t>
  </si>
  <si>
    <t>21,19 [15,43-28,39]</t>
  </si>
  <si>
    <t>7,54 [1,95-25,11]</t>
  </si>
  <si>
    <t>3,66 [0,46-24,02]</t>
  </si>
  <si>
    <t>13,87 [8,83-21,12]</t>
  </si>
  <si>
    <t>17,41 [12,78-23,29]</t>
  </si>
  <si>
    <t>23,04 [16,63-31,00]</t>
  </si>
  <si>
    <t>23,19 [19,02-27,97]</t>
  </si>
  <si>
    <t>25,64 [20,15-32,01]</t>
  </si>
  <si>
    <t>16,84 [13,09-21,39]</t>
  </si>
  <si>
    <t>20,60 [16,20-25,84]</t>
  </si>
  <si>
    <t>23,16 [19,12-27,75]</t>
  </si>
  <si>
    <t>18,17 [14,77-22,16]</t>
  </si>
  <si>
    <t>20,15 [16,95-23,78]</t>
  </si>
  <si>
    <t>21,22 [16,62-26,68]</t>
  </si>
  <si>
    <t>20,65 [17,83-23,78]</t>
  </si>
  <si>
    <t>17,55 [10,49-27,89]</t>
  </si>
  <si>
    <t>48,24 [6,69-92,38]</t>
  </si>
  <si>
    <t>20,57 [17,83-23,62]</t>
  </si>
  <si>
    <t>17,57 [8,24-33,61]</t>
  </si>
  <si>
    <t>43,85 [8,54-86,72]</t>
  </si>
  <si>
    <t>13,16 [8,86-19,13]</t>
  </si>
  <si>
    <t>23,03 [19,85-26,54]</t>
  </si>
  <si>
    <t>20,67 [17,91-23,75]</t>
  </si>
  <si>
    <t>16,87 [8,99-29,41]</t>
  </si>
  <si>
    <t>23,70 [15,84-33,89]</t>
  </si>
  <si>
    <t>19,14 [15,77-23,03]</t>
  </si>
  <si>
    <t>21,96 [17,25-27,52]</t>
  </si>
  <si>
    <t>27,82 [21,14-35,65]</t>
  </si>
  <si>
    <t>18,75 [15,92-21,95]</t>
  </si>
  <si>
    <t>19,33 [16,58-22,42]</t>
  </si>
  <si>
    <t>26,55 [11,30-50,65]</t>
  </si>
  <si>
    <t>27,63 [18,88-38,49]</t>
  </si>
  <si>
    <t>17,28 [12,27-23,79]</t>
  </si>
  <si>
    <t>21,72 [17,71-26,36]</t>
  </si>
  <si>
    <t>11,24 [7,48-16,54]</t>
  </si>
  <si>
    <t>27,74 [20,97-35,71]</t>
  </si>
  <si>
    <t>7,32 [4,20-12,45]</t>
  </si>
  <si>
    <t>22,70 [19,33-26,48]</t>
  </si>
  <si>
    <t>27,77 [20,13-36,96]</t>
  </si>
  <si>
    <t>17,17 [10,70-26,41]</t>
  </si>
  <si>
    <t>8,68 [2,26-28,07]</t>
  </si>
  <si>
    <t>20,95 [16,31-26,49]</t>
  </si>
  <si>
    <t>19,57 [15,72-24,10]</t>
  </si>
  <si>
    <t>27,53 [19,59-37,20]</t>
  </si>
  <si>
    <t>14,78 [8,37-24,77]</t>
  </si>
  <si>
    <t>19,93 [16,95-23,29]</t>
  </si>
  <si>
    <t>26,47 [19,05-35,50]</t>
  </si>
  <si>
    <t>18,99 [16,24-22,09]</t>
  </si>
  <si>
    <t>30,33 [21,83-40,42]</t>
  </si>
  <si>
    <t>22,88 [5,37-60,80]</t>
  </si>
  <si>
    <t>18,49 [14,75-22,93]</t>
  </si>
  <si>
    <t>22,41 [18,71-26,61]</t>
  </si>
  <si>
    <t>7,51 [1,60-28,85]</t>
  </si>
  <si>
    <t>18,50 [15,76-21,58]</t>
  </si>
  <si>
    <t>31,62 [23,06-41,63]</t>
  </si>
  <si>
    <t>56,31 [23,87-84,12]</t>
  </si>
  <si>
    <t>11,87 [3,45-33,68]</t>
  </si>
  <si>
    <t>16,48 [7,99-3,10]</t>
  </si>
  <si>
    <t>16,32 [12,23-21,45]</t>
  </si>
  <si>
    <t>15,62 [9,91-23,75]</t>
  </si>
  <si>
    <t>43,51 [19,75-70,67]</t>
  </si>
  <si>
    <t>1,27 [0,33-4,86]</t>
  </si>
  <si>
    <t>2,08 [0,47-9,26]</t>
  </si>
  <si>
    <t>11,11 [3,71-33,27]</t>
  </si>
  <si>
    <t>6,51 [2,04-20,72]</t>
  </si>
  <si>
    <t>0,89 [0,31-2,62]</t>
  </si>
  <si>
    <t>2,17 [0,58-8,14]</t>
  </si>
  <si>
    <t>0,14 [0,02-0,78]</t>
  </si>
  <si>
    <t>0,05 [0,01-0,39]</t>
  </si>
  <si>
    <t>0,6 [0,21-1,75]</t>
  </si>
  <si>
    <t>Outcome : Portage Ag HBs</t>
  </si>
  <si>
    <t>Description du profil sérologique VHB par classes d'age dans l’échantillon</t>
  </si>
  <si>
    <t xml:space="preserve">Description du profil sérologique VHB par classes d'age et par genre dans l’échantillon </t>
  </si>
  <si>
    <t xml:space="preserve">Outcome : Historique d'nfection présente ou passée </t>
  </si>
  <si>
    <t>Profil évoquant une vaccination</t>
  </si>
  <si>
    <t>Profil évoquant une infection ancienne guérie</t>
  </si>
  <si>
    <t>Portage Ag HBs (infection en cours)</t>
  </si>
  <si>
    <t>Niveau d'instruction</t>
  </si>
  <si>
    <t>aOR</t>
  </si>
  <si>
    <t>aOR [IC 95%]</t>
  </si>
  <si>
    <t>Portage AgHBs (infection en cours)</t>
  </si>
  <si>
    <t>Infection ancienne guérie</t>
  </si>
  <si>
    <t xml:space="preserve">Hommes          </t>
  </si>
  <si>
    <t xml:space="preserve">Femmes          </t>
  </si>
  <si>
    <t xml:space="preserve">45-69          </t>
  </si>
  <si>
    <t xml:space="preserve">30-44          </t>
  </si>
  <si>
    <t xml:space="preserve">18-29          </t>
  </si>
  <si>
    <t xml:space="preserve">Iles du Vent          </t>
  </si>
  <si>
    <t xml:space="preserve">Iles sous le Vent          </t>
  </si>
  <si>
    <t xml:space="preserve">Tuamotu-Gambier          </t>
  </si>
  <si>
    <t xml:space="preserve">Marquises          </t>
  </si>
  <si>
    <t xml:space="preserve">Australes          </t>
  </si>
  <si>
    <t xml:space="preserve">Total            </t>
  </si>
  <si>
    <t xml:space="preserve">Mauvaise ou très mauvaise          </t>
  </si>
  <si>
    <t xml:space="preserve">Bonne          </t>
  </si>
  <si>
    <t xml:space="preserve">Excellente à très bonne          </t>
  </si>
  <si>
    <t xml:space="preserve">pas de rapport occasionnel          </t>
  </si>
  <si>
    <t xml:space="preserve">Non          </t>
  </si>
  <si>
    <t xml:space="preserve">Parfois          </t>
  </si>
  <si>
    <t xml:space="preserve">Oui          </t>
  </si>
  <si>
    <t xml:space="preserve">20 ans ou plus tard          </t>
  </si>
  <si>
    <t xml:space="preserve">Entre 16 et 19 ans          </t>
  </si>
  <si>
    <t xml:space="preserve">15 ans ou avant          </t>
  </si>
  <si>
    <t xml:space="preserve">Historique de M/IST                                                            </t>
  </si>
  <si>
    <t xml:space="preserve">Usage de préservatif lors de rapport occasinnel**        </t>
  </si>
  <si>
    <t xml:space="preserve">Age du 1er rapport sexuel                                                  </t>
  </si>
  <si>
    <t xml:space="preserve">Usage de préservatif lors du 1er rapport sexuel***      </t>
  </si>
  <si>
    <t xml:space="preserve">Satut marital***                                                                   </t>
  </si>
  <si>
    <t xml:space="preserve">Séparé, divorcé, veuf          </t>
  </si>
  <si>
    <t xml:space="preserve">marrié          </t>
  </si>
  <si>
    <t xml:space="preserve">Cohabitation          </t>
  </si>
  <si>
    <t xml:space="preserve">jamais marié          </t>
  </si>
  <si>
    <t xml:space="preserve">Activité non rémunérée          </t>
  </si>
  <si>
    <t xml:space="preserve">Employé du privé          </t>
  </si>
  <si>
    <t xml:space="preserve">Indépendant          </t>
  </si>
  <si>
    <t xml:space="preserve">Employé de l'administration          </t>
  </si>
  <si>
    <t xml:space="preserve">Université ou après          </t>
  </si>
  <si>
    <t xml:space="preserve">Fin du lycée          </t>
  </si>
  <si>
    <t xml:space="preserve">Fin du secondaire          </t>
  </si>
  <si>
    <t xml:space="preserve">Fin du primaire ou avant          </t>
  </si>
  <si>
    <t xml:space="preserve">Polynésie française          </t>
  </si>
  <si>
    <t xml:space="preserve">Hors de Pf          </t>
  </si>
  <si>
    <t xml:space="preserve">Autre          </t>
  </si>
  <si>
    <t xml:space="preserve">Demi          </t>
  </si>
  <si>
    <t xml:space="preserve">Asiatique          </t>
  </si>
  <si>
    <t xml:space="preserve">Popa'a          </t>
  </si>
  <si>
    <t xml:space="preserve">Polynésien          </t>
  </si>
  <si>
    <t xml:space="preserve">5 ou plus          </t>
  </si>
  <si>
    <t xml:space="preserve">3 ou 4 pers.          </t>
  </si>
  <si>
    <t xml:space="preserve">1 ou 2 pers.          </t>
  </si>
  <si>
    <t xml:space="preserve">Parcours de soin          </t>
  </si>
  <si>
    <t xml:space="preserve">Surveillance          </t>
  </si>
  <si>
    <t xml:space="preserve">Risque négligeable           </t>
  </si>
  <si>
    <t xml:space="preserve">Activité professionnelle*                                                     </t>
  </si>
  <si>
    <t xml:space="preserve">Niveau max d'étude***                                                         </t>
  </si>
  <si>
    <t xml:space="preserve">Lieu de naissance***                                                             </t>
  </si>
  <si>
    <t xml:space="preserve">Milieu socio-culturel***                                                        </t>
  </si>
  <si>
    <t xml:space="preserve">Nombre de personnes dans le foyer**                              </t>
  </si>
  <si>
    <t xml:space="preserve">Archipel***                                                                              </t>
  </si>
  <si>
    <t xml:space="preserve">Classe d'âge***                                                                        </t>
  </si>
  <si>
    <t xml:space="preserve">Genre                                                                                        </t>
  </si>
  <si>
    <t xml:space="preserve">TOTAL                                                                                         </t>
  </si>
  <si>
    <t xml:space="preserve">Rapport sexuel au cours de la vie                                       </t>
  </si>
  <si>
    <t xml:space="preserve">Diabète***                                                                               </t>
  </si>
  <si>
    <t xml:space="preserve">Santé perçue*                                                                         </t>
  </si>
  <si>
    <t xml:space="preserve">Indice Fib-4***                                                                        </t>
  </si>
  <si>
    <t xml:space="preserve">Obésité                                                                                      </t>
  </si>
  <si>
    <t xml:space="preserve">Longue maladie (carnet rouge, eq. ALD)***                      </t>
  </si>
  <si>
    <t>Ac anti-HBc (+)</t>
  </si>
  <si>
    <t>Statut sérologique VHB en population générale, 18-69 ans, par variables socio-démographiques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</si>
</sst>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0" fillId="0" borderId="0" xfId="1" applyNumberFormat="1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Border="1" applyAlignment="1">
      <alignment vertical="top"/>
    </xf>
    <xf numFmtId="165" fontId="0" fillId="0" borderId="0" xfId="1" applyNumberFormat="1" applyFont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top" wrapText="1"/>
    </xf>
    <xf numFmtId="164" fontId="1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9" fillId="0" borderId="0" xfId="0" applyFont="1"/>
    <xf numFmtId="2" fontId="0" fillId="0" borderId="0" xfId="0" applyNumberFormat="1" applyFill="1"/>
    <xf numFmtId="0" fontId="0" fillId="0" borderId="7" xfId="0" applyBorder="1" applyAlignment="1">
      <alignment horizontal="right" vertical="center"/>
    </xf>
    <xf numFmtId="0" fontId="0" fillId="0" borderId="5" xfId="0" applyBorder="1"/>
    <xf numFmtId="0" fontId="0" fillId="0" borderId="3" xfId="0" applyBorder="1"/>
    <xf numFmtId="0" fontId="1" fillId="0" borderId="10" xfId="0" applyFont="1" applyBorder="1"/>
    <xf numFmtId="0" fontId="0" fillId="0" borderId="4" xfId="0" applyBorder="1"/>
    <xf numFmtId="0" fontId="1" fillId="0" borderId="9" xfId="0" applyFont="1" applyBorder="1"/>
    <xf numFmtId="0" fontId="0" fillId="0" borderId="5" xfId="0" applyFont="1" applyBorder="1"/>
    <xf numFmtId="0" fontId="4" fillId="0" borderId="5" xfId="0" applyFont="1" applyBorder="1"/>
    <xf numFmtId="164" fontId="0" fillId="0" borderId="5" xfId="1" applyNumberFormat="1" applyFont="1" applyBorder="1"/>
    <xf numFmtId="0" fontId="1" fillId="0" borderId="9" xfId="0" applyFont="1" applyFill="1" applyBorder="1"/>
    <xf numFmtId="0" fontId="0" fillId="0" borderId="5" xfId="0" applyBorder="1" applyAlignment="1">
      <alignment horizontal="left"/>
    </xf>
    <xf numFmtId="0" fontId="1" fillId="0" borderId="6" xfId="0" applyFont="1" applyBorder="1"/>
    <xf numFmtId="0" fontId="0" fillId="0" borderId="11" xfId="0" applyBorder="1" applyAlignment="1">
      <alignment horizontal="right" vertical="center"/>
    </xf>
    <xf numFmtId="0" fontId="1" fillId="0" borderId="13" xfId="0" applyFont="1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6" xfId="0" applyBorder="1"/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1" xfId="0" applyBorder="1"/>
    <xf numFmtId="2" fontId="0" fillId="0" borderId="12" xfId="0" applyNumberFormat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6" xfId="0" applyBorder="1" applyAlignment="1">
      <alignment horizontal="right"/>
    </xf>
    <xf numFmtId="2" fontId="0" fillId="0" borderId="15" xfId="0" applyNumberForma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2" fontId="0" fillId="2" borderId="17" xfId="0" applyNumberFormat="1" applyFill="1" applyBorder="1" applyAlignment="1">
      <alignment horizontal="right"/>
    </xf>
    <xf numFmtId="2" fontId="0" fillId="3" borderId="17" xfId="0" applyNumberFormat="1" applyFill="1" applyBorder="1" applyAlignment="1">
      <alignment horizontal="right"/>
    </xf>
    <xf numFmtId="166" fontId="0" fillId="3" borderId="17" xfId="0" applyNumberFormat="1" applyFill="1" applyBorder="1"/>
    <xf numFmtId="2" fontId="0" fillId="3" borderId="17" xfId="0" applyNumberFormat="1" applyFill="1" applyBorder="1"/>
    <xf numFmtId="2" fontId="0" fillId="2" borderId="17" xfId="0" applyNumberFormat="1" applyFill="1" applyBorder="1"/>
    <xf numFmtId="166" fontId="0" fillId="3" borderId="17" xfId="0" applyNumberFormat="1" applyFill="1" applyBorder="1" applyAlignment="1">
      <alignment horizontal="right"/>
    </xf>
    <xf numFmtId="2" fontId="0" fillId="0" borderId="17" xfId="0" applyNumberFormat="1" applyFill="1" applyBorder="1"/>
    <xf numFmtId="2" fontId="0" fillId="0" borderId="17" xfId="0" applyNumberFormat="1" applyFill="1" applyBorder="1" applyAlignment="1">
      <alignment horizontal="right"/>
    </xf>
    <xf numFmtId="2" fontId="0" fillId="0" borderId="3" xfId="0" applyNumberFormat="1" applyBorder="1"/>
    <xf numFmtId="0" fontId="4" fillId="0" borderId="3" xfId="0" applyFont="1" applyBorder="1"/>
    <xf numFmtId="0" fontId="0" fillId="0" borderId="18" xfId="0" applyBorder="1" applyAlignment="1">
      <alignment horizontal="right"/>
    </xf>
    <xf numFmtId="0" fontId="0" fillId="0" borderId="16" xfId="0" applyFill="1" applyBorder="1" applyAlignment="1">
      <alignment horizontal="right"/>
    </xf>
    <xf numFmtId="166" fontId="0" fillId="0" borderId="17" xfId="0" applyNumberForma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2" fontId="0" fillId="0" borderId="12" xfId="0" applyNumberFormat="1" applyFill="1" applyBorder="1"/>
    <xf numFmtId="0" fontId="0" fillId="0" borderId="0" xfId="0" applyFill="1" applyAlignment="1">
      <alignment horizontal="right"/>
    </xf>
    <xf numFmtId="166" fontId="0" fillId="0" borderId="17" xfId="0" applyNumberFormat="1" applyFill="1" applyBorder="1"/>
    <xf numFmtId="0" fontId="0" fillId="0" borderId="16" xfId="0" quotePrefix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4" xfId="0" applyNumberFormat="1" applyBorder="1" applyAlignment="1">
      <alignment horizontal="centerContinuous"/>
    </xf>
    <xf numFmtId="0" fontId="1" fillId="0" borderId="14" xfId="0" applyFont="1" applyBorder="1" applyAlignment="1">
      <alignment horizontal="centerContinuous"/>
    </xf>
    <xf numFmtId="0" fontId="1" fillId="0" borderId="0" xfId="0" applyFont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100" b="0" cap="none" baseline="0">
                <a:solidFill>
                  <a:sysClr val="windowText" lastClr="000000"/>
                </a:solidFill>
              </a:rPr>
              <a:t>Statut sérologique VHB de l'échantillon Mata'ea selon les caractéristiques sociodémographiques </a:t>
            </a:r>
          </a:p>
        </c:rich>
      </c:tx>
      <c:layout>
        <c:manualLayout>
          <c:xMode val="edge"/>
          <c:yMode val="edge"/>
          <c:x val="0.11908740206560672"/>
          <c:y val="1.724364225552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470618126553007"/>
          <c:y val="9.918167745700443E-2"/>
          <c:w val="0.70489755388036535"/>
          <c:h val="0.6934865648944789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'1.1.1. descriptif_echantillon'!$I$2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0796958506554565E-2"/>
                  <c:y val="-7.84204414826146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F6-439B-A6EA-5C28939C0111}"/>
                </c:ext>
              </c:extLst>
            </c:dLbl>
            <c:dLbl>
              <c:idx val="1"/>
              <c:layout>
                <c:manualLayout>
                  <c:x val="-3.5534952122947577E-2"/>
                  <c:y val="7.84204414826146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F6-439B-A6EA-5C28939C0111}"/>
                </c:ext>
              </c:extLst>
            </c:dLbl>
            <c:dLbl>
              <c:idx val="3"/>
              <c:layout>
                <c:manualLayout>
                  <c:x val="-3.7903948931144085E-2"/>
                  <c:y val="-7.84204414826146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F6-439B-A6EA-5C28939C0111}"/>
                </c:ext>
              </c:extLst>
            </c:dLbl>
            <c:dLbl>
              <c:idx val="4"/>
              <c:layout>
                <c:manualLayout>
                  <c:x val="-3.3165955314751118E-2"/>
                  <c:y val="-7.84204414826146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6-439B-A6EA-5C28939C0111}"/>
                </c:ext>
              </c:extLst>
            </c:dLbl>
            <c:dLbl>
              <c:idx val="5"/>
              <c:layout>
                <c:manualLayout>
                  <c:x val="-2.6058964890161601E-2"/>
                  <c:y val="-7.842044148261467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6-439B-A6EA-5C28939C0111}"/>
                </c:ext>
              </c:extLst>
            </c:dLbl>
            <c:dLbl>
              <c:idx val="7"/>
              <c:layout>
                <c:manualLayout>
                  <c:x val="-3.079695850655456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F6-439B-A6EA-5C28939C0111}"/>
                </c:ext>
              </c:extLst>
            </c:dLbl>
            <c:dLbl>
              <c:idx val="8"/>
              <c:layout>
                <c:manualLayout>
                  <c:x val="-3.553495212294759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6-439B-A6EA-5C28939C0111}"/>
                </c:ext>
              </c:extLst>
            </c:dLbl>
            <c:dLbl>
              <c:idx val="9"/>
              <c:layout>
                <c:manualLayout>
                  <c:x val="-3.553495212294757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6-439B-A6EA-5C28939C0111}"/>
                </c:ext>
              </c:extLst>
            </c:dLbl>
            <c:dLbl>
              <c:idx val="10"/>
              <c:layout>
                <c:manualLayout>
                  <c:x val="-4.737993616393010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6-439B-A6EA-5C28939C0111}"/>
                </c:ext>
              </c:extLst>
            </c:dLbl>
            <c:dLbl>
              <c:idx val="11"/>
              <c:layout>
                <c:manualLayout>
                  <c:x val="-3.790394893114408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6-439B-A6EA-5C28939C0111}"/>
                </c:ext>
              </c:extLst>
            </c:dLbl>
            <c:dLbl>
              <c:idx val="13"/>
              <c:layout>
                <c:manualLayout>
                  <c:x val="-4.027294573934058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F6-439B-A6EA-5C28939C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descriptif_echantillon'!$I$4:$I$17</c:f>
              <c:numCache>
                <c:formatCode>0.0%</c:formatCode>
                <c:ptCount val="14"/>
                <c:pt idx="0">
                  <c:v>1.845444059976932E-2</c:v>
                </c:pt>
                <c:pt idx="1">
                  <c:v>1.7580144777662874E-2</c:v>
                </c:pt>
                <c:pt idx="3">
                  <c:v>3.0120481927710843E-2</c:v>
                </c:pt>
                <c:pt idx="4">
                  <c:v>2.0344287949921751E-2</c:v>
                </c:pt>
                <c:pt idx="5">
                  <c:v>0</c:v>
                </c:pt>
                <c:pt idx="7">
                  <c:v>5.8565153733528552E-3</c:v>
                </c:pt>
                <c:pt idx="8">
                  <c:v>9.881422924901186E-3</c:v>
                </c:pt>
                <c:pt idx="9">
                  <c:v>1.4018691588785047E-2</c:v>
                </c:pt>
                <c:pt idx="10">
                  <c:v>6.1032863849765258E-2</c:v>
                </c:pt>
                <c:pt idx="11">
                  <c:v>3.669724770642202E-2</c:v>
                </c:pt>
                <c:pt idx="13">
                  <c:v>1.7993456924754635E-2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88F-9188-734E96218921}"/>
            </c:ext>
          </c:extLst>
        </c:ser>
        <c:ser>
          <c:idx val="1"/>
          <c:order val="1"/>
          <c:tx>
            <c:strRef>
              <c:f>'1.1.1. descriptif_echantillon'!$J$2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2.3671052148446201E-2"/>
                  <c:y val="-2.13917578735986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F6-439B-A6EA-5C28939C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descriptif_echantillon'!$J$4:$J$17</c:f>
              <c:numCache>
                <c:formatCode>0.0%</c:formatCode>
                <c:ptCount val="14"/>
                <c:pt idx="0">
                  <c:v>0.17877739331026529</c:v>
                </c:pt>
                <c:pt idx="1">
                  <c:v>0.1313340227507756</c:v>
                </c:pt>
                <c:pt idx="3">
                  <c:v>0.2756024096385542</c:v>
                </c:pt>
                <c:pt idx="4">
                  <c:v>0.15023474178403756</c:v>
                </c:pt>
                <c:pt idx="5">
                  <c:v>5.6497175141242938E-3</c:v>
                </c:pt>
                <c:pt idx="7">
                  <c:v>0.11859443631039532</c:v>
                </c:pt>
                <c:pt idx="8">
                  <c:v>0.16205533596837945</c:v>
                </c:pt>
                <c:pt idx="9">
                  <c:v>0.11682242990654206</c:v>
                </c:pt>
                <c:pt idx="10">
                  <c:v>0.26760563380281688</c:v>
                </c:pt>
                <c:pt idx="11">
                  <c:v>0.16972477064220184</c:v>
                </c:pt>
                <c:pt idx="13">
                  <c:v>0.15376226826608505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88F-9188-734E96218921}"/>
            </c:ext>
          </c:extLst>
        </c:ser>
        <c:ser>
          <c:idx val="2"/>
          <c:order val="2"/>
          <c:tx>
            <c:strRef>
              <c:f>'1.1.1. descriptif_echantillon'!$K$2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alpha val="96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descriptif_echantillon'!$K$4:$K$17</c:f>
              <c:numCache>
                <c:formatCode>0.0%</c:formatCode>
                <c:ptCount val="14"/>
                <c:pt idx="0">
                  <c:v>0.33102652825836215</c:v>
                </c:pt>
                <c:pt idx="1">
                  <c:v>0.30506721820062049</c:v>
                </c:pt>
                <c:pt idx="3">
                  <c:v>0.23945783132530121</c:v>
                </c:pt>
                <c:pt idx="4">
                  <c:v>0.3489827856025039</c:v>
                </c:pt>
                <c:pt idx="5">
                  <c:v>0.37664783427495291</c:v>
                </c:pt>
                <c:pt idx="7">
                  <c:v>0.32503660322108346</c:v>
                </c:pt>
                <c:pt idx="8">
                  <c:v>0.25889328063241107</c:v>
                </c:pt>
                <c:pt idx="9">
                  <c:v>0.34112149532710279</c:v>
                </c:pt>
                <c:pt idx="10">
                  <c:v>0.34272300469483569</c:v>
                </c:pt>
                <c:pt idx="11">
                  <c:v>0.38073394495412843</c:v>
                </c:pt>
                <c:pt idx="13">
                  <c:v>0.31733914940021812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88F-9188-734E96218921}"/>
            </c:ext>
          </c:extLst>
        </c:ser>
        <c:ser>
          <c:idx val="3"/>
          <c:order val="3"/>
          <c:tx>
            <c:strRef>
              <c:f>'1.1.1. descriptif_echantillon'!$L$2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descriptif_echantillon'!$L$4:$L$17</c:f>
              <c:numCache>
                <c:formatCode>0.0%</c:formatCode>
                <c:ptCount val="14"/>
                <c:pt idx="0">
                  <c:v>0.47174163783160322</c:v>
                </c:pt>
                <c:pt idx="1">
                  <c:v>0.54601861427094101</c:v>
                </c:pt>
                <c:pt idx="3">
                  <c:v>0.45481927710843373</c:v>
                </c:pt>
                <c:pt idx="4">
                  <c:v>0.48043818466353677</c:v>
                </c:pt>
                <c:pt idx="5">
                  <c:v>0.61770244821092279</c:v>
                </c:pt>
                <c:pt idx="7">
                  <c:v>0.55051244509516839</c:v>
                </c:pt>
                <c:pt idx="8">
                  <c:v>0.56916996047430835</c:v>
                </c:pt>
                <c:pt idx="9">
                  <c:v>0.5280373831775701</c:v>
                </c:pt>
                <c:pt idx="10">
                  <c:v>0.32863849765258218</c:v>
                </c:pt>
                <c:pt idx="11">
                  <c:v>0.41284403669724773</c:v>
                </c:pt>
                <c:pt idx="13">
                  <c:v>0.51090512540894217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88F-9188-734E962189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13291734759569"/>
          <c:y val="0.84305298740805834"/>
          <c:w val="0.39183479423562623"/>
          <c:h val="0.15406529580698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Statut sérologique VHB de l'échantillon Mata'ea selon les caractéristiques sociodémographiques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705492002178974"/>
          <c:y val="8.7777763332310479E-2"/>
          <c:w val="0.73997028673302634"/>
          <c:h val="0.6896703411779938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'1.1.1. descriptif_echantillon'!$I$2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descriptif_echantillon'!$I$4:$I$17</c:f>
              <c:numCache>
                <c:formatCode>0.0%</c:formatCode>
                <c:ptCount val="14"/>
                <c:pt idx="0">
                  <c:v>1.845444059976932E-2</c:v>
                </c:pt>
                <c:pt idx="1">
                  <c:v>1.7580144777662874E-2</c:v>
                </c:pt>
                <c:pt idx="3">
                  <c:v>3.0120481927710843E-2</c:v>
                </c:pt>
                <c:pt idx="4">
                  <c:v>2.0344287949921751E-2</c:v>
                </c:pt>
                <c:pt idx="5">
                  <c:v>0</c:v>
                </c:pt>
                <c:pt idx="7">
                  <c:v>5.8565153733528552E-3</c:v>
                </c:pt>
                <c:pt idx="8">
                  <c:v>9.881422924901186E-3</c:v>
                </c:pt>
                <c:pt idx="9">
                  <c:v>1.4018691588785047E-2</c:v>
                </c:pt>
                <c:pt idx="10">
                  <c:v>6.1032863849765258E-2</c:v>
                </c:pt>
                <c:pt idx="11">
                  <c:v>3.669724770642202E-2</c:v>
                </c:pt>
                <c:pt idx="13">
                  <c:v>1.7993456924754635E-2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88F-9188-734E96218921}"/>
            </c:ext>
          </c:extLst>
        </c:ser>
        <c:ser>
          <c:idx val="1"/>
          <c:order val="1"/>
          <c:tx>
            <c:strRef>
              <c:f>'1.1.1. descriptif_echantillon'!$J$2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descriptif_echantillon'!$J$4:$J$17</c:f>
              <c:numCache>
                <c:formatCode>0.0%</c:formatCode>
                <c:ptCount val="14"/>
                <c:pt idx="0">
                  <c:v>0.17877739331026529</c:v>
                </c:pt>
                <c:pt idx="1">
                  <c:v>0.1313340227507756</c:v>
                </c:pt>
                <c:pt idx="3">
                  <c:v>0.2756024096385542</c:v>
                </c:pt>
                <c:pt idx="4">
                  <c:v>0.15023474178403756</c:v>
                </c:pt>
                <c:pt idx="5">
                  <c:v>5.6497175141242938E-3</c:v>
                </c:pt>
                <c:pt idx="7">
                  <c:v>0.11859443631039532</c:v>
                </c:pt>
                <c:pt idx="8">
                  <c:v>0.16205533596837945</c:v>
                </c:pt>
                <c:pt idx="9">
                  <c:v>0.11682242990654206</c:v>
                </c:pt>
                <c:pt idx="10">
                  <c:v>0.26760563380281688</c:v>
                </c:pt>
                <c:pt idx="11">
                  <c:v>0.16972477064220184</c:v>
                </c:pt>
                <c:pt idx="13">
                  <c:v>0.15376226826608505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88F-9188-734E96218921}"/>
            </c:ext>
          </c:extLst>
        </c:ser>
        <c:ser>
          <c:idx val="2"/>
          <c:order val="2"/>
          <c:tx>
            <c:strRef>
              <c:f>'1.1.1. descriptif_echantillon'!$K$2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descriptif_echantillon'!$K$4:$K$17</c:f>
              <c:numCache>
                <c:formatCode>0.0%</c:formatCode>
                <c:ptCount val="14"/>
                <c:pt idx="0">
                  <c:v>0.33102652825836215</c:v>
                </c:pt>
                <c:pt idx="1">
                  <c:v>0.30506721820062049</c:v>
                </c:pt>
                <c:pt idx="3">
                  <c:v>0.23945783132530121</c:v>
                </c:pt>
                <c:pt idx="4">
                  <c:v>0.3489827856025039</c:v>
                </c:pt>
                <c:pt idx="5">
                  <c:v>0.37664783427495291</c:v>
                </c:pt>
                <c:pt idx="7">
                  <c:v>0.32503660322108346</c:v>
                </c:pt>
                <c:pt idx="8">
                  <c:v>0.25889328063241107</c:v>
                </c:pt>
                <c:pt idx="9">
                  <c:v>0.34112149532710279</c:v>
                </c:pt>
                <c:pt idx="10">
                  <c:v>0.34272300469483569</c:v>
                </c:pt>
                <c:pt idx="11">
                  <c:v>0.38073394495412843</c:v>
                </c:pt>
                <c:pt idx="13">
                  <c:v>0.31733914940021812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88F-9188-734E96218921}"/>
            </c:ext>
          </c:extLst>
        </c:ser>
        <c:ser>
          <c:idx val="3"/>
          <c:order val="3"/>
          <c:tx>
            <c:strRef>
              <c:f>'1.1.1. descriptif_echantillon'!$L$2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'1.1.1. descriptif_echantillon'!$C$4:$C$17</c:f>
              <c:strCache>
                <c:ptCount val="14"/>
                <c:pt idx="0">
                  <c:v>Hommes          </c:v>
                </c:pt>
                <c:pt idx="1">
                  <c:v>Femmes          </c:v>
                </c:pt>
                <c:pt idx="2">
                  <c:v>Sexe                          </c:v>
                </c:pt>
                <c:pt idx="3">
                  <c:v>45-69          </c:v>
                </c:pt>
                <c:pt idx="4">
                  <c:v>30-44          </c:v>
                </c:pt>
                <c:pt idx="5">
                  <c:v>18-29          </c:v>
                </c:pt>
                <c:pt idx="6">
                  <c:v>Age                           </c:v>
                </c:pt>
                <c:pt idx="7">
                  <c:v>Iles du Vent          </c:v>
                </c:pt>
                <c:pt idx="8">
                  <c:v>Iles sous le Vent          </c:v>
                </c:pt>
                <c:pt idx="9">
                  <c:v>Tuamotu-Gambier          </c:v>
                </c:pt>
                <c:pt idx="10">
                  <c:v>Marquises          </c:v>
                </c:pt>
                <c:pt idx="11">
                  <c:v>Australes          </c:v>
                </c:pt>
                <c:pt idx="12">
                  <c:v>Archipel                    </c:v>
                </c:pt>
                <c:pt idx="13">
                  <c:v>Total            </c:v>
                </c:pt>
              </c:strCache>
            </c:strRef>
          </c:cat>
          <c:val>
            <c:numRef>
              <c:f>'1.1.1. descriptif_echantillon'!$L$4:$L$17</c:f>
              <c:numCache>
                <c:formatCode>0.0%</c:formatCode>
                <c:ptCount val="14"/>
                <c:pt idx="0">
                  <c:v>0.47174163783160322</c:v>
                </c:pt>
                <c:pt idx="1">
                  <c:v>0.54601861427094101</c:v>
                </c:pt>
                <c:pt idx="3">
                  <c:v>0.45481927710843373</c:v>
                </c:pt>
                <c:pt idx="4">
                  <c:v>0.48043818466353677</c:v>
                </c:pt>
                <c:pt idx="5">
                  <c:v>0.61770244821092279</c:v>
                </c:pt>
                <c:pt idx="7">
                  <c:v>0.55051244509516839</c:v>
                </c:pt>
                <c:pt idx="8">
                  <c:v>0.56916996047430835</c:v>
                </c:pt>
                <c:pt idx="9">
                  <c:v>0.5280373831775701</c:v>
                </c:pt>
                <c:pt idx="10">
                  <c:v>0.32863849765258218</c:v>
                </c:pt>
                <c:pt idx="11">
                  <c:v>0.41284403669724773</c:v>
                </c:pt>
                <c:pt idx="13">
                  <c:v>0.51090512540894217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88F-9188-734E9621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3857772495418"/>
          <c:y val="0.84235933601774782"/>
          <c:w val="0.41196058039914829"/>
          <c:h val="0.15122539488598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Statut sérologique VHB de l'échantillon Mata'ea selon les caractéristiques sociodémographiques et</a:t>
            </a:r>
            <a:r>
              <a:rPr lang="fr-FR" sz="1100" baseline="0"/>
              <a:t> épidémiologiques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2371895907565446"/>
          <c:y val="5.1957504876793695E-2"/>
          <c:w val="0.62330619913760832"/>
          <c:h val="0.829464485902524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'1.1.1. descriptif_echantillon'!$I$2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'1.1.1. descriptif_echantillon'!$C$23:$C$61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'1.1.1. descriptif_echantillon'!$I$23:$I$61</c:f>
              <c:numCache>
                <c:formatCode>0.0%</c:formatCode>
                <c:ptCount val="39"/>
                <c:pt idx="0">
                  <c:v>2.664298401420959E-2</c:v>
                </c:pt>
                <c:pt idx="1">
                  <c:v>1.4677103718199608E-2</c:v>
                </c:pt>
                <c:pt idx="2">
                  <c:v>1.2048192771084338E-2</c:v>
                </c:pt>
                <c:pt idx="4">
                  <c:v>1.4084507042253521E-2</c:v>
                </c:pt>
                <c:pt idx="5">
                  <c:v>1.9189765458422176E-2</c:v>
                </c:pt>
                <c:pt idx="6">
                  <c:v>1.3986013986013986E-2</c:v>
                </c:pt>
                <c:pt idx="8">
                  <c:v>1.1952191235059761E-2</c:v>
                </c:pt>
                <c:pt idx="9">
                  <c:v>2.5352112676056339E-2</c:v>
                </c:pt>
                <c:pt idx="10">
                  <c:v>1.8726591760299626E-2</c:v>
                </c:pt>
                <c:pt idx="11">
                  <c:v>0</c:v>
                </c:pt>
                <c:pt idx="12">
                  <c:v>7.1428571428571426E-3</c:v>
                </c:pt>
                <c:pt idx="14">
                  <c:v>7.0921985815602835E-3</c:v>
                </c:pt>
                <c:pt idx="15">
                  <c:v>2.5112107623318385E-2</c:v>
                </c:pt>
                <c:pt idx="16">
                  <c:v>6.8649885583524023E-3</c:v>
                </c:pt>
                <c:pt idx="18">
                  <c:v>1.2345679012345678E-2</c:v>
                </c:pt>
                <c:pt idx="19">
                  <c:v>0</c:v>
                </c:pt>
                <c:pt idx="20">
                  <c:v>1.9496855345911949E-2</c:v>
                </c:pt>
                <c:pt idx="22">
                  <c:v>0</c:v>
                </c:pt>
                <c:pt idx="23">
                  <c:v>3.2520325203252036E-2</c:v>
                </c:pt>
                <c:pt idx="24">
                  <c:v>2.9535864978902954E-2</c:v>
                </c:pt>
                <c:pt idx="25">
                  <c:v>1.2658227848101266E-2</c:v>
                </c:pt>
                <c:pt idx="26">
                  <c:v>2.2471910112359553E-3</c:v>
                </c:pt>
                <c:pt idx="28">
                  <c:v>1.4167650531286895E-2</c:v>
                </c:pt>
                <c:pt idx="29">
                  <c:v>2.3148148148148147E-2</c:v>
                </c:pt>
                <c:pt idx="30">
                  <c:v>2.364864864864865E-2</c:v>
                </c:pt>
                <c:pt idx="31">
                  <c:v>1.5444015444015444E-2</c:v>
                </c:pt>
                <c:pt idx="33">
                  <c:v>0</c:v>
                </c:pt>
                <c:pt idx="34">
                  <c:v>5.8479532163742687E-3</c:v>
                </c:pt>
                <c:pt idx="35">
                  <c:v>1.4792899408284023E-2</c:v>
                </c:pt>
                <c:pt idx="36">
                  <c:v>2.0242914979757085E-2</c:v>
                </c:pt>
                <c:pt idx="37">
                  <c:v>3.4375000000000003E-2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88F-9188-734E96218921}"/>
            </c:ext>
          </c:extLst>
        </c:ser>
        <c:ser>
          <c:idx val="1"/>
          <c:order val="1"/>
          <c:tx>
            <c:strRef>
              <c:f>'1.1.1. descriptif_echantillon'!$J$2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'1.1.1. descriptif_echantillon'!$C$23:$C$61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'1.1.1. descriptif_echantillon'!$J$23:$J$61</c:f>
              <c:numCache>
                <c:formatCode>0.0%</c:formatCode>
                <c:ptCount val="39"/>
                <c:pt idx="0">
                  <c:v>0.15808170515097691</c:v>
                </c:pt>
                <c:pt idx="1">
                  <c:v>0.15166340508806261</c:v>
                </c:pt>
                <c:pt idx="2">
                  <c:v>0.15261044176706828</c:v>
                </c:pt>
                <c:pt idx="4">
                  <c:v>0.1619718309859155</c:v>
                </c:pt>
                <c:pt idx="5">
                  <c:v>0.15422885572139303</c:v>
                </c:pt>
                <c:pt idx="6">
                  <c:v>0.13286713286713286</c:v>
                </c:pt>
                <c:pt idx="8">
                  <c:v>0.16334661354581673</c:v>
                </c:pt>
                <c:pt idx="9">
                  <c:v>0.1619718309859155</c:v>
                </c:pt>
                <c:pt idx="10">
                  <c:v>0.17602996254681649</c:v>
                </c:pt>
                <c:pt idx="11">
                  <c:v>8.4745762711864403E-2</c:v>
                </c:pt>
                <c:pt idx="12">
                  <c:v>9.6428571428571433E-2</c:v>
                </c:pt>
                <c:pt idx="14">
                  <c:v>0.1702127659574468</c:v>
                </c:pt>
                <c:pt idx="15">
                  <c:v>0.19192825112107623</c:v>
                </c:pt>
                <c:pt idx="16">
                  <c:v>4.5766590389016017E-2</c:v>
                </c:pt>
                <c:pt idx="18">
                  <c:v>0.20370370370370369</c:v>
                </c:pt>
                <c:pt idx="19">
                  <c:v>9.7560975609756101E-2</c:v>
                </c:pt>
                <c:pt idx="20">
                  <c:v>0.15157232704402515</c:v>
                </c:pt>
                <c:pt idx="22">
                  <c:v>0</c:v>
                </c:pt>
                <c:pt idx="23">
                  <c:v>0.29268292682926828</c:v>
                </c:pt>
                <c:pt idx="24">
                  <c:v>0.20253164556962025</c:v>
                </c:pt>
                <c:pt idx="25">
                  <c:v>9.2224231464737794E-2</c:v>
                </c:pt>
                <c:pt idx="26">
                  <c:v>0.1146067415730337</c:v>
                </c:pt>
                <c:pt idx="28">
                  <c:v>0.15938606847697756</c:v>
                </c:pt>
                <c:pt idx="29">
                  <c:v>0.13194444444444445</c:v>
                </c:pt>
                <c:pt idx="30">
                  <c:v>0.19256756756756757</c:v>
                </c:pt>
                <c:pt idx="31">
                  <c:v>0.12741312741312741</c:v>
                </c:pt>
                <c:pt idx="33">
                  <c:v>0</c:v>
                </c:pt>
                <c:pt idx="34">
                  <c:v>7.0175438596491224E-2</c:v>
                </c:pt>
                <c:pt idx="35">
                  <c:v>0.1227810650887574</c:v>
                </c:pt>
                <c:pt idx="36">
                  <c:v>0.14777327935222673</c:v>
                </c:pt>
                <c:pt idx="37">
                  <c:v>0.31874999999999998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8-488F-9188-734E96218921}"/>
            </c:ext>
          </c:extLst>
        </c:ser>
        <c:ser>
          <c:idx val="2"/>
          <c:order val="2"/>
          <c:tx>
            <c:strRef>
              <c:f>'1.1.1. descriptif_echantillon'!$K$2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'1.1.1. descriptif_echantillon'!$C$23:$C$61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'1.1.1. descriptif_echantillon'!$K$23:$K$61</c:f>
              <c:numCache>
                <c:formatCode>0.0%</c:formatCode>
                <c:ptCount val="39"/>
                <c:pt idx="0">
                  <c:v>0.27708703374777977</c:v>
                </c:pt>
                <c:pt idx="1">
                  <c:v>0.32289628180039137</c:v>
                </c:pt>
                <c:pt idx="2">
                  <c:v>0.38554216867469882</c:v>
                </c:pt>
                <c:pt idx="4">
                  <c:v>0.25704225352112675</c:v>
                </c:pt>
                <c:pt idx="5">
                  <c:v>0.32835820895522388</c:v>
                </c:pt>
                <c:pt idx="6">
                  <c:v>0.32867132867132864</c:v>
                </c:pt>
                <c:pt idx="8">
                  <c:v>0.24701195219123506</c:v>
                </c:pt>
                <c:pt idx="9">
                  <c:v>0.31126760563380279</c:v>
                </c:pt>
                <c:pt idx="10">
                  <c:v>0.3202247191011236</c:v>
                </c:pt>
                <c:pt idx="11">
                  <c:v>0.52542372881355937</c:v>
                </c:pt>
                <c:pt idx="12">
                  <c:v>0.34642857142857142</c:v>
                </c:pt>
                <c:pt idx="14">
                  <c:v>0.25531914893617019</c:v>
                </c:pt>
                <c:pt idx="15">
                  <c:v>0.3040358744394619</c:v>
                </c:pt>
                <c:pt idx="16">
                  <c:v>0.39130434782608697</c:v>
                </c:pt>
                <c:pt idx="18">
                  <c:v>0.21604938271604937</c:v>
                </c:pt>
                <c:pt idx="19">
                  <c:v>0.3048780487804878</c:v>
                </c:pt>
                <c:pt idx="20">
                  <c:v>0.32830188679245281</c:v>
                </c:pt>
                <c:pt idx="22">
                  <c:v>1</c:v>
                </c:pt>
                <c:pt idx="23">
                  <c:v>0.25203252032520324</c:v>
                </c:pt>
                <c:pt idx="24">
                  <c:v>0.27004219409282698</c:v>
                </c:pt>
                <c:pt idx="25">
                  <c:v>0.36166365280289331</c:v>
                </c:pt>
                <c:pt idx="26">
                  <c:v>0.35280898876404493</c:v>
                </c:pt>
                <c:pt idx="28">
                  <c:v>0.27626918536009443</c:v>
                </c:pt>
                <c:pt idx="29">
                  <c:v>0.33333333333333331</c:v>
                </c:pt>
                <c:pt idx="30">
                  <c:v>0.34459459459459457</c:v>
                </c:pt>
                <c:pt idx="31">
                  <c:v>0.39382239382239381</c:v>
                </c:pt>
                <c:pt idx="33">
                  <c:v>0</c:v>
                </c:pt>
                <c:pt idx="34">
                  <c:v>0.44152046783625731</c:v>
                </c:pt>
                <c:pt idx="35">
                  <c:v>0.34467455621301774</c:v>
                </c:pt>
                <c:pt idx="36">
                  <c:v>0.27732793522267207</c:v>
                </c:pt>
                <c:pt idx="37">
                  <c:v>0.19062499999999999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8-488F-9188-734E96218921}"/>
            </c:ext>
          </c:extLst>
        </c:ser>
        <c:ser>
          <c:idx val="3"/>
          <c:order val="3"/>
          <c:tx>
            <c:strRef>
              <c:f>'1.1.1. descriptif_echantillon'!$L$2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'1.1.1. descriptif_echantillon'!$C$23:$C$61</c:f>
              <c:strCache>
                <c:ptCount val="39"/>
                <c:pt idx="0">
                  <c:v>Mauvaise ou très mauvaise</c:v>
                </c:pt>
                <c:pt idx="1">
                  <c:v>Bonne</c:v>
                </c:pt>
                <c:pt idx="2">
                  <c:v>Excellente à très bonne</c:v>
                </c:pt>
                <c:pt idx="3">
                  <c:v>Santé perçue                                 </c:v>
                </c:pt>
                <c:pt idx="4">
                  <c:v>donnée manquante</c:v>
                </c:pt>
                <c:pt idx="5">
                  <c:v>Non</c:v>
                </c:pt>
                <c:pt idx="6">
                  <c:v>Oui</c:v>
                </c:pt>
                <c:pt idx="7">
                  <c:v>Historique de M/IST                         </c:v>
                </c:pt>
                <c:pt idx="8">
                  <c:v>donnée manquante</c:v>
                </c:pt>
                <c:pt idx="9">
                  <c:v>pas de rapport occasionnel</c:v>
                </c:pt>
                <c:pt idx="10">
                  <c:v>Non</c:v>
                </c:pt>
                <c:pt idx="11">
                  <c:v>Parfois</c:v>
                </c:pt>
                <c:pt idx="12">
                  <c:v>Oui</c:v>
                </c:pt>
                <c:pt idx="13">
                  <c:v>Usage de préservatif lors de rapport occasinnel</c:v>
                </c:pt>
                <c:pt idx="14">
                  <c:v>donnée manquante</c:v>
                </c:pt>
                <c:pt idx="15">
                  <c:v>Non</c:v>
                </c:pt>
                <c:pt idx="16">
                  <c:v>Oui</c:v>
                </c:pt>
                <c:pt idx="17">
                  <c:v>Usage de préservatif lors du 1er rapport sexuel     </c:v>
                </c:pt>
                <c:pt idx="18">
                  <c:v>donnée manquante</c:v>
                </c:pt>
                <c:pt idx="19">
                  <c:v>Non</c:v>
                </c:pt>
                <c:pt idx="20">
                  <c:v>Oui</c:v>
                </c:pt>
                <c:pt idx="21">
                  <c:v>Historique de rapport sexuel            </c:v>
                </c:pt>
                <c:pt idx="22">
                  <c:v>donnée manquante</c:v>
                </c:pt>
                <c:pt idx="23">
                  <c:v>Séparé, divorcé, veuf</c:v>
                </c:pt>
                <c:pt idx="24">
                  <c:v>marrié</c:v>
                </c:pt>
                <c:pt idx="25">
                  <c:v>Cohabitation</c:v>
                </c:pt>
                <c:pt idx="26">
                  <c:v>jamais marié</c:v>
                </c:pt>
                <c:pt idx="27">
                  <c:v>Satut marital                                               </c:v>
                </c:pt>
                <c:pt idx="28">
                  <c:v>Activité non rémunérée</c:v>
                </c:pt>
                <c:pt idx="29">
                  <c:v>Employé du privé</c:v>
                </c:pt>
                <c:pt idx="30">
                  <c:v>Indépendant</c:v>
                </c:pt>
                <c:pt idx="31">
                  <c:v>Employé de l'administration</c:v>
                </c:pt>
                <c:pt idx="32">
                  <c:v>Activité professionnelle            </c:v>
                </c:pt>
                <c:pt idx="33">
                  <c:v>donnée manquante</c:v>
                </c:pt>
                <c:pt idx="34">
                  <c:v>Université ou après</c:v>
                </c:pt>
                <c:pt idx="35">
                  <c:v>Fin du lycée</c:v>
                </c:pt>
                <c:pt idx="36">
                  <c:v>Fin du secondaire</c:v>
                </c:pt>
                <c:pt idx="37">
                  <c:v>Fin du primaire ou avant</c:v>
                </c:pt>
                <c:pt idx="38">
                  <c:v>Niveau max d'étude                      </c:v>
                </c:pt>
              </c:strCache>
            </c:strRef>
          </c:cat>
          <c:val>
            <c:numRef>
              <c:f>'1.1.1. descriptif_echantillon'!$L$23:$L$61</c:f>
              <c:numCache>
                <c:formatCode>0.0%</c:formatCode>
                <c:ptCount val="39"/>
                <c:pt idx="0">
                  <c:v>0.53818827708703376</c:v>
                </c:pt>
                <c:pt idx="1">
                  <c:v>0.51076320939334641</c:v>
                </c:pt>
                <c:pt idx="2">
                  <c:v>0.44979919678714858</c:v>
                </c:pt>
                <c:pt idx="4">
                  <c:v>0.56690140845070425</c:v>
                </c:pt>
                <c:pt idx="5">
                  <c:v>0.4982231698649609</c:v>
                </c:pt>
                <c:pt idx="6">
                  <c:v>0.52447552447552448</c:v>
                </c:pt>
                <c:pt idx="8">
                  <c:v>0.57768924302788849</c:v>
                </c:pt>
                <c:pt idx="9">
                  <c:v>0.50140845070422535</c:v>
                </c:pt>
                <c:pt idx="10">
                  <c:v>0.48501872659176032</c:v>
                </c:pt>
                <c:pt idx="11">
                  <c:v>0.38983050847457629</c:v>
                </c:pt>
                <c:pt idx="12">
                  <c:v>0.55000000000000004</c:v>
                </c:pt>
                <c:pt idx="14">
                  <c:v>0.56737588652482274</c:v>
                </c:pt>
                <c:pt idx="15">
                  <c:v>0.47892376681614351</c:v>
                </c:pt>
                <c:pt idx="16">
                  <c:v>0.55606407322654461</c:v>
                </c:pt>
                <c:pt idx="18">
                  <c:v>0.5679012345679012</c:v>
                </c:pt>
                <c:pt idx="19">
                  <c:v>0.59756097560975607</c:v>
                </c:pt>
                <c:pt idx="20">
                  <c:v>0.50062893081761006</c:v>
                </c:pt>
                <c:pt idx="22">
                  <c:v>0</c:v>
                </c:pt>
                <c:pt idx="23">
                  <c:v>0.42276422764227645</c:v>
                </c:pt>
                <c:pt idx="24">
                  <c:v>0.49789029535864981</c:v>
                </c:pt>
                <c:pt idx="25">
                  <c:v>0.53345388788426762</c:v>
                </c:pt>
                <c:pt idx="26">
                  <c:v>0.53033707865168545</c:v>
                </c:pt>
                <c:pt idx="28">
                  <c:v>0.55017709563164108</c:v>
                </c:pt>
                <c:pt idx="29">
                  <c:v>0.51157407407407407</c:v>
                </c:pt>
                <c:pt idx="30">
                  <c:v>0.4391891891891892</c:v>
                </c:pt>
                <c:pt idx="31">
                  <c:v>0.46332046332046334</c:v>
                </c:pt>
                <c:pt idx="33">
                  <c:v>1</c:v>
                </c:pt>
                <c:pt idx="34">
                  <c:v>0.48245614035087719</c:v>
                </c:pt>
                <c:pt idx="35">
                  <c:v>0.51775147928994081</c:v>
                </c:pt>
                <c:pt idx="36">
                  <c:v>0.55465587044534415</c:v>
                </c:pt>
                <c:pt idx="37">
                  <c:v>0.45624999999999999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8-488F-9188-734E9621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2661474006793"/>
          <c:y val="0.90172227783024994"/>
          <c:w val="0.41196058039914829"/>
          <c:h val="9.303768472293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621096876624547"/>
          <c:y val="1.9945083126841134E-2"/>
          <c:w val="0.53081404638421381"/>
          <c:h val="0.9023736442326920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'1.2. descriptif_population'!$I$2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8"/>
              <c:layout>
                <c:manualLayout>
                  <c:x val="-3.61248322263307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5F-4650-AFB5-7E2D7D0BBF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descriptif_population'!$C$24:$C$65</c:f>
              <c:strCache>
                <c:ptCount val="42"/>
                <c:pt idx="0">
                  <c:v>5 ou plus          </c:v>
                </c:pt>
                <c:pt idx="1">
                  <c:v>3 ou 4 pers.          </c:v>
                </c:pt>
                <c:pt idx="2">
                  <c:v>1 ou 2 pers.          </c:v>
                </c:pt>
                <c:pt idx="3">
                  <c:v>Nombre de personnes dans le foyer**                              </c:v>
                </c:pt>
                <c:pt idx="4">
                  <c:v>Séparé, divorcé, veuf          </c:v>
                </c:pt>
                <c:pt idx="5">
                  <c:v>marrié          </c:v>
                </c:pt>
                <c:pt idx="6">
                  <c:v>Cohabitation          </c:v>
                </c:pt>
                <c:pt idx="7">
                  <c:v>jamais marié          </c:v>
                </c:pt>
                <c:pt idx="8">
                  <c:v>Satut marital***                                                                   </c:v>
                </c:pt>
                <c:pt idx="9">
                  <c:v>Activité non rémunérée          </c:v>
                </c:pt>
                <c:pt idx="10">
                  <c:v>Employé du privé          </c:v>
                </c:pt>
                <c:pt idx="11">
                  <c:v>Indépendant          </c:v>
                </c:pt>
                <c:pt idx="12">
                  <c:v>Employé de l'administration          </c:v>
                </c:pt>
                <c:pt idx="13">
                  <c:v>Activité professionnelle*                                                     </c:v>
                </c:pt>
                <c:pt idx="14">
                  <c:v>Université ou après          </c:v>
                </c:pt>
                <c:pt idx="15">
                  <c:v>Fin du lycée          </c:v>
                </c:pt>
                <c:pt idx="16">
                  <c:v>Fin du secondaire          </c:v>
                </c:pt>
                <c:pt idx="17">
                  <c:v>Fin du primaire ou avant          </c:v>
                </c:pt>
                <c:pt idx="18">
                  <c:v>Niveau max d'étude***                                                         </c:v>
                </c:pt>
                <c:pt idx="19">
                  <c:v>Autre          </c:v>
                </c:pt>
                <c:pt idx="20">
                  <c:v>Demi          </c:v>
                </c:pt>
                <c:pt idx="21">
                  <c:v>Asiatique          </c:v>
                </c:pt>
                <c:pt idx="22">
                  <c:v>Popa'a          </c:v>
                </c:pt>
                <c:pt idx="23">
                  <c:v>Polynésien          </c:v>
                </c:pt>
                <c:pt idx="24">
                  <c:v>Milieu socio-culturel***                                                        </c:v>
                </c:pt>
                <c:pt idx="25">
                  <c:v>Hors de Pf          </c:v>
                </c:pt>
                <c:pt idx="26">
                  <c:v>Polynésie française          </c:v>
                </c:pt>
                <c:pt idx="27">
                  <c:v>Lieu de naissance***                                                             </c:v>
                </c:pt>
                <c:pt idx="28">
                  <c:v>Hommes          </c:v>
                </c:pt>
                <c:pt idx="29">
                  <c:v>Femmes          </c:v>
                </c:pt>
                <c:pt idx="30">
                  <c:v>Genre                                                                                        </c:v>
                </c:pt>
                <c:pt idx="31">
                  <c:v>45-69          </c:v>
                </c:pt>
                <c:pt idx="32">
                  <c:v>30-44          </c:v>
                </c:pt>
                <c:pt idx="33">
                  <c:v>18-29          </c:v>
                </c:pt>
                <c:pt idx="34">
                  <c:v>Classe d'âge***                                                                        </c:v>
                </c:pt>
                <c:pt idx="35">
                  <c:v>Iles du Vent          </c:v>
                </c:pt>
                <c:pt idx="36">
                  <c:v>Iles sous le Vent          </c:v>
                </c:pt>
                <c:pt idx="37">
                  <c:v>Tuamotu-Gambier          </c:v>
                </c:pt>
                <c:pt idx="38">
                  <c:v>Marquises          </c:v>
                </c:pt>
                <c:pt idx="39">
                  <c:v>Australes          </c:v>
                </c:pt>
                <c:pt idx="40">
                  <c:v>Archipel***                                                                              </c:v>
                </c:pt>
                <c:pt idx="41">
                  <c:v>TOTAL                                                                                         </c:v>
                </c:pt>
              </c:strCache>
            </c:strRef>
          </c:cat>
          <c:val>
            <c:numRef>
              <c:f>'1.2. descriptif_population'!$I$24:$I$65</c:f>
              <c:numCache>
                <c:formatCode>0.0%</c:formatCode>
                <c:ptCount val="42"/>
                <c:pt idx="0">
                  <c:v>8.3999999999999995E-3</c:v>
                </c:pt>
                <c:pt idx="1">
                  <c:v>6.1000000000000004E-3</c:v>
                </c:pt>
                <c:pt idx="2">
                  <c:v>2.07E-2</c:v>
                </c:pt>
                <c:pt idx="4">
                  <c:v>9.9000000000000008E-3</c:v>
                </c:pt>
                <c:pt idx="5">
                  <c:v>1.4800000000000001E-2</c:v>
                </c:pt>
                <c:pt idx="6">
                  <c:v>1.15E-2</c:v>
                </c:pt>
                <c:pt idx="7">
                  <c:v>4.0000000000000002E-4</c:v>
                </c:pt>
                <c:pt idx="9">
                  <c:v>1.11E-2</c:v>
                </c:pt>
                <c:pt idx="10">
                  <c:v>1.12E-2</c:v>
                </c:pt>
                <c:pt idx="11">
                  <c:v>7.4999999999999997E-3</c:v>
                </c:pt>
                <c:pt idx="12">
                  <c:v>6.1000000000000004E-3</c:v>
                </c:pt>
                <c:pt idx="14">
                  <c:v>1E-3</c:v>
                </c:pt>
                <c:pt idx="15">
                  <c:v>8.2000000000000007E-3</c:v>
                </c:pt>
                <c:pt idx="16">
                  <c:v>1.9800000000000002E-2</c:v>
                </c:pt>
                <c:pt idx="17">
                  <c:v>1.18E-2</c:v>
                </c:pt>
                <c:pt idx="19">
                  <c:v>0</c:v>
                </c:pt>
                <c:pt idx="20">
                  <c:v>1.3599999999999999E-2</c:v>
                </c:pt>
                <c:pt idx="21">
                  <c:v>0</c:v>
                </c:pt>
                <c:pt idx="22">
                  <c:v>0</c:v>
                </c:pt>
                <c:pt idx="23">
                  <c:v>1.03E-2</c:v>
                </c:pt>
                <c:pt idx="25">
                  <c:v>0</c:v>
                </c:pt>
                <c:pt idx="26">
                  <c:v>1.0999999999999999E-2</c:v>
                </c:pt>
                <c:pt idx="28">
                  <c:v>1.03E-2</c:v>
                </c:pt>
                <c:pt idx="29">
                  <c:v>9.7999999999999997E-3</c:v>
                </c:pt>
                <c:pt idx="31">
                  <c:v>1.9900000000000001E-2</c:v>
                </c:pt>
                <c:pt idx="32">
                  <c:v>7.0000000000000001E-3</c:v>
                </c:pt>
                <c:pt idx="33">
                  <c:v>0</c:v>
                </c:pt>
                <c:pt idx="35">
                  <c:v>6.6E-3</c:v>
                </c:pt>
                <c:pt idx="36">
                  <c:v>9.5999999999999992E-3</c:v>
                </c:pt>
                <c:pt idx="37">
                  <c:v>1.32E-2</c:v>
                </c:pt>
                <c:pt idx="38">
                  <c:v>6.5699999999999995E-2</c:v>
                </c:pt>
                <c:pt idx="39">
                  <c:v>3.8199999999999998E-2</c:v>
                </c:pt>
                <c:pt idx="41">
                  <c:v>1.01E-2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FD0-8544-26C22F0160FB}"/>
            </c:ext>
          </c:extLst>
        </c:ser>
        <c:ser>
          <c:idx val="1"/>
          <c:order val="1"/>
          <c:tx>
            <c:strRef>
              <c:f>'1.2. descriptif_population'!$J$2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1.450271952444866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5F-4650-AFB5-7E2D7D0BBF2C}"/>
                </c:ext>
              </c:extLst>
            </c:dLbl>
            <c:dLbl>
              <c:idx val="14"/>
              <c:layout>
                <c:manualLayout>
                  <c:x val="1.837404167392886E-3"/>
                  <c:y val="-6.961357550781835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5F-4650-AFB5-7E2D7D0BBF2C}"/>
                </c:ext>
              </c:extLst>
            </c:dLbl>
            <c:dLbl>
              <c:idx val="19"/>
              <c:layout>
                <c:manualLayout>
                  <c:x val="2.2355713888583622E-3"/>
                  <c:y val="-6.961357550781835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5F-4650-AFB5-7E2D7D0BBF2C}"/>
                </c:ext>
              </c:extLst>
            </c:dLbl>
            <c:dLbl>
              <c:idx val="22"/>
              <c:layout>
                <c:manualLayout>
                  <c:x val="2.504356938018484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5F-4650-AFB5-7E2D7D0BBF2C}"/>
                </c:ext>
              </c:extLst>
            </c:dLbl>
            <c:dLbl>
              <c:idx val="25"/>
              <c:layout>
                <c:manualLayout>
                  <c:x val="1.6073318397275653E-3"/>
                  <c:y val="-3.480678775390917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5F-4650-AFB5-7E2D7D0BBF2C}"/>
                </c:ext>
              </c:extLst>
            </c:dLbl>
            <c:dLbl>
              <c:idx val="33"/>
              <c:layout>
                <c:manualLayout>
                  <c:x val="2.4397341258785867E-2"/>
                  <c:y val="-1.740339387695458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5F-4650-AFB5-7E2D7D0BBF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descriptif_population'!$C$24:$C$65</c:f>
              <c:strCache>
                <c:ptCount val="42"/>
                <c:pt idx="0">
                  <c:v>5 ou plus          </c:v>
                </c:pt>
                <c:pt idx="1">
                  <c:v>3 ou 4 pers.          </c:v>
                </c:pt>
                <c:pt idx="2">
                  <c:v>1 ou 2 pers.          </c:v>
                </c:pt>
                <c:pt idx="3">
                  <c:v>Nombre de personnes dans le foyer**                              </c:v>
                </c:pt>
                <c:pt idx="4">
                  <c:v>Séparé, divorcé, veuf          </c:v>
                </c:pt>
                <c:pt idx="5">
                  <c:v>marrié          </c:v>
                </c:pt>
                <c:pt idx="6">
                  <c:v>Cohabitation          </c:v>
                </c:pt>
                <c:pt idx="7">
                  <c:v>jamais marié          </c:v>
                </c:pt>
                <c:pt idx="8">
                  <c:v>Satut marital***                                                                   </c:v>
                </c:pt>
                <c:pt idx="9">
                  <c:v>Activité non rémunérée          </c:v>
                </c:pt>
                <c:pt idx="10">
                  <c:v>Employé du privé          </c:v>
                </c:pt>
                <c:pt idx="11">
                  <c:v>Indépendant          </c:v>
                </c:pt>
                <c:pt idx="12">
                  <c:v>Employé de l'administration          </c:v>
                </c:pt>
                <c:pt idx="13">
                  <c:v>Activité professionnelle*                                                     </c:v>
                </c:pt>
                <c:pt idx="14">
                  <c:v>Université ou après          </c:v>
                </c:pt>
                <c:pt idx="15">
                  <c:v>Fin du lycée          </c:v>
                </c:pt>
                <c:pt idx="16">
                  <c:v>Fin du secondaire          </c:v>
                </c:pt>
                <c:pt idx="17">
                  <c:v>Fin du primaire ou avant          </c:v>
                </c:pt>
                <c:pt idx="18">
                  <c:v>Niveau max d'étude***                                                         </c:v>
                </c:pt>
                <c:pt idx="19">
                  <c:v>Autre          </c:v>
                </c:pt>
                <c:pt idx="20">
                  <c:v>Demi          </c:v>
                </c:pt>
                <c:pt idx="21">
                  <c:v>Asiatique          </c:v>
                </c:pt>
                <c:pt idx="22">
                  <c:v>Popa'a          </c:v>
                </c:pt>
                <c:pt idx="23">
                  <c:v>Polynésien          </c:v>
                </c:pt>
                <c:pt idx="24">
                  <c:v>Milieu socio-culturel***                                                        </c:v>
                </c:pt>
                <c:pt idx="25">
                  <c:v>Hors de Pf          </c:v>
                </c:pt>
                <c:pt idx="26">
                  <c:v>Polynésie française          </c:v>
                </c:pt>
                <c:pt idx="27">
                  <c:v>Lieu de naissance***                                                             </c:v>
                </c:pt>
                <c:pt idx="28">
                  <c:v>Hommes          </c:v>
                </c:pt>
                <c:pt idx="29">
                  <c:v>Femmes          </c:v>
                </c:pt>
                <c:pt idx="30">
                  <c:v>Genre                                                                                        </c:v>
                </c:pt>
                <c:pt idx="31">
                  <c:v>45-69          </c:v>
                </c:pt>
                <c:pt idx="32">
                  <c:v>30-44          </c:v>
                </c:pt>
                <c:pt idx="33">
                  <c:v>18-29          </c:v>
                </c:pt>
                <c:pt idx="34">
                  <c:v>Classe d'âge***                                                                        </c:v>
                </c:pt>
                <c:pt idx="35">
                  <c:v>Iles du Vent          </c:v>
                </c:pt>
                <c:pt idx="36">
                  <c:v>Iles sous le Vent          </c:v>
                </c:pt>
                <c:pt idx="37">
                  <c:v>Tuamotu-Gambier          </c:v>
                </c:pt>
                <c:pt idx="38">
                  <c:v>Marquises          </c:v>
                </c:pt>
                <c:pt idx="39">
                  <c:v>Australes          </c:v>
                </c:pt>
                <c:pt idx="40">
                  <c:v>Archipel***                                                                              </c:v>
                </c:pt>
                <c:pt idx="41">
                  <c:v>TOTAL                                                                                         </c:v>
                </c:pt>
              </c:strCache>
            </c:strRef>
          </c:cat>
          <c:val>
            <c:numRef>
              <c:f>'1.2. descriptif_population'!$J$24:$J$65</c:f>
              <c:numCache>
                <c:formatCode>0.0%</c:formatCode>
                <c:ptCount val="42"/>
                <c:pt idx="0">
                  <c:v>0.12379999999999999</c:v>
                </c:pt>
                <c:pt idx="1">
                  <c:v>0.1183</c:v>
                </c:pt>
                <c:pt idx="2">
                  <c:v>0.20910000000000001</c:v>
                </c:pt>
                <c:pt idx="4">
                  <c:v>0.2757</c:v>
                </c:pt>
                <c:pt idx="5">
                  <c:v>0.17150000000000001</c:v>
                </c:pt>
                <c:pt idx="6">
                  <c:v>0.1008</c:v>
                </c:pt>
                <c:pt idx="7">
                  <c:v>9.5500000000000002E-2</c:v>
                </c:pt>
                <c:pt idx="9">
                  <c:v>0.14879999999999999</c:v>
                </c:pt>
                <c:pt idx="10">
                  <c:v>0.1123</c:v>
                </c:pt>
                <c:pt idx="11">
                  <c:v>0.18609999999999999</c:v>
                </c:pt>
                <c:pt idx="12">
                  <c:v>0.1032</c:v>
                </c:pt>
                <c:pt idx="14">
                  <c:v>7.1300000000000002E-2</c:v>
                </c:pt>
                <c:pt idx="15">
                  <c:v>0.11559999999999999</c:v>
                </c:pt>
                <c:pt idx="16">
                  <c:v>0.1308</c:v>
                </c:pt>
                <c:pt idx="17">
                  <c:v>0.31850000000000001</c:v>
                </c:pt>
                <c:pt idx="19">
                  <c:v>7.2800000000000004E-2</c:v>
                </c:pt>
                <c:pt idx="20">
                  <c:v>0.1583</c:v>
                </c:pt>
                <c:pt idx="21">
                  <c:v>0.28910000000000002</c:v>
                </c:pt>
                <c:pt idx="22">
                  <c:v>2.1299999999999999E-2</c:v>
                </c:pt>
                <c:pt idx="23">
                  <c:v>0.1434</c:v>
                </c:pt>
                <c:pt idx="25">
                  <c:v>8.4900000000000003E-2</c:v>
                </c:pt>
                <c:pt idx="26">
                  <c:v>0.14449999999999999</c:v>
                </c:pt>
                <c:pt idx="28">
                  <c:v>0.16239999999999999</c:v>
                </c:pt>
                <c:pt idx="29">
                  <c:v>0.1154</c:v>
                </c:pt>
                <c:pt idx="31">
                  <c:v>0.25069999999999998</c:v>
                </c:pt>
                <c:pt idx="32">
                  <c:v>0.1221</c:v>
                </c:pt>
                <c:pt idx="33">
                  <c:v>4.4000000000000003E-3</c:v>
                </c:pt>
                <c:pt idx="35">
                  <c:v>0.12889999999999999</c:v>
                </c:pt>
                <c:pt idx="36">
                  <c:v>0.1661</c:v>
                </c:pt>
                <c:pt idx="37">
                  <c:v>0.1221</c:v>
                </c:pt>
                <c:pt idx="38">
                  <c:v>0.27350000000000002</c:v>
                </c:pt>
                <c:pt idx="39">
                  <c:v>0.18</c:v>
                </c:pt>
                <c:pt idx="41">
                  <c:v>0.13919999999999999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5-4FD0-8544-26C22F0160FB}"/>
            </c:ext>
          </c:extLst>
        </c:ser>
        <c:ser>
          <c:idx val="2"/>
          <c:order val="2"/>
          <c:tx>
            <c:strRef>
              <c:f>'1.2. descriptif_population'!$K$2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descriptif_population'!$C$24:$C$65</c:f>
              <c:strCache>
                <c:ptCount val="42"/>
                <c:pt idx="0">
                  <c:v>5 ou plus          </c:v>
                </c:pt>
                <c:pt idx="1">
                  <c:v>3 ou 4 pers.          </c:v>
                </c:pt>
                <c:pt idx="2">
                  <c:v>1 ou 2 pers.          </c:v>
                </c:pt>
                <c:pt idx="3">
                  <c:v>Nombre de personnes dans le foyer**                              </c:v>
                </c:pt>
                <c:pt idx="4">
                  <c:v>Séparé, divorcé, veuf          </c:v>
                </c:pt>
                <c:pt idx="5">
                  <c:v>marrié          </c:v>
                </c:pt>
                <c:pt idx="6">
                  <c:v>Cohabitation          </c:v>
                </c:pt>
                <c:pt idx="7">
                  <c:v>jamais marié          </c:v>
                </c:pt>
                <c:pt idx="8">
                  <c:v>Satut marital***                                                                   </c:v>
                </c:pt>
                <c:pt idx="9">
                  <c:v>Activité non rémunérée          </c:v>
                </c:pt>
                <c:pt idx="10">
                  <c:v>Employé du privé          </c:v>
                </c:pt>
                <c:pt idx="11">
                  <c:v>Indépendant          </c:v>
                </c:pt>
                <c:pt idx="12">
                  <c:v>Employé de l'administration          </c:v>
                </c:pt>
                <c:pt idx="13">
                  <c:v>Activité professionnelle*                                                     </c:v>
                </c:pt>
                <c:pt idx="14">
                  <c:v>Université ou après          </c:v>
                </c:pt>
                <c:pt idx="15">
                  <c:v>Fin du lycée          </c:v>
                </c:pt>
                <c:pt idx="16">
                  <c:v>Fin du secondaire          </c:v>
                </c:pt>
                <c:pt idx="17">
                  <c:v>Fin du primaire ou avant          </c:v>
                </c:pt>
                <c:pt idx="18">
                  <c:v>Niveau max d'étude***                                                         </c:v>
                </c:pt>
                <c:pt idx="19">
                  <c:v>Autre          </c:v>
                </c:pt>
                <c:pt idx="20">
                  <c:v>Demi          </c:v>
                </c:pt>
                <c:pt idx="21">
                  <c:v>Asiatique          </c:v>
                </c:pt>
                <c:pt idx="22">
                  <c:v>Popa'a          </c:v>
                </c:pt>
                <c:pt idx="23">
                  <c:v>Polynésien          </c:v>
                </c:pt>
                <c:pt idx="24">
                  <c:v>Milieu socio-culturel***                                                        </c:v>
                </c:pt>
                <c:pt idx="25">
                  <c:v>Hors de Pf          </c:v>
                </c:pt>
                <c:pt idx="26">
                  <c:v>Polynésie française          </c:v>
                </c:pt>
                <c:pt idx="27">
                  <c:v>Lieu de naissance***                                                             </c:v>
                </c:pt>
                <c:pt idx="28">
                  <c:v>Hommes          </c:v>
                </c:pt>
                <c:pt idx="29">
                  <c:v>Femmes          </c:v>
                </c:pt>
                <c:pt idx="30">
                  <c:v>Genre                                                                                        </c:v>
                </c:pt>
                <c:pt idx="31">
                  <c:v>45-69          </c:v>
                </c:pt>
                <c:pt idx="32">
                  <c:v>30-44          </c:v>
                </c:pt>
                <c:pt idx="33">
                  <c:v>18-29          </c:v>
                </c:pt>
                <c:pt idx="34">
                  <c:v>Classe d'âge***                                                                        </c:v>
                </c:pt>
                <c:pt idx="35">
                  <c:v>Iles du Vent          </c:v>
                </c:pt>
                <c:pt idx="36">
                  <c:v>Iles sous le Vent          </c:v>
                </c:pt>
                <c:pt idx="37">
                  <c:v>Tuamotu-Gambier          </c:v>
                </c:pt>
                <c:pt idx="38">
                  <c:v>Marquises          </c:v>
                </c:pt>
                <c:pt idx="39">
                  <c:v>Australes          </c:v>
                </c:pt>
                <c:pt idx="40">
                  <c:v>Archipel***                                                                              </c:v>
                </c:pt>
                <c:pt idx="41">
                  <c:v>TOTAL                                                                                         </c:v>
                </c:pt>
              </c:strCache>
            </c:strRef>
          </c:cat>
          <c:val>
            <c:numRef>
              <c:f>'1.2. descriptif_population'!$K$24:$K$65</c:f>
              <c:numCache>
                <c:formatCode>0.0%</c:formatCode>
                <c:ptCount val="42"/>
                <c:pt idx="0">
                  <c:v>0.30470000000000003</c:v>
                </c:pt>
                <c:pt idx="1">
                  <c:v>0.34139999999999998</c:v>
                </c:pt>
                <c:pt idx="2">
                  <c:v>0.30309999999999998</c:v>
                </c:pt>
                <c:pt idx="4">
                  <c:v>0.29559999999999997</c:v>
                </c:pt>
                <c:pt idx="5">
                  <c:v>0.27810000000000001</c:v>
                </c:pt>
                <c:pt idx="6">
                  <c:v>0.35470000000000002</c:v>
                </c:pt>
                <c:pt idx="7">
                  <c:v>0.33910000000000001</c:v>
                </c:pt>
                <c:pt idx="9">
                  <c:v>0.2732</c:v>
                </c:pt>
                <c:pt idx="10">
                  <c:v>0.35849999999999999</c:v>
                </c:pt>
                <c:pt idx="11">
                  <c:v>0.34239999999999998</c:v>
                </c:pt>
                <c:pt idx="12">
                  <c:v>0.38169999999999998</c:v>
                </c:pt>
                <c:pt idx="14">
                  <c:v>0.44729999999999998</c:v>
                </c:pt>
                <c:pt idx="15">
                  <c:v>0.33389999999999997</c:v>
                </c:pt>
                <c:pt idx="16">
                  <c:v>0.27300000000000002</c:v>
                </c:pt>
                <c:pt idx="17">
                  <c:v>0.1532</c:v>
                </c:pt>
                <c:pt idx="19">
                  <c:v>0.45729999999999998</c:v>
                </c:pt>
                <c:pt idx="20">
                  <c:v>0.33750000000000002</c:v>
                </c:pt>
                <c:pt idx="21">
                  <c:v>0.42109999999999997</c:v>
                </c:pt>
                <c:pt idx="22">
                  <c:v>0.62880000000000003</c:v>
                </c:pt>
                <c:pt idx="23">
                  <c:v>0.28170000000000001</c:v>
                </c:pt>
                <c:pt idx="25">
                  <c:v>0.52100000000000002</c:v>
                </c:pt>
                <c:pt idx="26">
                  <c:v>0.29799999999999999</c:v>
                </c:pt>
                <c:pt idx="28">
                  <c:v>0.3246</c:v>
                </c:pt>
                <c:pt idx="29">
                  <c:v>0.31069999999999998</c:v>
                </c:pt>
                <c:pt idx="31">
                  <c:v>0.23219999999999999</c:v>
                </c:pt>
                <c:pt idx="32">
                  <c:v>0.39739999999999998</c:v>
                </c:pt>
                <c:pt idx="33">
                  <c:v>0.34060000000000001</c:v>
                </c:pt>
                <c:pt idx="35">
                  <c:v>0.32240000000000002</c:v>
                </c:pt>
                <c:pt idx="36">
                  <c:v>0.2621</c:v>
                </c:pt>
                <c:pt idx="37">
                  <c:v>0.34150000000000003</c:v>
                </c:pt>
                <c:pt idx="38">
                  <c:v>0.33689999999999998</c:v>
                </c:pt>
                <c:pt idx="39">
                  <c:v>0.37669999999999998</c:v>
                </c:pt>
                <c:pt idx="41">
                  <c:v>0.31769999999999998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5-4FD0-8544-26C22F0160FB}"/>
            </c:ext>
          </c:extLst>
        </c:ser>
        <c:ser>
          <c:idx val="3"/>
          <c:order val="3"/>
          <c:tx>
            <c:strRef>
              <c:f>'1.2. descriptif_population'!$L$2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descriptif_population'!$C$24:$C$65</c:f>
              <c:strCache>
                <c:ptCount val="42"/>
                <c:pt idx="0">
                  <c:v>5 ou plus          </c:v>
                </c:pt>
                <c:pt idx="1">
                  <c:v>3 ou 4 pers.          </c:v>
                </c:pt>
                <c:pt idx="2">
                  <c:v>1 ou 2 pers.          </c:v>
                </c:pt>
                <c:pt idx="3">
                  <c:v>Nombre de personnes dans le foyer**                              </c:v>
                </c:pt>
                <c:pt idx="4">
                  <c:v>Séparé, divorcé, veuf          </c:v>
                </c:pt>
                <c:pt idx="5">
                  <c:v>marrié          </c:v>
                </c:pt>
                <c:pt idx="6">
                  <c:v>Cohabitation          </c:v>
                </c:pt>
                <c:pt idx="7">
                  <c:v>jamais marié          </c:v>
                </c:pt>
                <c:pt idx="8">
                  <c:v>Satut marital***                                                                   </c:v>
                </c:pt>
                <c:pt idx="9">
                  <c:v>Activité non rémunérée          </c:v>
                </c:pt>
                <c:pt idx="10">
                  <c:v>Employé du privé          </c:v>
                </c:pt>
                <c:pt idx="11">
                  <c:v>Indépendant          </c:v>
                </c:pt>
                <c:pt idx="12">
                  <c:v>Employé de l'administration          </c:v>
                </c:pt>
                <c:pt idx="13">
                  <c:v>Activité professionnelle*                                                     </c:v>
                </c:pt>
                <c:pt idx="14">
                  <c:v>Université ou après          </c:v>
                </c:pt>
                <c:pt idx="15">
                  <c:v>Fin du lycée          </c:v>
                </c:pt>
                <c:pt idx="16">
                  <c:v>Fin du secondaire          </c:v>
                </c:pt>
                <c:pt idx="17">
                  <c:v>Fin du primaire ou avant          </c:v>
                </c:pt>
                <c:pt idx="18">
                  <c:v>Niveau max d'étude***                                                         </c:v>
                </c:pt>
                <c:pt idx="19">
                  <c:v>Autre          </c:v>
                </c:pt>
                <c:pt idx="20">
                  <c:v>Demi          </c:v>
                </c:pt>
                <c:pt idx="21">
                  <c:v>Asiatique          </c:v>
                </c:pt>
                <c:pt idx="22">
                  <c:v>Popa'a          </c:v>
                </c:pt>
                <c:pt idx="23">
                  <c:v>Polynésien          </c:v>
                </c:pt>
                <c:pt idx="24">
                  <c:v>Milieu socio-culturel***                                                        </c:v>
                </c:pt>
                <c:pt idx="25">
                  <c:v>Hors de Pf          </c:v>
                </c:pt>
                <c:pt idx="26">
                  <c:v>Polynésie française          </c:v>
                </c:pt>
                <c:pt idx="27">
                  <c:v>Lieu de naissance***                                                             </c:v>
                </c:pt>
                <c:pt idx="28">
                  <c:v>Hommes          </c:v>
                </c:pt>
                <c:pt idx="29">
                  <c:v>Femmes          </c:v>
                </c:pt>
                <c:pt idx="30">
                  <c:v>Genre                                                                                        </c:v>
                </c:pt>
                <c:pt idx="31">
                  <c:v>45-69          </c:v>
                </c:pt>
                <c:pt idx="32">
                  <c:v>30-44          </c:v>
                </c:pt>
                <c:pt idx="33">
                  <c:v>18-29          </c:v>
                </c:pt>
                <c:pt idx="34">
                  <c:v>Classe d'âge***                                                                        </c:v>
                </c:pt>
                <c:pt idx="35">
                  <c:v>Iles du Vent          </c:v>
                </c:pt>
                <c:pt idx="36">
                  <c:v>Iles sous le Vent          </c:v>
                </c:pt>
                <c:pt idx="37">
                  <c:v>Tuamotu-Gambier          </c:v>
                </c:pt>
                <c:pt idx="38">
                  <c:v>Marquises          </c:v>
                </c:pt>
                <c:pt idx="39">
                  <c:v>Australes          </c:v>
                </c:pt>
                <c:pt idx="40">
                  <c:v>Archipel***                                                                              </c:v>
                </c:pt>
                <c:pt idx="41">
                  <c:v>TOTAL                                                                                         </c:v>
                </c:pt>
              </c:strCache>
            </c:strRef>
          </c:cat>
          <c:val>
            <c:numRef>
              <c:f>'1.2. descriptif_population'!$L$24:$L$65</c:f>
              <c:numCache>
                <c:formatCode>0.0%</c:formatCode>
                <c:ptCount val="42"/>
                <c:pt idx="0">
                  <c:v>0.56320000000000003</c:v>
                </c:pt>
                <c:pt idx="1">
                  <c:v>0.53420000000000001</c:v>
                </c:pt>
                <c:pt idx="2">
                  <c:v>0.4672</c:v>
                </c:pt>
                <c:pt idx="4">
                  <c:v>0.41880000000000001</c:v>
                </c:pt>
                <c:pt idx="5">
                  <c:v>0.53559999999999997</c:v>
                </c:pt>
                <c:pt idx="6">
                  <c:v>0.53300000000000003</c:v>
                </c:pt>
                <c:pt idx="7">
                  <c:v>0.56499999999999995</c:v>
                </c:pt>
                <c:pt idx="9">
                  <c:v>0.56679999999999997</c:v>
                </c:pt>
                <c:pt idx="10">
                  <c:v>0.51790000000000003</c:v>
                </c:pt>
                <c:pt idx="11">
                  <c:v>0.46389999999999998</c:v>
                </c:pt>
                <c:pt idx="12">
                  <c:v>0.50900000000000001</c:v>
                </c:pt>
                <c:pt idx="14">
                  <c:v>0.48039999999999999</c:v>
                </c:pt>
                <c:pt idx="15">
                  <c:v>0.54220000000000002</c:v>
                </c:pt>
                <c:pt idx="16">
                  <c:v>0.57630000000000003</c:v>
                </c:pt>
                <c:pt idx="17">
                  <c:v>0.51649999999999996</c:v>
                </c:pt>
                <c:pt idx="19">
                  <c:v>0.46989999999999998</c:v>
                </c:pt>
                <c:pt idx="20">
                  <c:v>0.49059999999999998</c:v>
                </c:pt>
                <c:pt idx="21">
                  <c:v>0.2898</c:v>
                </c:pt>
                <c:pt idx="22">
                  <c:v>0.3498</c:v>
                </c:pt>
                <c:pt idx="23">
                  <c:v>0.5645</c:v>
                </c:pt>
                <c:pt idx="25">
                  <c:v>0.39410000000000001</c:v>
                </c:pt>
                <c:pt idx="26">
                  <c:v>0.54649999999999999</c:v>
                </c:pt>
                <c:pt idx="28">
                  <c:v>0.50270000000000004</c:v>
                </c:pt>
                <c:pt idx="29">
                  <c:v>0.56410000000000005</c:v>
                </c:pt>
                <c:pt idx="31">
                  <c:v>0.49719999999999998</c:v>
                </c:pt>
                <c:pt idx="32">
                  <c:v>0.47349999999999998</c:v>
                </c:pt>
                <c:pt idx="33">
                  <c:v>0.65500000000000003</c:v>
                </c:pt>
                <c:pt idx="35">
                  <c:v>0.54220000000000002</c:v>
                </c:pt>
                <c:pt idx="36">
                  <c:v>0.56220000000000003</c:v>
                </c:pt>
                <c:pt idx="37">
                  <c:v>0.52310000000000001</c:v>
                </c:pt>
                <c:pt idx="38">
                  <c:v>0.32390000000000002</c:v>
                </c:pt>
                <c:pt idx="39">
                  <c:v>0.40510000000000002</c:v>
                </c:pt>
                <c:pt idx="41">
                  <c:v>0.53300000000000003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5-4FD0-8544-26C22F0160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l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663967213078533E-2"/>
          <c:y val="0.92733559620526129"/>
          <c:w val="0.41196058039914829"/>
          <c:h val="6.505311786570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Statut sérologique VHB de l'échantillon Mata'ea selon les caractéristiques sociodémographiques et</a:t>
            </a:r>
            <a:r>
              <a:rPr lang="fr-FR" sz="1100" baseline="0"/>
              <a:t> épidémiologiques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2371895907565446"/>
          <c:y val="5.1957504876793695E-2"/>
          <c:w val="0.62330619913760832"/>
          <c:h val="0.829464485902524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'1.2. descriptif_population'!$I$2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'1.2. descriptif_population'!$C$5:$C$42</c:f>
              <c:strCache>
                <c:ptCount val="38"/>
                <c:pt idx="1">
                  <c:v>Non          </c:v>
                </c:pt>
                <c:pt idx="2">
                  <c:v>Oui          </c:v>
                </c:pt>
                <c:pt idx="3">
                  <c:v>Historique de M/IST                                                            </c:v>
                </c:pt>
                <c:pt idx="4">
                  <c:v>pas de rapport occasionnel          </c:v>
                </c:pt>
                <c:pt idx="5">
                  <c:v>Non          </c:v>
                </c:pt>
                <c:pt idx="6">
                  <c:v>Parfois          </c:v>
                </c:pt>
                <c:pt idx="7">
                  <c:v>Oui          </c:v>
                </c:pt>
                <c:pt idx="8">
                  <c:v>Usage de préservatif lors de rapport occasinnel**        </c:v>
                </c:pt>
                <c:pt idx="9">
                  <c:v>20 ans ou plus tard          </c:v>
                </c:pt>
                <c:pt idx="10">
                  <c:v>Entre 16 et 19 ans          </c:v>
                </c:pt>
                <c:pt idx="11">
                  <c:v>15 ans ou avant          </c:v>
                </c:pt>
                <c:pt idx="12">
                  <c:v>Age du 1er rapport sexuel                                                  </c:v>
                </c:pt>
                <c:pt idx="13">
                  <c:v>Non          </c:v>
                </c:pt>
                <c:pt idx="14">
                  <c:v>Oui          </c:v>
                </c:pt>
                <c:pt idx="15">
                  <c:v>Usage de préservatif lors du 1er rapport sexuel***      </c:v>
                </c:pt>
                <c:pt idx="16">
                  <c:v>Oui          </c:v>
                </c:pt>
                <c:pt idx="17">
                  <c:v>Non          </c:v>
                </c:pt>
                <c:pt idx="18">
                  <c:v>Rapport sexuel au cours de la vie                                       </c:v>
                </c:pt>
                <c:pt idx="19">
                  <c:v>5 ou plus          </c:v>
                </c:pt>
                <c:pt idx="20">
                  <c:v>3 ou 4 pers.          </c:v>
                </c:pt>
                <c:pt idx="21">
                  <c:v>1 ou 2 pers.          </c:v>
                </c:pt>
                <c:pt idx="22">
                  <c:v>Nombre de personnes dans le foyer**                              </c:v>
                </c:pt>
                <c:pt idx="23">
                  <c:v>Séparé, divorcé, veuf          </c:v>
                </c:pt>
                <c:pt idx="24">
                  <c:v>marrié          </c:v>
                </c:pt>
                <c:pt idx="25">
                  <c:v>Cohabitation          </c:v>
                </c:pt>
                <c:pt idx="26">
                  <c:v>jamais marié          </c:v>
                </c:pt>
                <c:pt idx="27">
                  <c:v>Satut marital***                                                                   </c:v>
                </c:pt>
                <c:pt idx="28">
                  <c:v>Activité non rémunérée          </c:v>
                </c:pt>
                <c:pt idx="29">
                  <c:v>Employé du privé          </c:v>
                </c:pt>
                <c:pt idx="30">
                  <c:v>Indépendant          </c:v>
                </c:pt>
                <c:pt idx="31">
                  <c:v>Employé de l'administration          </c:v>
                </c:pt>
                <c:pt idx="32">
                  <c:v>Activité professionnelle*                                                     </c:v>
                </c:pt>
                <c:pt idx="33">
                  <c:v>Université ou après          </c:v>
                </c:pt>
                <c:pt idx="34">
                  <c:v>Fin du lycée          </c:v>
                </c:pt>
                <c:pt idx="35">
                  <c:v>Fin du secondaire          </c:v>
                </c:pt>
                <c:pt idx="36">
                  <c:v>Fin du primaire ou avant          </c:v>
                </c:pt>
                <c:pt idx="37">
                  <c:v>Niveau max d'étude***                                                         </c:v>
                </c:pt>
              </c:strCache>
            </c:strRef>
          </c:cat>
          <c:val>
            <c:numRef>
              <c:f>'1.2. descriptif_population'!$I$5:$I$42</c:f>
              <c:numCache>
                <c:formatCode>0.0%</c:formatCode>
                <c:ptCount val="38"/>
                <c:pt idx="1">
                  <c:v>1.1900000000000001E-2</c:v>
                </c:pt>
                <c:pt idx="2">
                  <c:v>4.0000000000000001E-3</c:v>
                </c:pt>
                <c:pt idx="4">
                  <c:v>1.24E-2</c:v>
                </c:pt>
                <c:pt idx="5">
                  <c:v>1.5100000000000001E-2</c:v>
                </c:pt>
                <c:pt idx="6">
                  <c:v>0</c:v>
                </c:pt>
                <c:pt idx="7">
                  <c:v>2.7000000000000001E-3</c:v>
                </c:pt>
                <c:pt idx="9">
                  <c:v>4.7999999999999996E-3</c:v>
                </c:pt>
                <c:pt idx="10">
                  <c:v>1.09E-2</c:v>
                </c:pt>
                <c:pt idx="11">
                  <c:v>1.0800000000000001E-2</c:v>
                </c:pt>
                <c:pt idx="13">
                  <c:v>1.52E-2</c:v>
                </c:pt>
                <c:pt idx="14">
                  <c:v>2.3999999999999998E-3</c:v>
                </c:pt>
                <c:pt idx="16">
                  <c:v>1.1299999999999999E-2</c:v>
                </c:pt>
                <c:pt idx="17">
                  <c:v>0</c:v>
                </c:pt>
                <c:pt idx="19">
                  <c:v>8.3999999999999995E-3</c:v>
                </c:pt>
                <c:pt idx="20">
                  <c:v>6.1000000000000004E-3</c:v>
                </c:pt>
                <c:pt idx="21">
                  <c:v>2.07E-2</c:v>
                </c:pt>
                <c:pt idx="23">
                  <c:v>9.9000000000000008E-3</c:v>
                </c:pt>
                <c:pt idx="24">
                  <c:v>1.4800000000000001E-2</c:v>
                </c:pt>
                <c:pt idx="25">
                  <c:v>1.15E-2</c:v>
                </c:pt>
                <c:pt idx="26">
                  <c:v>4.0000000000000002E-4</c:v>
                </c:pt>
                <c:pt idx="28">
                  <c:v>1.11E-2</c:v>
                </c:pt>
                <c:pt idx="29">
                  <c:v>1.12E-2</c:v>
                </c:pt>
                <c:pt idx="30">
                  <c:v>7.4999999999999997E-3</c:v>
                </c:pt>
                <c:pt idx="31">
                  <c:v>6.1000000000000004E-3</c:v>
                </c:pt>
                <c:pt idx="33">
                  <c:v>1E-3</c:v>
                </c:pt>
                <c:pt idx="34">
                  <c:v>8.2000000000000007E-3</c:v>
                </c:pt>
                <c:pt idx="35">
                  <c:v>1.9800000000000002E-2</c:v>
                </c:pt>
                <c:pt idx="36">
                  <c:v>1.18E-2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FD0-8544-26C22F0160FB}"/>
            </c:ext>
          </c:extLst>
        </c:ser>
        <c:ser>
          <c:idx val="1"/>
          <c:order val="1"/>
          <c:tx>
            <c:strRef>
              <c:f>'1.2. descriptif_population'!$J$2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'1.2. descriptif_population'!$C$5:$C$42</c:f>
              <c:strCache>
                <c:ptCount val="38"/>
                <c:pt idx="1">
                  <c:v>Non          </c:v>
                </c:pt>
                <c:pt idx="2">
                  <c:v>Oui          </c:v>
                </c:pt>
                <c:pt idx="3">
                  <c:v>Historique de M/IST                                                            </c:v>
                </c:pt>
                <c:pt idx="4">
                  <c:v>pas de rapport occasionnel          </c:v>
                </c:pt>
                <c:pt idx="5">
                  <c:v>Non          </c:v>
                </c:pt>
                <c:pt idx="6">
                  <c:v>Parfois          </c:v>
                </c:pt>
                <c:pt idx="7">
                  <c:v>Oui          </c:v>
                </c:pt>
                <c:pt idx="8">
                  <c:v>Usage de préservatif lors de rapport occasinnel**        </c:v>
                </c:pt>
                <c:pt idx="9">
                  <c:v>20 ans ou plus tard          </c:v>
                </c:pt>
                <c:pt idx="10">
                  <c:v>Entre 16 et 19 ans          </c:v>
                </c:pt>
                <c:pt idx="11">
                  <c:v>15 ans ou avant          </c:v>
                </c:pt>
                <c:pt idx="12">
                  <c:v>Age du 1er rapport sexuel                                                  </c:v>
                </c:pt>
                <c:pt idx="13">
                  <c:v>Non          </c:v>
                </c:pt>
                <c:pt idx="14">
                  <c:v>Oui          </c:v>
                </c:pt>
                <c:pt idx="15">
                  <c:v>Usage de préservatif lors du 1er rapport sexuel***      </c:v>
                </c:pt>
                <c:pt idx="16">
                  <c:v>Oui          </c:v>
                </c:pt>
                <c:pt idx="17">
                  <c:v>Non          </c:v>
                </c:pt>
                <c:pt idx="18">
                  <c:v>Rapport sexuel au cours de la vie                                       </c:v>
                </c:pt>
                <c:pt idx="19">
                  <c:v>5 ou plus          </c:v>
                </c:pt>
                <c:pt idx="20">
                  <c:v>3 ou 4 pers.          </c:v>
                </c:pt>
                <c:pt idx="21">
                  <c:v>1 ou 2 pers.          </c:v>
                </c:pt>
                <c:pt idx="22">
                  <c:v>Nombre de personnes dans le foyer**                              </c:v>
                </c:pt>
                <c:pt idx="23">
                  <c:v>Séparé, divorcé, veuf          </c:v>
                </c:pt>
                <c:pt idx="24">
                  <c:v>marrié          </c:v>
                </c:pt>
                <c:pt idx="25">
                  <c:v>Cohabitation          </c:v>
                </c:pt>
                <c:pt idx="26">
                  <c:v>jamais marié          </c:v>
                </c:pt>
                <c:pt idx="27">
                  <c:v>Satut marital***                                                                   </c:v>
                </c:pt>
                <c:pt idx="28">
                  <c:v>Activité non rémunérée          </c:v>
                </c:pt>
                <c:pt idx="29">
                  <c:v>Employé du privé          </c:v>
                </c:pt>
                <c:pt idx="30">
                  <c:v>Indépendant          </c:v>
                </c:pt>
                <c:pt idx="31">
                  <c:v>Employé de l'administration          </c:v>
                </c:pt>
                <c:pt idx="32">
                  <c:v>Activité professionnelle*                                                     </c:v>
                </c:pt>
                <c:pt idx="33">
                  <c:v>Université ou après          </c:v>
                </c:pt>
                <c:pt idx="34">
                  <c:v>Fin du lycée          </c:v>
                </c:pt>
                <c:pt idx="35">
                  <c:v>Fin du secondaire          </c:v>
                </c:pt>
                <c:pt idx="36">
                  <c:v>Fin du primaire ou avant          </c:v>
                </c:pt>
                <c:pt idx="37">
                  <c:v>Niveau max d'étude***                                                         </c:v>
                </c:pt>
              </c:strCache>
            </c:strRef>
          </c:cat>
          <c:val>
            <c:numRef>
              <c:f>'1.2. descriptif_population'!$J$5:$J$42</c:f>
              <c:numCache>
                <c:formatCode>0.0%</c:formatCode>
                <c:ptCount val="38"/>
                <c:pt idx="1">
                  <c:v>0.13450000000000001</c:v>
                </c:pt>
                <c:pt idx="2">
                  <c:v>0.11360000000000001</c:v>
                </c:pt>
                <c:pt idx="4">
                  <c:v>0.1447</c:v>
                </c:pt>
                <c:pt idx="5">
                  <c:v>0.1431</c:v>
                </c:pt>
                <c:pt idx="6">
                  <c:v>4.8800000000000003E-2</c:v>
                </c:pt>
                <c:pt idx="7">
                  <c:v>9.4600000000000004E-2</c:v>
                </c:pt>
                <c:pt idx="9">
                  <c:v>8.8300000000000003E-2</c:v>
                </c:pt>
                <c:pt idx="10">
                  <c:v>0.1479</c:v>
                </c:pt>
                <c:pt idx="11">
                  <c:v>0.1056</c:v>
                </c:pt>
                <c:pt idx="13">
                  <c:v>0.1666</c:v>
                </c:pt>
                <c:pt idx="14">
                  <c:v>3.9800000000000002E-2</c:v>
                </c:pt>
                <c:pt idx="16">
                  <c:v>0.13089999999999999</c:v>
                </c:pt>
                <c:pt idx="17">
                  <c:v>0.1018</c:v>
                </c:pt>
                <c:pt idx="19">
                  <c:v>0.12379999999999999</c:v>
                </c:pt>
                <c:pt idx="20">
                  <c:v>0.1183</c:v>
                </c:pt>
                <c:pt idx="21">
                  <c:v>0.20910000000000001</c:v>
                </c:pt>
                <c:pt idx="23">
                  <c:v>0.2757</c:v>
                </c:pt>
                <c:pt idx="24">
                  <c:v>0.17150000000000001</c:v>
                </c:pt>
                <c:pt idx="25">
                  <c:v>0.1008</c:v>
                </c:pt>
                <c:pt idx="26">
                  <c:v>9.5500000000000002E-2</c:v>
                </c:pt>
                <c:pt idx="28">
                  <c:v>0.14879999999999999</c:v>
                </c:pt>
                <c:pt idx="29">
                  <c:v>0.1123</c:v>
                </c:pt>
                <c:pt idx="30">
                  <c:v>0.18609999999999999</c:v>
                </c:pt>
                <c:pt idx="31">
                  <c:v>0.1032</c:v>
                </c:pt>
                <c:pt idx="33">
                  <c:v>7.1300000000000002E-2</c:v>
                </c:pt>
                <c:pt idx="34">
                  <c:v>0.11559999999999999</c:v>
                </c:pt>
                <c:pt idx="35">
                  <c:v>0.1308</c:v>
                </c:pt>
                <c:pt idx="36">
                  <c:v>0.31850000000000001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5-4FD0-8544-26C22F0160FB}"/>
            </c:ext>
          </c:extLst>
        </c:ser>
        <c:ser>
          <c:idx val="2"/>
          <c:order val="2"/>
          <c:tx>
            <c:strRef>
              <c:f>'1.2. descriptif_population'!$K$2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'1.2. descriptif_population'!$C$5:$C$42</c:f>
              <c:strCache>
                <c:ptCount val="38"/>
                <c:pt idx="1">
                  <c:v>Non          </c:v>
                </c:pt>
                <c:pt idx="2">
                  <c:v>Oui          </c:v>
                </c:pt>
                <c:pt idx="3">
                  <c:v>Historique de M/IST                                                            </c:v>
                </c:pt>
                <c:pt idx="4">
                  <c:v>pas de rapport occasionnel          </c:v>
                </c:pt>
                <c:pt idx="5">
                  <c:v>Non          </c:v>
                </c:pt>
                <c:pt idx="6">
                  <c:v>Parfois          </c:v>
                </c:pt>
                <c:pt idx="7">
                  <c:v>Oui          </c:v>
                </c:pt>
                <c:pt idx="8">
                  <c:v>Usage de préservatif lors de rapport occasinnel**        </c:v>
                </c:pt>
                <c:pt idx="9">
                  <c:v>20 ans ou plus tard          </c:v>
                </c:pt>
                <c:pt idx="10">
                  <c:v>Entre 16 et 19 ans          </c:v>
                </c:pt>
                <c:pt idx="11">
                  <c:v>15 ans ou avant          </c:v>
                </c:pt>
                <c:pt idx="12">
                  <c:v>Age du 1er rapport sexuel                                                  </c:v>
                </c:pt>
                <c:pt idx="13">
                  <c:v>Non          </c:v>
                </c:pt>
                <c:pt idx="14">
                  <c:v>Oui          </c:v>
                </c:pt>
                <c:pt idx="15">
                  <c:v>Usage de préservatif lors du 1er rapport sexuel***      </c:v>
                </c:pt>
                <c:pt idx="16">
                  <c:v>Oui          </c:v>
                </c:pt>
                <c:pt idx="17">
                  <c:v>Non          </c:v>
                </c:pt>
                <c:pt idx="18">
                  <c:v>Rapport sexuel au cours de la vie                                       </c:v>
                </c:pt>
                <c:pt idx="19">
                  <c:v>5 ou plus          </c:v>
                </c:pt>
                <c:pt idx="20">
                  <c:v>3 ou 4 pers.          </c:v>
                </c:pt>
                <c:pt idx="21">
                  <c:v>1 ou 2 pers.          </c:v>
                </c:pt>
                <c:pt idx="22">
                  <c:v>Nombre de personnes dans le foyer**                              </c:v>
                </c:pt>
                <c:pt idx="23">
                  <c:v>Séparé, divorcé, veuf          </c:v>
                </c:pt>
                <c:pt idx="24">
                  <c:v>marrié          </c:v>
                </c:pt>
                <c:pt idx="25">
                  <c:v>Cohabitation          </c:v>
                </c:pt>
                <c:pt idx="26">
                  <c:v>jamais marié          </c:v>
                </c:pt>
                <c:pt idx="27">
                  <c:v>Satut marital***                                                                   </c:v>
                </c:pt>
                <c:pt idx="28">
                  <c:v>Activité non rémunérée          </c:v>
                </c:pt>
                <c:pt idx="29">
                  <c:v>Employé du privé          </c:v>
                </c:pt>
                <c:pt idx="30">
                  <c:v>Indépendant          </c:v>
                </c:pt>
                <c:pt idx="31">
                  <c:v>Employé de l'administration          </c:v>
                </c:pt>
                <c:pt idx="32">
                  <c:v>Activité professionnelle*                                                     </c:v>
                </c:pt>
                <c:pt idx="33">
                  <c:v>Université ou après          </c:v>
                </c:pt>
                <c:pt idx="34">
                  <c:v>Fin du lycée          </c:v>
                </c:pt>
                <c:pt idx="35">
                  <c:v>Fin du secondaire          </c:v>
                </c:pt>
                <c:pt idx="36">
                  <c:v>Fin du primaire ou avant          </c:v>
                </c:pt>
                <c:pt idx="37">
                  <c:v>Niveau max d'étude***                                                         </c:v>
                </c:pt>
              </c:strCache>
            </c:strRef>
          </c:cat>
          <c:val>
            <c:numRef>
              <c:f>'1.2. descriptif_population'!$K$5:$K$42</c:f>
              <c:numCache>
                <c:formatCode>0.0%</c:formatCode>
                <c:ptCount val="38"/>
                <c:pt idx="1">
                  <c:v>0.33589999999999998</c:v>
                </c:pt>
                <c:pt idx="2">
                  <c:v>0.33500000000000002</c:v>
                </c:pt>
                <c:pt idx="4">
                  <c:v>0.31509999999999999</c:v>
                </c:pt>
                <c:pt idx="5">
                  <c:v>0.33879999999999999</c:v>
                </c:pt>
                <c:pt idx="6">
                  <c:v>0.61539999999999995</c:v>
                </c:pt>
                <c:pt idx="7">
                  <c:v>0.32450000000000001</c:v>
                </c:pt>
                <c:pt idx="9">
                  <c:v>0.36840000000000001</c:v>
                </c:pt>
                <c:pt idx="10">
                  <c:v>0.32</c:v>
                </c:pt>
                <c:pt idx="11">
                  <c:v>0.34989999999999999</c:v>
                </c:pt>
                <c:pt idx="13">
                  <c:v>0.31269999999999998</c:v>
                </c:pt>
                <c:pt idx="14">
                  <c:v>0.39589999999999997</c:v>
                </c:pt>
                <c:pt idx="16">
                  <c:v>0.33660000000000001</c:v>
                </c:pt>
                <c:pt idx="17">
                  <c:v>0.26989999999999997</c:v>
                </c:pt>
                <c:pt idx="19">
                  <c:v>0.30470000000000003</c:v>
                </c:pt>
                <c:pt idx="20">
                  <c:v>0.34139999999999998</c:v>
                </c:pt>
                <c:pt idx="21">
                  <c:v>0.30309999999999998</c:v>
                </c:pt>
                <c:pt idx="23">
                  <c:v>0.29559999999999997</c:v>
                </c:pt>
                <c:pt idx="24">
                  <c:v>0.27810000000000001</c:v>
                </c:pt>
                <c:pt idx="25">
                  <c:v>0.35470000000000002</c:v>
                </c:pt>
                <c:pt idx="26">
                  <c:v>0.33910000000000001</c:v>
                </c:pt>
                <c:pt idx="28">
                  <c:v>0.2732</c:v>
                </c:pt>
                <c:pt idx="29">
                  <c:v>0.35849999999999999</c:v>
                </c:pt>
                <c:pt idx="30">
                  <c:v>0.34239999999999998</c:v>
                </c:pt>
                <c:pt idx="31">
                  <c:v>0.38169999999999998</c:v>
                </c:pt>
                <c:pt idx="33">
                  <c:v>0.44729999999999998</c:v>
                </c:pt>
                <c:pt idx="34">
                  <c:v>0.33389999999999997</c:v>
                </c:pt>
                <c:pt idx="35">
                  <c:v>0.27300000000000002</c:v>
                </c:pt>
                <c:pt idx="36">
                  <c:v>0.1532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5-4FD0-8544-26C22F0160FB}"/>
            </c:ext>
          </c:extLst>
        </c:ser>
        <c:ser>
          <c:idx val="3"/>
          <c:order val="3"/>
          <c:tx>
            <c:strRef>
              <c:f>'1.2. descriptif_population'!$L$2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'1.2. descriptif_population'!$C$5:$C$42</c:f>
              <c:strCache>
                <c:ptCount val="38"/>
                <c:pt idx="1">
                  <c:v>Non          </c:v>
                </c:pt>
                <c:pt idx="2">
                  <c:v>Oui          </c:v>
                </c:pt>
                <c:pt idx="3">
                  <c:v>Historique de M/IST                                                            </c:v>
                </c:pt>
                <c:pt idx="4">
                  <c:v>pas de rapport occasionnel          </c:v>
                </c:pt>
                <c:pt idx="5">
                  <c:v>Non          </c:v>
                </c:pt>
                <c:pt idx="6">
                  <c:v>Parfois          </c:v>
                </c:pt>
                <c:pt idx="7">
                  <c:v>Oui          </c:v>
                </c:pt>
                <c:pt idx="8">
                  <c:v>Usage de préservatif lors de rapport occasinnel**        </c:v>
                </c:pt>
                <c:pt idx="9">
                  <c:v>20 ans ou plus tard          </c:v>
                </c:pt>
                <c:pt idx="10">
                  <c:v>Entre 16 et 19 ans          </c:v>
                </c:pt>
                <c:pt idx="11">
                  <c:v>15 ans ou avant          </c:v>
                </c:pt>
                <c:pt idx="12">
                  <c:v>Age du 1er rapport sexuel                                                  </c:v>
                </c:pt>
                <c:pt idx="13">
                  <c:v>Non          </c:v>
                </c:pt>
                <c:pt idx="14">
                  <c:v>Oui          </c:v>
                </c:pt>
                <c:pt idx="15">
                  <c:v>Usage de préservatif lors du 1er rapport sexuel***      </c:v>
                </c:pt>
                <c:pt idx="16">
                  <c:v>Oui          </c:v>
                </c:pt>
                <c:pt idx="17">
                  <c:v>Non          </c:v>
                </c:pt>
                <c:pt idx="18">
                  <c:v>Rapport sexuel au cours de la vie                                       </c:v>
                </c:pt>
                <c:pt idx="19">
                  <c:v>5 ou plus          </c:v>
                </c:pt>
                <c:pt idx="20">
                  <c:v>3 ou 4 pers.          </c:v>
                </c:pt>
                <c:pt idx="21">
                  <c:v>1 ou 2 pers.          </c:v>
                </c:pt>
                <c:pt idx="22">
                  <c:v>Nombre de personnes dans le foyer**                              </c:v>
                </c:pt>
                <c:pt idx="23">
                  <c:v>Séparé, divorcé, veuf          </c:v>
                </c:pt>
                <c:pt idx="24">
                  <c:v>marrié          </c:v>
                </c:pt>
                <c:pt idx="25">
                  <c:v>Cohabitation          </c:v>
                </c:pt>
                <c:pt idx="26">
                  <c:v>jamais marié          </c:v>
                </c:pt>
                <c:pt idx="27">
                  <c:v>Satut marital***                                                                   </c:v>
                </c:pt>
                <c:pt idx="28">
                  <c:v>Activité non rémunérée          </c:v>
                </c:pt>
                <c:pt idx="29">
                  <c:v>Employé du privé          </c:v>
                </c:pt>
                <c:pt idx="30">
                  <c:v>Indépendant          </c:v>
                </c:pt>
                <c:pt idx="31">
                  <c:v>Employé de l'administration          </c:v>
                </c:pt>
                <c:pt idx="32">
                  <c:v>Activité professionnelle*                                                     </c:v>
                </c:pt>
                <c:pt idx="33">
                  <c:v>Université ou après          </c:v>
                </c:pt>
                <c:pt idx="34">
                  <c:v>Fin du lycée          </c:v>
                </c:pt>
                <c:pt idx="35">
                  <c:v>Fin du secondaire          </c:v>
                </c:pt>
                <c:pt idx="36">
                  <c:v>Fin du primaire ou avant          </c:v>
                </c:pt>
                <c:pt idx="37">
                  <c:v>Niveau max d'étude***                                                         </c:v>
                </c:pt>
              </c:strCache>
            </c:strRef>
          </c:cat>
          <c:val>
            <c:numRef>
              <c:f>'1.2. descriptif_population'!$L$5:$L$42</c:f>
              <c:numCache>
                <c:formatCode>0.0%</c:formatCode>
                <c:ptCount val="38"/>
                <c:pt idx="1">
                  <c:v>0.51759999999999995</c:v>
                </c:pt>
                <c:pt idx="2">
                  <c:v>0.5474</c:v>
                </c:pt>
                <c:pt idx="4">
                  <c:v>0.52780000000000005</c:v>
                </c:pt>
                <c:pt idx="5">
                  <c:v>0.503</c:v>
                </c:pt>
                <c:pt idx="6">
                  <c:v>0.33579999999999999</c:v>
                </c:pt>
                <c:pt idx="7">
                  <c:v>0.57820000000000005</c:v>
                </c:pt>
                <c:pt idx="9">
                  <c:v>0.53839999999999999</c:v>
                </c:pt>
                <c:pt idx="10">
                  <c:v>0.52129999999999999</c:v>
                </c:pt>
                <c:pt idx="11">
                  <c:v>0.53369999999999995</c:v>
                </c:pt>
                <c:pt idx="13">
                  <c:v>0.50560000000000005</c:v>
                </c:pt>
                <c:pt idx="14">
                  <c:v>0.56179999999999997</c:v>
                </c:pt>
                <c:pt idx="16">
                  <c:v>0.5212</c:v>
                </c:pt>
                <c:pt idx="17">
                  <c:v>0.62839999999999996</c:v>
                </c:pt>
                <c:pt idx="19">
                  <c:v>0.56320000000000003</c:v>
                </c:pt>
                <c:pt idx="20">
                  <c:v>0.53420000000000001</c:v>
                </c:pt>
                <c:pt idx="21">
                  <c:v>0.4672</c:v>
                </c:pt>
                <c:pt idx="23">
                  <c:v>0.41880000000000001</c:v>
                </c:pt>
                <c:pt idx="24">
                  <c:v>0.53559999999999997</c:v>
                </c:pt>
                <c:pt idx="25">
                  <c:v>0.53300000000000003</c:v>
                </c:pt>
                <c:pt idx="26">
                  <c:v>0.56499999999999995</c:v>
                </c:pt>
                <c:pt idx="28">
                  <c:v>0.56679999999999997</c:v>
                </c:pt>
                <c:pt idx="29">
                  <c:v>0.51790000000000003</c:v>
                </c:pt>
                <c:pt idx="30">
                  <c:v>0.46389999999999998</c:v>
                </c:pt>
                <c:pt idx="31">
                  <c:v>0.50900000000000001</c:v>
                </c:pt>
                <c:pt idx="33">
                  <c:v>0.48039999999999999</c:v>
                </c:pt>
                <c:pt idx="34">
                  <c:v>0.54220000000000002</c:v>
                </c:pt>
                <c:pt idx="35">
                  <c:v>0.57630000000000003</c:v>
                </c:pt>
                <c:pt idx="36">
                  <c:v>0.51649999999999996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5-4FD0-8544-26C22F01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ctr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2661474006793"/>
          <c:y val="0.90172227783024994"/>
          <c:w val="0.41196058039914829"/>
          <c:h val="9.303768472293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621096876624547"/>
          <c:y val="1.9945083126841134E-2"/>
          <c:w val="0.53081404638421381"/>
          <c:h val="0.9023736442326920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'1.2. descriptif_population'!$I$2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descriptif_population'!$C$74:$C$90</c:f>
              <c:strCache>
                <c:ptCount val="17"/>
                <c:pt idx="0">
                  <c:v>Parcours de soin          </c:v>
                </c:pt>
                <c:pt idx="1">
                  <c:v>Surveillance          </c:v>
                </c:pt>
                <c:pt idx="2">
                  <c:v>Risque négligeable           </c:v>
                </c:pt>
                <c:pt idx="3">
                  <c:v>Indice Fib-4***                                                                        </c:v>
                </c:pt>
                <c:pt idx="4">
                  <c:v>Oui          </c:v>
                </c:pt>
                <c:pt idx="5">
                  <c:v>Non          </c:v>
                </c:pt>
                <c:pt idx="6">
                  <c:v>Longue maladie (carnet rouge, eq. ALD)***                      </c:v>
                </c:pt>
                <c:pt idx="7">
                  <c:v>Oui          </c:v>
                </c:pt>
                <c:pt idx="8">
                  <c:v>Non          </c:v>
                </c:pt>
                <c:pt idx="9">
                  <c:v>Diabète***                                                                               </c:v>
                </c:pt>
                <c:pt idx="10">
                  <c:v>Oui          </c:v>
                </c:pt>
                <c:pt idx="11">
                  <c:v>Non          </c:v>
                </c:pt>
                <c:pt idx="12">
                  <c:v>Obésité                                                                                      </c:v>
                </c:pt>
                <c:pt idx="13">
                  <c:v>Mauvaise ou très mauvaise          </c:v>
                </c:pt>
                <c:pt idx="14">
                  <c:v>Bonne          </c:v>
                </c:pt>
                <c:pt idx="15">
                  <c:v>Excellente à très bonne          </c:v>
                </c:pt>
                <c:pt idx="16">
                  <c:v>Santé perçue*                                                                         </c:v>
                </c:pt>
              </c:strCache>
            </c:strRef>
          </c:cat>
          <c:val>
            <c:numRef>
              <c:f>'1.2. descriptif_population'!$I$74:$I$90</c:f>
              <c:numCache>
                <c:formatCode>0.0%</c:formatCode>
                <c:ptCount val="17"/>
                <c:pt idx="0">
                  <c:v>0.19639999999999999</c:v>
                </c:pt>
                <c:pt idx="1">
                  <c:v>1.5599999999999999E-2</c:v>
                </c:pt>
                <c:pt idx="2">
                  <c:v>8.0999999999999996E-3</c:v>
                </c:pt>
                <c:pt idx="4">
                  <c:v>2.4299999999999999E-2</c:v>
                </c:pt>
                <c:pt idx="5">
                  <c:v>7.3000000000000001E-3</c:v>
                </c:pt>
                <c:pt idx="7">
                  <c:v>3.0200000000000001E-2</c:v>
                </c:pt>
                <c:pt idx="8">
                  <c:v>8.0000000000000002E-3</c:v>
                </c:pt>
                <c:pt idx="10">
                  <c:v>1.2E-2</c:v>
                </c:pt>
                <c:pt idx="11">
                  <c:v>8.3000000000000001E-3</c:v>
                </c:pt>
                <c:pt idx="13">
                  <c:v>1.8800000000000001E-2</c:v>
                </c:pt>
                <c:pt idx="14">
                  <c:v>6.1000000000000004E-3</c:v>
                </c:pt>
                <c:pt idx="15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FD0-8544-26C22F0160FB}"/>
            </c:ext>
          </c:extLst>
        </c:ser>
        <c:ser>
          <c:idx val="1"/>
          <c:order val="1"/>
          <c:tx>
            <c:strRef>
              <c:f>'1.2. descriptif_population'!$J$2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descriptif_population'!$C$74:$C$90</c:f>
              <c:strCache>
                <c:ptCount val="17"/>
                <c:pt idx="0">
                  <c:v>Parcours de soin          </c:v>
                </c:pt>
                <c:pt idx="1">
                  <c:v>Surveillance          </c:v>
                </c:pt>
                <c:pt idx="2">
                  <c:v>Risque négligeable           </c:v>
                </c:pt>
                <c:pt idx="3">
                  <c:v>Indice Fib-4***                                                                        </c:v>
                </c:pt>
                <c:pt idx="4">
                  <c:v>Oui          </c:v>
                </c:pt>
                <c:pt idx="5">
                  <c:v>Non          </c:v>
                </c:pt>
                <c:pt idx="6">
                  <c:v>Longue maladie (carnet rouge, eq. ALD)***                      </c:v>
                </c:pt>
                <c:pt idx="7">
                  <c:v>Oui          </c:v>
                </c:pt>
                <c:pt idx="8">
                  <c:v>Non          </c:v>
                </c:pt>
                <c:pt idx="9">
                  <c:v>Diabète***                                                                               </c:v>
                </c:pt>
                <c:pt idx="10">
                  <c:v>Oui          </c:v>
                </c:pt>
                <c:pt idx="11">
                  <c:v>Non          </c:v>
                </c:pt>
                <c:pt idx="12">
                  <c:v>Obésité                                                                                      </c:v>
                </c:pt>
                <c:pt idx="13">
                  <c:v>Mauvaise ou très mauvaise          </c:v>
                </c:pt>
                <c:pt idx="14">
                  <c:v>Bonne          </c:v>
                </c:pt>
                <c:pt idx="15">
                  <c:v>Excellente à très bonne          </c:v>
                </c:pt>
                <c:pt idx="16">
                  <c:v>Santé perçue*                                                                         </c:v>
                </c:pt>
              </c:strCache>
            </c:strRef>
          </c:cat>
          <c:val>
            <c:numRef>
              <c:f>'1.2. descriptif_population'!$J$74:$J$90</c:f>
              <c:numCache>
                <c:formatCode>0.0%</c:formatCode>
                <c:ptCount val="17"/>
                <c:pt idx="0">
                  <c:v>0.34820000000000001</c:v>
                </c:pt>
                <c:pt idx="1">
                  <c:v>0.29749999999999999</c:v>
                </c:pt>
                <c:pt idx="2">
                  <c:v>0.1215</c:v>
                </c:pt>
                <c:pt idx="4">
                  <c:v>0.21740000000000001</c:v>
                </c:pt>
                <c:pt idx="5">
                  <c:v>0.1244</c:v>
                </c:pt>
                <c:pt idx="7">
                  <c:v>0.2581</c:v>
                </c:pt>
                <c:pt idx="8">
                  <c:v>0.12609999999999999</c:v>
                </c:pt>
                <c:pt idx="10">
                  <c:v>0.16189999999999999</c:v>
                </c:pt>
                <c:pt idx="11">
                  <c:v>0.1183</c:v>
                </c:pt>
                <c:pt idx="13">
                  <c:v>0.14649999999999999</c:v>
                </c:pt>
                <c:pt idx="14">
                  <c:v>0.13220000000000001</c:v>
                </c:pt>
                <c:pt idx="15">
                  <c:v>0.1575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5-4FD0-8544-26C22F0160FB}"/>
            </c:ext>
          </c:extLst>
        </c:ser>
        <c:ser>
          <c:idx val="2"/>
          <c:order val="2"/>
          <c:tx>
            <c:strRef>
              <c:f>'1.2. descriptif_population'!$K$2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descriptif_population'!$C$74:$C$90</c:f>
              <c:strCache>
                <c:ptCount val="17"/>
                <c:pt idx="0">
                  <c:v>Parcours de soin          </c:v>
                </c:pt>
                <c:pt idx="1">
                  <c:v>Surveillance          </c:v>
                </c:pt>
                <c:pt idx="2">
                  <c:v>Risque négligeable           </c:v>
                </c:pt>
                <c:pt idx="3">
                  <c:v>Indice Fib-4***                                                                        </c:v>
                </c:pt>
                <c:pt idx="4">
                  <c:v>Oui          </c:v>
                </c:pt>
                <c:pt idx="5">
                  <c:v>Non          </c:v>
                </c:pt>
                <c:pt idx="6">
                  <c:v>Longue maladie (carnet rouge, eq. ALD)***                      </c:v>
                </c:pt>
                <c:pt idx="7">
                  <c:v>Oui          </c:v>
                </c:pt>
                <c:pt idx="8">
                  <c:v>Non          </c:v>
                </c:pt>
                <c:pt idx="9">
                  <c:v>Diabète***                                                                               </c:v>
                </c:pt>
                <c:pt idx="10">
                  <c:v>Oui          </c:v>
                </c:pt>
                <c:pt idx="11">
                  <c:v>Non          </c:v>
                </c:pt>
                <c:pt idx="12">
                  <c:v>Obésité                                                                                      </c:v>
                </c:pt>
                <c:pt idx="13">
                  <c:v>Mauvaise ou très mauvaise          </c:v>
                </c:pt>
                <c:pt idx="14">
                  <c:v>Bonne          </c:v>
                </c:pt>
                <c:pt idx="15">
                  <c:v>Excellente à très bonne          </c:v>
                </c:pt>
                <c:pt idx="16">
                  <c:v>Santé perçue*                                                                         </c:v>
                </c:pt>
              </c:strCache>
            </c:strRef>
          </c:cat>
          <c:val>
            <c:numRef>
              <c:f>'1.2. descriptif_population'!$K$74:$K$90</c:f>
              <c:numCache>
                <c:formatCode>0.0%</c:formatCode>
                <c:ptCount val="17"/>
                <c:pt idx="0">
                  <c:v>7.6799999999999993E-2</c:v>
                </c:pt>
                <c:pt idx="1">
                  <c:v>0.29339999999999999</c:v>
                </c:pt>
                <c:pt idx="2">
                  <c:v>0.32119999999999999</c:v>
                </c:pt>
                <c:pt idx="4">
                  <c:v>0.25290000000000001</c:v>
                </c:pt>
                <c:pt idx="5">
                  <c:v>0.33</c:v>
                </c:pt>
                <c:pt idx="7">
                  <c:v>0.20930000000000001</c:v>
                </c:pt>
                <c:pt idx="8">
                  <c:v>0.32900000000000001</c:v>
                </c:pt>
                <c:pt idx="10">
                  <c:v>0.2928</c:v>
                </c:pt>
                <c:pt idx="11">
                  <c:v>0.34100000000000003</c:v>
                </c:pt>
                <c:pt idx="13">
                  <c:v>0.29170000000000001</c:v>
                </c:pt>
                <c:pt idx="14">
                  <c:v>0.31580000000000003</c:v>
                </c:pt>
                <c:pt idx="15">
                  <c:v>0.40939999999999999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5-4FD0-8544-26C22F0160FB}"/>
            </c:ext>
          </c:extLst>
        </c:ser>
        <c:ser>
          <c:idx val="3"/>
          <c:order val="3"/>
          <c:tx>
            <c:strRef>
              <c:f>'1.2. descriptif_population'!$L$2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descriptif_population'!$C$74:$C$90</c:f>
              <c:strCache>
                <c:ptCount val="17"/>
                <c:pt idx="0">
                  <c:v>Parcours de soin          </c:v>
                </c:pt>
                <c:pt idx="1">
                  <c:v>Surveillance          </c:v>
                </c:pt>
                <c:pt idx="2">
                  <c:v>Risque négligeable           </c:v>
                </c:pt>
                <c:pt idx="3">
                  <c:v>Indice Fib-4***                                                                        </c:v>
                </c:pt>
                <c:pt idx="4">
                  <c:v>Oui          </c:v>
                </c:pt>
                <c:pt idx="5">
                  <c:v>Non          </c:v>
                </c:pt>
                <c:pt idx="6">
                  <c:v>Longue maladie (carnet rouge, eq. ALD)***                      </c:v>
                </c:pt>
                <c:pt idx="7">
                  <c:v>Oui          </c:v>
                </c:pt>
                <c:pt idx="8">
                  <c:v>Non          </c:v>
                </c:pt>
                <c:pt idx="9">
                  <c:v>Diabète***                                                                               </c:v>
                </c:pt>
                <c:pt idx="10">
                  <c:v>Oui          </c:v>
                </c:pt>
                <c:pt idx="11">
                  <c:v>Non          </c:v>
                </c:pt>
                <c:pt idx="12">
                  <c:v>Obésité                                                                                      </c:v>
                </c:pt>
                <c:pt idx="13">
                  <c:v>Mauvaise ou très mauvaise          </c:v>
                </c:pt>
                <c:pt idx="14">
                  <c:v>Bonne          </c:v>
                </c:pt>
                <c:pt idx="15">
                  <c:v>Excellente à très bonne          </c:v>
                </c:pt>
                <c:pt idx="16">
                  <c:v>Santé perçue*                                                                         </c:v>
                </c:pt>
              </c:strCache>
            </c:strRef>
          </c:cat>
          <c:val>
            <c:numRef>
              <c:f>'1.2. descriptif_population'!$L$74:$L$90</c:f>
              <c:numCache>
                <c:formatCode>0.0%</c:formatCode>
                <c:ptCount val="17"/>
                <c:pt idx="0">
                  <c:v>0.37859999999999999</c:v>
                </c:pt>
                <c:pt idx="1">
                  <c:v>0.39350000000000002</c:v>
                </c:pt>
                <c:pt idx="2">
                  <c:v>0.54920000000000002</c:v>
                </c:pt>
                <c:pt idx="4">
                  <c:v>0.50539999999999996</c:v>
                </c:pt>
                <c:pt idx="5">
                  <c:v>0.53820000000000001</c:v>
                </c:pt>
                <c:pt idx="7">
                  <c:v>0.50239999999999996</c:v>
                </c:pt>
                <c:pt idx="8">
                  <c:v>0.53690000000000004</c:v>
                </c:pt>
                <c:pt idx="10">
                  <c:v>0.53339999999999999</c:v>
                </c:pt>
                <c:pt idx="11">
                  <c:v>0.5323</c:v>
                </c:pt>
                <c:pt idx="13">
                  <c:v>0.54300000000000004</c:v>
                </c:pt>
                <c:pt idx="14">
                  <c:v>0.54600000000000004</c:v>
                </c:pt>
                <c:pt idx="15">
                  <c:v>0.4269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5-4FD0-8544-26C22F0160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l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663967213078533E-2"/>
          <c:y val="0.92733559620526129"/>
          <c:w val="0.41196058039914829"/>
          <c:h val="6.505311786570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621096876624547"/>
          <c:y val="1.9945083126841134E-2"/>
          <c:w val="0.53081404638421381"/>
          <c:h val="0.838136201079431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'1.2. descriptif_population'!$I$2</c:f>
              <c:strCache>
                <c:ptCount val="1"/>
                <c:pt idx="0">
                  <c:v>Portage AgHBs (infection en cours)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descriptif_population'!$C$6:$C$23</c:f>
              <c:strCache>
                <c:ptCount val="18"/>
                <c:pt idx="0">
                  <c:v>Non          </c:v>
                </c:pt>
                <c:pt idx="1">
                  <c:v>Oui          </c:v>
                </c:pt>
                <c:pt idx="2">
                  <c:v>Historique de M/IST                                                            </c:v>
                </c:pt>
                <c:pt idx="3">
                  <c:v>pas de rapport occasionnel          </c:v>
                </c:pt>
                <c:pt idx="4">
                  <c:v>Non          </c:v>
                </c:pt>
                <c:pt idx="5">
                  <c:v>Parfois          </c:v>
                </c:pt>
                <c:pt idx="6">
                  <c:v>Oui          </c:v>
                </c:pt>
                <c:pt idx="7">
                  <c:v>Usage de préservatif lors de rapport occasinnel**        </c:v>
                </c:pt>
                <c:pt idx="8">
                  <c:v>20 ans ou plus tard          </c:v>
                </c:pt>
                <c:pt idx="9">
                  <c:v>Entre 16 et 19 ans          </c:v>
                </c:pt>
                <c:pt idx="10">
                  <c:v>15 ans ou avant          </c:v>
                </c:pt>
                <c:pt idx="11">
                  <c:v>Age du 1er rapport sexuel                                                  </c:v>
                </c:pt>
                <c:pt idx="12">
                  <c:v>Non          </c:v>
                </c:pt>
                <c:pt idx="13">
                  <c:v>Oui          </c:v>
                </c:pt>
                <c:pt idx="14">
                  <c:v>Usage de préservatif lors du 1er rapport sexuel***      </c:v>
                </c:pt>
                <c:pt idx="15">
                  <c:v>Oui          </c:v>
                </c:pt>
                <c:pt idx="16">
                  <c:v>Non          </c:v>
                </c:pt>
                <c:pt idx="17">
                  <c:v>Rapport sexuel au cours de la vie                                       </c:v>
                </c:pt>
              </c:strCache>
            </c:strRef>
          </c:cat>
          <c:val>
            <c:numRef>
              <c:f>'1.2. descriptif_population'!$I$6:$I$23</c:f>
              <c:numCache>
                <c:formatCode>0.0%</c:formatCode>
                <c:ptCount val="18"/>
                <c:pt idx="0">
                  <c:v>1.1900000000000001E-2</c:v>
                </c:pt>
                <c:pt idx="1">
                  <c:v>4.0000000000000001E-3</c:v>
                </c:pt>
                <c:pt idx="3">
                  <c:v>1.24E-2</c:v>
                </c:pt>
                <c:pt idx="4">
                  <c:v>1.5100000000000001E-2</c:v>
                </c:pt>
                <c:pt idx="5">
                  <c:v>0</c:v>
                </c:pt>
                <c:pt idx="6">
                  <c:v>2.7000000000000001E-3</c:v>
                </c:pt>
                <c:pt idx="8">
                  <c:v>4.7999999999999996E-3</c:v>
                </c:pt>
                <c:pt idx="9">
                  <c:v>1.09E-2</c:v>
                </c:pt>
                <c:pt idx="10">
                  <c:v>1.0800000000000001E-2</c:v>
                </c:pt>
                <c:pt idx="12">
                  <c:v>1.52E-2</c:v>
                </c:pt>
                <c:pt idx="13">
                  <c:v>2.3999999999999998E-3</c:v>
                </c:pt>
                <c:pt idx="15">
                  <c:v>1.1299999999999999E-2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FD0-8544-26C22F0160FB}"/>
            </c:ext>
          </c:extLst>
        </c:ser>
        <c:ser>
          <c:idx val="1"/>
          <c:order val="1"/>
          <c:tx>
            <c:strRef>
              <c:f>'1.2. descriptif_population'!$J$2</c:f>
              <c:strCache>
                <c:ptCount val="1"/>
                <c:pt idx="0">
                  <c:v>Infection ancienne guérie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1.625169247522905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90-4E92-A2FA-179D2FF633EF}"/>
                </c:ext>
              </c:extLst>
            </c:dLbl>
            <c:dLbl>
              <c:idx val="8"/>
              <c:layout>
                <c:manualLayout>
                  <c:x val="5.9226240459443248E-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90-4E92-A2FA-179D2FF633EF}"/>
                </c:ext>
              </c:extLst>
            </c:dLbl>
            <c:dLbl>
              <c:idx val="13"/>
              <c:layout>
                <c:manualLayout>
                  <c:x val="1.2676048034627548E-2"/>
                  <c:y val="-9.492869957697679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90-4E92-A2FA-179D2FF63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descriptif_population'!$C$6:$C$23</c:f>
              <c:strCache>
                <c:ptCount val="18"/>
                <c:pt idx="0">
                  <c:v>Non          </c:v>
                </c:pt>
                <c:pt idx="1">
                  <c:v>Oui          </c:v>
                </c:pt>
                <c:pt idx="2">
                  <c:v>Historique de M/IST                                                            </c:v>
                </c:pt>
                <c:pt idx="3">
                  <c:v>pas de rapport occasionnel          </c:v>
                </c:pt>
                <c:pt idx="4">
                  <c:v>Non          </c:v>
                </c:pt>
                <c:pt idx="5">
                  <c:v>Parfois          </c:v>
                </c:pt>
                <c:pt idx="6">
                  <c:v>Oui          </c:v>
                </c:pt>
                <c:pt idx="7">
                  <c:v>Usage de préservatif lors de rapport occasinnel**        </c:v>
                </c:pt>
                <c:pt idx="8">
                  <c:v>20 ans ou plus tard          </c:v>
                </c:pt>
                <c:pt idx="9">
                  <c:v>Entre 16 et 19 ans          </c:v>
                </c:pt>
                <c:pt idx="10">
                  <c:v>15 ans ou avant          </c:v>
                </c:pt>
                <c:pt idx="11">
                  <c:v>Age du 1er rapport sexuel                                                  </c:v>
                </c:pt>
                <c:pt idx="12">
                  <c:v>Non          </c:v>
                </c:pt>
                <c:pt idx="13">
                  <c:v>Oui          </c:v>
                </c:pt>
                <c:pt idx="14">
                  <c:v>Usage de préservatif lors du 1er rapport sexuel***      </c:v>
                </c:pt>
                <c:pt idx="15">
                  <c:v>Oui          </c:v>
                </c:pt>
                <c:pt idx="16">
                  <c:v>Non          </c:v>
                </c:pt>
                <c:pt idx="17">
                  <c:v>Rapport sexuel au cours de la vie                                       </c:v>
                </c:pt>
              </c:strCache>
            </c:strRef>
          </c:cat>
          <c:val>
            <c:numRef>
              <c:f>'1.2. descriptif_population'!$J$6:$J$23</c:f>
              <c:numCache>
                <c:formatCode>0.0%</c:formatCode>
                <c:ptCount val="18"/>
                <c:pt idx="0">
                  <c:v>0.13450000000000001</c:v>
                </c:pt>
                <c:pt idx="1">
                  <c:v>0.11360000000000001</c:v>
                </c:pt>
                <c:pt idx="3">
                  <c:v>0.1447</c:v>
                </c:pt>
                <c:pt idx="4">
                  <c:v>0.1431</c:v>
                </c:pt>
                <c:pt idx="5">
                  <c:v>4.8800000000000003E-2</c:v>
                </c:pt>
                <c:pt idx="6">
                  <c:v>9.4600000000000004E-2</c:v>
                </c:pt>
                <c:pt idx="8">
                  <c:v>8.8300000000000003E-2</c:v>
                </c:pt>
                <c:pt idx="9">
                  <c:v>0.1479</c:v>
                </c:pt>
                <c:pt idx="10">
                  <c:v>0.1056</c:v>
                </c:pt>
                <c:pt idx="12">
                  <c:v>0.1666</c:v>
                </c:pt>
                <c:pt idx="13">
                  <c:v>3.9800000000000002E-2</c:v>
                </c:pt>
                <c:pt idx="15">
                  <c:v>0.13089999999999999</c:v>
                </c:pt>
                <c:pt idx="16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5-4FD0-8544-26C22F0160FB}"/>
            </c:ext>
          </c:extLst>
        </c:ser>
        <c:ser>
          <c:idx val="2"/>
          <c:order val="2"/>
          <c:tx>
            <c:strRef>
              <c:f>'1.2. descriptif_population'!$K$2</c:f>
              <c:strCache>
                <c:ptCount val="1"/>
                <c:pt idx="0">
                  <c:v>Immunisation par la vaccination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descriptif_population'!$C$6:$C$23</c:f>
              <c:strCache>
                <c:ptCount val="18"/>
                <c:pt idx="0">
                  <c:v>Non          </c:v>
                </c:pt>
                <c:pt idx="1">
                  <c:v>Oui          </c:v>
                </c:pt>
                <c:pt idx="2">
                  <c:v>Historique de M/IST                                                            </c:v>
                </c:pt>
                <c:pt idx="3">
                  <c:v>pas de rapport occasionnel          </c:v>
                </c:pt>
                <c:pt idx="4">
                  <c:v>Non          </c:v>
                </c:pt>
                <c:pt idx="5">
                  <c:v>Parfois          </c:v>
                </c:pt>
                <c:pt idx="6">
                  <c:v>Oui          </c:v>
                </c:pt>
                <c:pt idx="7">
                  <c:v>Usage de préservatif lors de rapport occasinnel**        </c:v>
                </c:pt>
                <c:pt idx="8">
                  <c:v>20 ans ou plus tard          </c:v>
                </c:pt>
                <c:pt idx="9">
                  <c:v>Entre 16 et 19 ans          </c:v>
                </c:pt>
                <c:pt idx="10">
                  <c:v>15 ans ou avant          </c:v>
                </c:pt>
                <c:pt idx="11">
                  <c:v>Age du 1er rapport sexuel                                                  </c:v>
                </c:pt>
                <c:pt idx="12">
                  <c:v>Non          </c:v>
                </c:pt>
                <c:pt idx="13">
                  <c:v>Oui          </c:v>
                </c:pt>
                <c:pt idx="14">
                  <c:v>Usage de préservatif lors du 1er rapport sexuel***      </c:v>
                </c:pt>
                <c:pt idx="15">
                  <c:v>Oui          </c:v>
                </c:pt>
                <c:pt idx="16">
                  <c:v>Non          </c:v>
                </c:pt>
                <c:pt idx="17">
                  <c:v>Rapport sexuel au cours de la vie                                       </c:v>
                </c:pt>
              </c:strCache>
            </c:strRef>
          </c:cat>
          <c:val>
            <c:numRef>
              <c:f>'1.2. descriptif_population'!$K$6:$K$23</c:f>
              <c:numCache>
                <c:formatCode>0.0%</c:formatCode>
                <c:ptCount val="18"/>
                <c:pt idx="0">
                  <c:v>0.33589999999999998</c:v>
                </c:pt>
                <c:pt idx="1">
                  <c:v>0.33500000000000002</c:v>
                </c:pt>
                <c:pt idx="3">
                  <c:v>0.31509999999999999</c:v>
                </c:pt>
                <c:pt idx="4">
                  <c:v>0.33879999999999999</c:v>
                </c:pt>
                <c:pt idx="5">
                  <c:v>0.61539999999999995</c:v>
                </c:pt>
                <c:pt idx="6">
                  <c:v>0.32450000000000001</c:v>
                </c:pt>
                <c:pt idx="8">
                  <c:v>0.36840000000000001</c:v>
                </c:pt>
                <c:pt idx="9">
                  <c:v>0.32</c:v>
                </c:pt>
                <c:pt idx="10">
                  <c:v>0.34989999999999999</c:v>
                </c:pt>
                <c:pt idx="12">
                  <c:v>0.31269999999999998</c:v>
                </c:pt>
                <c:pt idx="13">
                  <c:v>0.39589999999999997</c:v>
                </c:pt>
                <c:pt idx="15">
                  <c:v>0.33660000000000001</c:v>
                </c:pt>
                <c:pt idx="16">
                  <c:v>0.26989999999999997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5-4FD0-8544-26C22F0160FB}"/>
            </c:ext>
          </c:extLst>
        </c:ser>
        <c:ser>
          <c:idx val="3"/>
          <c:order val="3"/>
          <c:tx>
            <c:strRef>
              <c:f>'1.2. descriptif_population'!$L$2</c:f>
              <c:strCache>
                <c:ptCount val="1"/>
                <c:pt idx="0">
                  <c:v>Absence de contact avec le virus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 descriptif_population'!$C$6:$C$23</c:f>
              <c:strCache>
                <c:ptCount val="18"/>
                <c:pt idx="0">
                  <c:v>Non          </c:v>
                </c:pt>
                <c:pt idx="1">
                  <c:v>Oui          </c:v>
                </c:pt>
                <c:pt idx="2">
                  <c:v>Historique de M/IST                                                            </c:v>
                </c:pt>
                <c:pt idx="3">
                  <c:v>pas de rapport occasionnel          </c:v>
                </c:pt>
                <c:pt idx="4">
                  <c:v>Non          </c:v>
                </c:pt>
                <c:pt idx="5">
                  <c:v>Parfois          </c:v>
                </c:pt>
                <c:pt idx="6">
                  <c:v>Oui          </c:v>
                </c:pt>
                <c:pt idx="7">
                  <c:v>Usage de préservatif lors de rapport occasinnel**        </c:v>
                </c:pt>
                <c:pt idx="8">
                  <c:v>20 ans ou plus tard          </c:v>
                </c:pt>
                <c:pt idx="9">
                  <c:v>Entre 16 et 19 ans          </c:v>
                </c:pt>
                <c:pt idx="10">
                  <c:v>15 ans ou avant          </c:v>
                </c:pt>
                <c:pt idx="11">
                  <c:v>Age du 1er rapport sexuel                                                  </c:v>
                </c:pt>
                <c:pt idx="12">
                  <c:v>Non          </c:v>
                </c:pt>
                <c:pt idx="13">
                  <c:v>Oui          </c:v>
                </c:pt>
                <c:pt idx="14">
                  <c:v>Usage de préservatif lors du 1er rapport sexuel***      </c:v>
                </c:pt>
                <c:pt idx="15">
                  <c:v>Oui          </c:v>
                </c:pt>
                <c:pt idx="16">
                  <c:v>Non          </c:v>
                </c:pt>
                <c:pt idx="17">
                  <c:v>Rapport sexuel au cours de la vie                                       </c:v>
                </c:pt>
              </c:strCache>
            </c:strRef>
          </c:cat>
          <c:val>
            <c:numRef>
              <c:f>'1.2. descriptif_population'!$L$6:$L$23</c:f>
              <c:numCache>
                <c:formatCode>0.0%</c:formatCode>
                <c:ptCount val="18"/>
                <c:pt idx="0">
                  <c:v>0.51759999999999995</c:v>
                </c:pt>
                <c:pt idx="1">
                  <c:v>0.5474</c:v>
                </c:pt>
                <c:pt idx="3">
                  <c:v>0.52780000000000005</c:v>
                </c:pt>
                <c:pt idx="4">
                  <c:v>0.503</c:v>
                </c:pt>
                <c:pt idx="5">
                  <c:v>0.33579999999999999</c:v>
                </c:pt>
                <c:pt idx="6">
                  <c:v>0.57820000000000005</c:v>
                </c:pt>
                <c:pt idx="8">
                  <c:v>0.53839999999999999</c:v>
                </c:pt>
                <c:pt idx="9">
                  <c:v>0.52129999999999999</c:v>
                </c:pt>
                <c:pt idx="10">
                  <c:v>0.53369999999999995</c:v>
                </c:pt>
                <c:pt idx="12">
                  <c:v>0.50560000000000005</c:v>
                </c:pt>
                <c:pt idx="13">
                  <c:v>0.56179999999999997</c:v>
                </c:pt>
                <c:pt idx="15">
                  <c:v>0.5212</c:v>
                </c:pt>
                <c:pt idx="16">
                  <c:v>0.62839999999999996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5-4FD0-8544-26C22F0160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6675728"/>
        <c:axId val="1486674896"/>
      </c:barChart>
      <c:catAx>
        <c:axId val="1486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4896"/>
        <c:crosses val="autoZero"/>
        <c:auto val="1"/>
        <c:lblAlgn val="l"/>
        <c:lblOffset val="100"/>
        <c:noMultiLvlLbl val="0"/>
      </c:catAx>
      <c:valAx>
        <c:axId val="14866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6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663967213078533E-2"/>
          <c:y val="0.90757012678450288"/>
          <c:w val="0.91686498185799581"/>
          <c:h val="8.4818445315513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83344</xdr:rowOff>
    </xdr:from>
    <xdr:to>
      <xdr:col>18</xdr:col>
      <xdr:colOff>685800</xdr:colOff>
      <xdr:row>12</xdr:row>
      <xdr:rowOff>176893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F3DBF1-9F3A-D600-9945-3DD2B830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0</xdr:row>
      <xdr:rowOff>133350</xdr:rowOff>
    </xdr:from>
    <xdr:to>
      <xdr:col>26</xdr:col>
      <xdr:colOff>57150</xdr:colOff>
      <xdr:row>21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C1B3F0-3BF4-4688-8606-3E6DDBCD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530679</xdr:colOff>
      <xdr:row>21</xdr:row>
      <xdr:rowOff>106136</xdr:rowOff>
    </xdr:from>
    <xdr:to>
      <xdr:col>26</xdr:col>
      <xdr:colOff>57150</xdr:colOff>
      <xdr:row>78</xdr:row>
      <xdr:rowOff>54429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C28CDE4-835B-322D-8D08-85A9758F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702129</xdr:colOff>
      <xdr:row>1</xdr:row>
      <xdr:rowOff>1205592</xdr:rowOff>
    </xdr:from>
    <xdr:to>
      <xdr:col>21</xdr:col>
      <xdr:colOff>459440</xdr:colOff>
      <xdr:row>50</xdr:row>
      <xdr:rowOff>66674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A0A46D-8193-4B35-954B-65F25036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11567</xdr:colOff>
      <xdr:row>4</xdr:row>
      <xdr:rowOff>0</xdr:rowOff>
    </xdr:from>
    <xdr:to>
      <xdr:col>37</xdr:col>
      <xdr:colOff>300038</xdr:colOff>
      <xdr:row>51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285EC20-341A-FDB3-CB02-A66BB6542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702129</xdr:colOff>
      <xdr:row>77</xdr:row>
      <xdr:rowOff>1</xdr:rowOff>
    </xdr:from>
    <xdr:to>
      <xdr:col>21</xdr:col>
      <xdr:colOff>459440</xdr:colOff>
      <xdr:row>94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EABA94B-FF04-7531-6439-49BF689F8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14189</xdr:colOff>
      <xdr:row>54</xdr:row>
      <xdr:rowOff>67235</xdr:rowOff>
    </xdr:from>
    <xdr:to>
      <xdr:col>21</xdr:col>
      <xdr:colOff>533500</xdr:colOff>
      <xdr:row>75</xdr:row>
      <xdr:rowOff>153679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A9F3010-4C59-B725-38EF-A22DA970E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5" x14ac:dyDescent="0.25"/>
  <cols>
    <col min="1" max="1" width="36.5703125" customWidth="1"/>
  </cols>
  <sheetData>
    <row r="1" spans="1:5" ht="30.75" customHeight="1" x14ac:dyDescent="0.25">
      <c r="A1" s="17" t="s">
        <v>194</v>
      </c>
      <c r="B1" s="16"/>
      <c r="C1" s="16"/>
      <c r="D1" s="16"/>
      <c r="E1" s="16"/>
    </row>
    <row r="2" spans="1:5" x14ac:dyDescent="0.25">
      <c r="A2" s="110" t="s">
        <v>0</v>
      </c>
      <c r="B2" s="2" t="s">
        <v>1</v>
      </c>
      <c r="C2" s="14" t="s">
        <v>3</v>
      </c>
      <c r="D2" s="14" t="s">
        <v>4</v>
      </c>
      <c r="E2" s="15" t="s">
        <v>5</v>
      </c>
    </row>
    <row r="3" spans="1:5" ht="15.75" thickBot="1" x14ac:dyDescent="0.3">
      <c r="A3" s="111"/>
      <c r="B3" s="3" t="s">
        <v>2</v>
      </c>
      <c r="C3" s="3" t="s">
        <v>2</v>
      </c>
      <c r="D3" s="3" t="s">
        <v>2</v>
      </c>
      <c r="E3" s="5" t="s">
        <v>2</v>
      </c>
    </row>
    <row r="4" spans="1:5" x14ac:dyDescent="0.25">
      <c r="A4" s="1" t="s">
        <v>6</v>
      </c>
      <c r="B4" s="2"/>
      <c r="C4" s="2"/>
      <c r="D4" s="2"/>
      <c r="E4" s="4"/>
    </row>
    <row r="5" spans="1:5" x14ac:dyDescent="0.25">
      <c r="A5" s="2" t="s">
        <v>7</v>
      </c>
      <c r="B5" s="2" t="s">
        <v>11</v>
      </c>
      <c r="C5" s="2" t="s">
        <v>15</v>
      </c>
      <c r="D5" s="2" t="s">
        <v>19</v>
      </c>
      <c r="E5" s="4" t="s">
        <v>23</v>
      </c>
    </row>
    <row r="6" spans="1:5" x14ac:dyDescent="0.25">
      <c r="A6" s="2" t="s">
        <v>8</v>
      </c>
      <c r="B6" s="2" t="s">
        <v>12</v>
      </c>
      <c r="C6" s="2" t="s">
        <v>16</v>
      </c>
      <c r="D6" s="2" t="s">
        <v>20</v>
      </c>
      <c r="E6" s="4" t="s">
        <v>24</v>
      </c>
    </row>
    <row r="7" spans="1:5" x14ac:dyDescent="0.25">
      <c r="A7" s="2" t="s">
        <v>9</v>
      </c>
      <c r="B7" s="2" t="s">
        <v>13</v>
      </c>
      <c r="C7" s="2" t="s">
        <v>17</v>
      </c>
      <c r="D7" s="2" t="s">
        <v>21</v>
      </c>
      <c r="E7" s="4" t="s">
        <v>25</v>
      </c>
    </row>
    <row r="8" spans="1:5" x14ac:dyDescent="0.25">
      <c r="A8" s="2" t="s">
        <v>10</v>
      </c>
      <c r="B8" s="2" t="s">
        <v>14</v>
      </c>
      <c r="C8" s="2" t="s">
        <v>18</v>
      </c>
      <c r="D8" s="2" t="s">
        <v>22</v>
      </c>
      <c r="E8" s="4" t="s">
        <v>26</v>
      </c>
    </row>
    <row r="9" spans="1:5" x14ac:dyDescent="0.25">
      <c r="A9" s="2"/>
      <c r="B9" s="6"/>
      <c r="C9" s="6"/>
      <c r="D9" s="6"/>
      <c r="E9" s="6"/>
    </row>
    <row r="10" spans="1:5" x14ac:dyDescent="0.25">
      <c r="A10" s="1" t="s">
        <v>27</v>
      </c>
      <c r="B10" s="2"/>
      <c r="C10" s="2"/>
      <c r="D10" s="2"/>
      <c r="E10" s="4"/>
    </row>
    <row r="11" spans="1:5" x14ac:dyDescent="0.25">
      <c r="A11" s="2" t="s">
        <v>7</v>
      </c>
      <c r="B11" s="2" t="s">
        <v>11</v>
      </c>
      <c r="C11" s="2" t="s">
        <v>32</v>
      </c>
      <c r="D11" s="2" t="s">
        <v>36</v>
      </c>
      <c r="E11" s="4" t="s">
        <v>40</v>
      </c>
    </row>
    <row r="12" spans="1:5" x14ac:dyDescent="0.25">
      <c r="A12" s="2" t="s">
        <v>8</v>
      </c>
      <c r="B12" s="2" t="s">
        <v>29</v>
      </c>
      <c r="C12" s="2" t="s">
        <v>33</v>
      </c>
      <c r="D12" s="2" t="s">
        <v>37</v>
      </c>
      <c r="E12" s="4" t="s">
        <v>41</v>
      </c>
    </row>
    <row r="13" spans="1:5" x14ac:dyDescent="0.25">
      <c r="A13" s="2" t="s">
        <v>28</v>
      </c>
      <c r="B13" s="2" t="s">
        <v>30</v>
      </c>
      <c r="C13" s="2" t="s">
        <v>34</v>
      </c>
      <c r="D13" s="2" t="s">
        <v>38</v>
      </c>
      <c r="E13" s="4" t="s">
        <v>42</v>
      </c>
    </row>
    <row r="14" spans="1:5" x14ac:dyDescent="0.25">
      <c r="A14" s="2" t="s">
        <v>10</v>
      </c>
      <c r="B14" s="2" t="s">
        <v>31</v>
      </c>
      <c r="C14" s="2" t="s">
        <v>35</v>
      </c>
      <c r="D14" s="2" t="s">
        <v>39</v>
      </c>
      <c r="E14" s="4" t="s">
        <v>43</v>
      </c>
    </row>
    <row r="15" spans="1:5" x14ac:dyDescent="0.25">
      <c r="A15" s="2"/>
      <c r="B15" s="6"/>
      <c r="C15" s="6"/>
      <c r="D15" s="6"/>
      <c r="E15" s="6"/>
    </row>
    <row r="16" spans="1:5" x14ac:dyDescent="0.25">
      <c r="A16" s="2"/>
      <c r="B16" s="6"/>
      <c r="C16" s="6"/>
      <c r="D16" s="6"/>
      <c r="E16" s="6"/>
    </row>
    <row r="17" spans="1:5" x14ac:dyDescent="0.25">
      <c r="A17" s="1" t="s">
        <v>44</v>
      </c>
      <c r="B17" s="2"/>
      <c r="C17" s="2"/>
      <c r="D17" s="2"/>
      <c r="E17" s="4"/>
    </row>
    <row r="18" spans="1:5" x14ac:dyDescent="0.25">
      <c r="A18" s="2" t="s">
        <v>7</v>
      </c>
      <c r="B18" s="2" t="s">
        <v>11</v>
      </c>
      <c r="C18" s="2" t="s">
        <v>11</v>
      </c>
      <c r="D18" s="2" t="s">
        <v>51</v>
      </c>
      <c r="E18" s="4" t="s">
        <v>55</v>
      </c>
    </row>
    <row r="19" spans="1:5" x14ac:dyDescent="0.25">
      <c r="A19" s="2" t="s">
        <v>8</v>
      </c>
      <c r="B19" s="2" t="s">
        <v>45</v>
      </c>
      <c r="C19" s="2" t="s">
        <v>48</v>
      </c>
      <c r="D19" s="2" t="s">
        <v>52</v>
      </c>
      <c r="E19" s="4" t="s">
        <v>56</v>
      </c>
    </row>
    <row r="20" spans="1:5" x14ac:dyDescent="0.25">
      <c r="A20" s="2" t="s">
        <v>9</v>
      </c>
      <c r="B20" s="2" t="s">
        <v>46</v>
      </c>
      <c r="C20" s="2" t="s">
        <v>49</v>
      </c>
      <c r="D20" s="2" t="s">
        <v>53</v>
      </c>
      <c r="E20" s="4" t="s">
        <v>57</v>
      </c>
    </row>
    <row r="21" spans="1:5" x14ac:dyDescent="0.25">
      <c r="A21" s="2" t="s">
        <v>10</v>
      </c>
      <c r="B21" s="2" t="s">
        <v>47</v>
      </c>
      <c r="C21" s="2" t="s">
        <v>50</v>
      </c>
      <c r="D21" s="2" t="s">
        <v>54</v>
      </c>
      <c r="E21" s="4" t="s">
        <v>58</v>
      </c>
    </row>
    <row r="22" spans="1:5" x14ac:dyDescent="0.25">
      <c r="A22" s="2"/>
      <c r="B22" s="6"/>
      <c r="C22" s="6"/>
      <c r="D22" s="6"/>
      <c r="E22" s="6"/>
    </row>
    <row r="23" spans="1:5" x14ac:dyDescent="0.25">
      <c r="A23" s="1" t="s">
        <v>59</v>
      </c>
      <c r="B23" s="2"/>
      <c r="C23" s="2"/>
      <c r="D23" s="2"/>
      <c r="E23" s="4"/>
    </row>
    <row r="24" spans="1:5" x14ac:dyDescent="0.25">
      <c r="A24" s="2" t="s">
        <v>7</v>
      </c>
      <c r="B24" s="2" t="s">
        <v>11</v>
      </c>
      <c r="C24" s="2" t="s">
        <v>62</v>
      </c>
      <c r="D24" s="2" t="s">
        <v>45</v>
      </c>
      <c r="E24" s="4" t="s">
        <v>69</v>
      </c>
    </row>
    <row r="25" spans="1:5" x14ac:dyDescent="0.25">
      <c r="A25" s="2" t="s">
        <v>8</v>
      </c>
      <c r="B25" s="2" t="s">
        <v>11</v>
      </c>
      <c r="C25" s="2" t="s">
        <v>63</v>
      </c>
      <c r="D25" s="2" t="s">
        <v>66</v>
      </c>
      <c r="E25" s="4" t="s">
        <v>70</v>
      </c>
    </row>
    <row r="26" spans="1:5" x14ac:dyDescent="0.25">
      <c r="A26" s="2" t="s">
        <v>9</v>
      </c>
      <c r="B26" s="2" t="s">
        <v>60</v>
      </c>
      <c r="C26" s="2" t="s">
        <v>64</v>
      </c>
      <c r="D26" s="2" t="s">
        <v>67</v>
      </c>
      <c r="E26" s="4" t="s">
        <v>71</v>
      </c>
    </row>
    <row r="27" spans="1:5" x14ac:dyDescent="0.25">
      <c r="A27" s="2" t="s">
        <v>10</v>
      </c>
      <c r="B27" s="2" t="s">
        <v>61</v>
      </c>
      <c r="C27" s="2" t="s">
        <v>65</v>
      </c>
      <c r="D27" s="2" t="s">
        <v>68</v>
      </c>
      <c r="E27" s="4" t="s">
        <v>72</v>
      </c>
    </row>
    <row r="28" spans="1:5" x14ac:dyDescent="0.25">
      <c r="A28" s="2"/>
      <c r="B28" s="6"/>
      <c r="C28" s="6"/>
      <c r="D28" s="6"/>
      <c r="E28" s="6"/>
    </row>
    <row r="29" spans="1:5" x14ac:dyDescent="0.25">
      <c r="A29" s="1" t="s">
        <v>73</v>
      </c>
      <c r="B29" s="2"/>
      <c r="C29" s="2"/>
      <c r="D29" s="2"/>
      <c r="E29" s="4"/>
    </row>
    <row r="30" spans="1:5" x14ac:dyDescent="0.25">
      <c r="A30" s="2" t="s">
        <v>7</v>
      </c>
      <c r="B30" s="2" t="s">
        <v>11</v>
      </c>
      <c r="C30" s="2" t="s">
        <v>76</v>
      </c>
      <c r="D30" s="2" t="s">
        <v>80</v>
      </c>
      <c r="E30" s="4" t="s">
        <v>84</v>
      </c>
    </row>
    <row r="31" spans="1:5" x14ac:dyDescent="0.25">
      <c r="A31" s="2" t="s">
        <v>8</v>
      </c>
      <c r="B31" s="2" t="s">
        <v>11</v>
      </c>
      <c r="C31" s="2" t="s">
        <v>77</v>
      </c>
      <c r="D31" s="2" t="s">
        <v>81</v>
      </c>
      <c r="E31" s="4" t="s">
        <v>85</v>
      </c>
    </row>
    <row r="32" spans="1:5" x14ac:dyDescent="0.25">
      <c r="A32" s="2" t="s">
        <v>9</v>
      </c>
      <c r="B32" s="2" t="s">
        <v>74</v>
      </c>
      <c r="C32" s="2" t="s">
        <v>78</v>
      </c>
      <c r="D32" s="2" t="s">
        <v>82</v>
      </c>
      <c r="E32" s="4" t="s">
        <v>86</v>
      </c>
    </row>
    <row r="33" spans="1:5" x14ac:dyDescent="0.25">
      <c r="A33" s="2" t="s">
        <v>10</v>
      </c>
      <c r="B33" s="2" t="s">
        <v>75</v>
      </c>
      <c r="C33" s="2" t="s">
        <v>79</v>
      </c>
      <c r="D33" s="2" t="s">
        <v>83</v>
      </c>
      <c r="E33" s="4" t="s">
        <v>87</v>
      </c>
    </row>
    <row r="34" spans="1:5" ht="15.75" thickBot="1" x14ac:dyDescent="0.3">
      <c r="A34" s="3"/>
      <c r="B34" s="7"/>
      <c r="C34" s="7"/>
      <c r="D34" s="7"/>
      <c r="E34" s="7"/>
    </row>
    <row r="35" spans="1:5" x14ac:dyDescent="0.25">
      <c r="A35" s="1" t="s">
        <v>5</v>
      </c>
      <c r="B35" s="4"/>
      <c r="C35" s="4"/>
      <c r="D35" s="4"/>
      <c r="E35" s="4"/>
    </row>
    <row r="36" spans="1:5" x14ac:dyDescent="0.25">
      <c r="A36" s="2" t="s">
        <v>7</v>
      </c>
      <c r="B36" s="4" t="s">
        <v>11</v>
      </c>
      <c r="C36" s="4" t="s">
        <v>91</v>
      </c>
      <c r="D36" s="4" t="s">
        <v>94</v>
      </c>
      <c r="E36" s="4" t="s">
        <v>98</v>
      </c>
    </row>
    <row r="37" spans="1:5" x14ac:dyDescent="0.25">
      <c r="A37" s="2" t="s">
        <v>8</v>
      </c>
      <c r="B37" s="4" t="s">
        <v>88</v>
      </c>
      <c r="C37" s="4" t="s">
        <v>92</v>
      </c>
      <c r="D37" s="4" t="s">
        <v>95</v>
      </c>
      <c r="E37" s="4" t="s">
        <v>99</v>
      </c>
    </row>
    <row r="38" spans="1:5" x14ac:dyDescent="0.25">
      <c r="A38" s="2" t="s">
        <v>28</v>
      </c>
      <c r="B38" s="4" t="s">
        <v>89</v>
      </c>
      <c r="C38" s="4" t="s">
        <v>93</v>
      </c>
      <c r="D38" s="4" t="s">
        <v>96</v>
      </c>
      <c r="E38" s="4" t="s">
        <v>100</v>
      </c>
    </row>
    <row r="39" spans="1:5" x14ac:dyDescent="0.25">
      <c r="A39" s="2" t="s">
        <v>10</v>
      </c>
      <c r="B39" s="4" t="s">
        <v>90</v>
      </c>
      <c r="C39" s="4" t="s">
        <v>196</v>
      </c>
      <c r="D39" s="4" t="s">
        <v>97</v>
      </c>
      <c r="E39" s="4" t="s">
        <v>197</v>
      </c>
    </row>
    <row r="40" spans="1:5" ht="15.75" thickBot="1" x14ac:dyDescent="0.3">
      <c r="A40" s="5"/>
      <c r="B40" s="7"/>
      <c r="C40" s="7"/>
      <c r="D40" s="7"/>
      <c r="E40" s="7"/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zoomScale="55" zoomScaleNormal="55" workbookViewId="0"/>
  </sheetViews>
  <sheetFormatPr baseColWidth="10" defaultRowHeight="15" x14ac:dyDescent="0.25"/>
  <cols>
    <col min="1" max="1" width="36.5703125" customWidth="1"/>
    <col min="2" max="5" width="9.28515625" style="28" customWidth="1"/>
    <col min="6" max="6" width="2.7109375" customWidth="1"/>
    <col min="7" max="10" width="8.5703125" style="28" customWidth="1"/>
  </cols>
  <sheetData>
    <row r="1" spans="1:11" ht="30.75" customHeight="1" thickBot="1" x14ac:dyDescent="0.3">
      <c r="A1" s="17" t="s">
        <v>194</v>
      </c>
      <c r="B1" s="19"/>
      <c r="C1" s="19"/>
      <c r="D1" s="19"/>
      <c r="E1" s="19"/>
    </row>
    <row r="2" spans="1:11" x14ac:dyDescent="0.25">
      <c r="A2" s="110" t="s">
        <v>0</v>
      </c>
      <c r="B2" s="20" t="s">
        <v>1</v>
      </c>
      <c r="C2" s="21" t="s">
        <v>3</v>
      </c>
      <c r="D2" s="21" t="s">
        <v>4</v>
      </c>
      <c r="E2" s="22" t="s">
        <v>5</v>
      </c>
      <c r="G2" s="20" t="s">
        <v>1</v>
      </c>
      <c r="H2" s="21" t="s">
        <v>3</v>
      </c>
      <c r="I2" s="21" t="s">
        <v>4</v>
      </c>
      <c r="J2" s="22" t="s">
        <v>5</v>
      </c>
    </row>
    <row r="3" spans="1:11" ht="15.75" thickBot="1" x14ac:dyDescent="0.3">
      <c r="A3" s="111"/>
      <c r="B3" s="23" t="s">
        <v>101</v>
      </c>
      <c r="C3" s="23" t="s">
        <v>101</v>
      </c>
      <c r="D3" s="23" t="s">
        <v>101</v>
      </c>
      <c r="E3" s="24" t="s">
        <v>101</v>
      </c>
      <c r="G3" s="23" t="s">
        <v>102</v>
      </c>
      <c r="H3" s="23" t="s">
        <v>102</v>
      </c>
      <c r="I3" s="28" t="s">
        <v>102</v>
      </c>
      <c r="J3" s="28" t="s">
        <v>102</v>
      </c>
    </row>
    <row r="4" spans="1:11" x14ac:dyDescent="0.25">
      <c r="A4" s="1" t="s">
        <v>6</v>
      </c>
      <c r="B4" s="20"/>
      <c r="C4" s="20"/>
      <c r="D4" s="20"/>
      <c r="E4" s="25"/>
      <c r="G4" s="20"/>
      <c r="H4" s="20"/>
    </row>
    <row r="5" spans="1:11" x14ac:dyDescent="0.25">
      <c r="A5" s="2" t="s">
        <v>7</v>
      </c>
      <c r="B5" s="20">
        <v>0</v>
      </c>
      <c r="C5" s="20">
        <v>3</v>
      </c>
      <c r="D5" s="20">
        <v>5</v>
      </c>
      <c r="E5" s="25">
        <v>8</v>
      </c>
      <c r="G5" s="29">
        <f t="shared" ref="G5:J8" si="0">B5/SUM(B$5:B$8)</f>
        <v>0</v>
      </c>
      <c r="H5" s="29">
        <f t="shared" si="0"/>
        <v>3.8461538461538464E-2</v>
      </c>
      <c r="I5" s="29">
        <f t="shared" si="0"/>
        <v>6.3291139240506333E-2</v>
      </c>
      <c r="J5" s="29">
        <f t="shared" si="0"/>
        <v>3.669724770642202E-2</v>
      </c>
    </row>
    <row r="6" spans="1:11" x14ac:dyDescent="0.25">
      <c r="A6" s="2" t="s">
        <v>8</v>
      </c>
      <c r="B6" s="20">
        <v>1</v>
      </c>
      <c r="C6" s="20">
        <v>14</v>
      </c>
      <c r="D6" s="20">
        <v>22</v>
      </c>
      <c r="E6" s="25">
        <v>37</v>
      </c>
      <c r="G6" s="29">
        <f t="shared" si="0"/>
        <v>1.6393442622950821E-2</v>
      </c>
      <c r="H6" s="29">
        <f t="shared" si="0"/>
        <v>0.17948717948717949</v>
      </c>
      <c r="I6" s="29">
        <f t="shared" si="0"/>
        <v>0.27848101265822783</v>
      </c>
      <c r="J6" s="29">
        <f t="shared" si="0"/>
        <v>0.16972477064220184</v>
      </c>
    </row>
    <row r="7" spans="1:11" x14ac:dyDescent="0.25">
      <c r="A7" s="2" t="s">
        <v>9</v>
      </c>
      <c r="B7" s="20">
        <v>24</v>
      </c>
      <c r="C7" s="20">
        <v>34</v>
      </c>
      <c r="D7" s="20">
        <v>25</v>
      </c>
      <c r="E7" s="25">
        <v>83</v>
      </c>
      <c r="G7" s="29">
        <f t="shared" si="0"/>
        <v>0.39344262295081966</v>
      </c>
      <c r="H7" s="29">
        <f t="shared" si="0"/>
        <v>0.4358974358974359</v>
      </c>
      <c r="I7" s="29">
        <f t="shared" si="0"/>
        <v>0.31645569620253167</v>
      </c>
      <c r="J7" s="29">
        <f t="shared" si="0"/>
        <v>0.38073394495412843</v>
      </c>
    </row>
    <row r="8" spans="1:11" x14ac:dyDescent="0.25">
      <c r="A8" s="2" t="s">
        <v>10</v>
      </c>
      <c r="B8" s="20">
        <v>36</v>
      </c>
      <c r="C8" s="20">
        <v>27</v>
      </c>
      <c r="D8" s="20">
        <v>27</v>
      </c>
      <c r="E8" s="25">
        <v>90</v>
      </c>
      <c r="G8" s="29">
        <f t="shared" si="0"/>
        <v>0.5901639344262295</v>
      </c>
      <c r="H8" s="29">
        <f t="shared" si="0"/>
        <v>0.34615384615384615</v>
      </c>
      <c r="I8" s="29">
        <f t="shared" si="0"/>
        <v>0.34177215189873417</v>
      </c>
      <c r="J8" s="29">
        <f t="shared" si="0"/>
        <v>0.41284403669724773</v>
      </c>
    </row>
    <row r="9" spans="1:11" x14ac:dyDescent="0.25">
      <c r="A9" s="2"/>
      <c r="B9" s="26"/>
      <c r="C9" s="26"/>
      <c r="D9" s="26"/>
      <c r="E9" s="26"/>
      <c r="G9" s="26"/>
      <c r="H9" s="26"/>
    </row>
    <row r="10" spans="1:11" x14ac:dyDescent="0.25">
      <c r="A10" s="1" t="s">
        <v>27</v>
      </c>
      <c r="B10" s="20"/>
      <c r="C10" s="20"/>
      <c r="D10" s="20"/>
      <c r="E10" s="25"/>
      <c r="G10" s="20"/>
      <c r="H10" s="20"/>
    </row>
    <row r="11" spans="1:11" x14ac:dyDescent="0.25">
      <c r="A11" s="2" t="s">
        <v>7</v>
      </c>
      <c r="B11" s="20">
        <v>0</v>
      </c>
      <c r="C11" s="20">
        <v>4</v>
      </c>
      <c r="D11" s="20">
        <v>9</v>
      </c>
      <c r="E11" s="25">
        <v>13</v>
      </c>
      <c r="G11" s="29">
        <f t="shared" ref="G11:J14" si="1">B11/SUM(B$11:B$14)</f>
        <v>0</v>
      </c>
      <c r="H11" s="29">
        <f t="shared" si="1"/>
        <v>4.878048780487805E-2</v>
      </c>
      <c r="I11" s="29">
        <f t="shared" si="1"/>
        <v>0.11842105263157894</v>
      </c>
      <c r="J11" s="29">
        <f t="shared" si="1"/>
        <v>6.1032863849765258E-2</v>
      </c>
    </row>
    <row r="12" spans="1:11" x14ac:dyDescent="0.25">
      <c r="A12" s="2" t="s">
        <v>8</v>
      </c>
      <c r="B12" s="20">
        <v>1</v>
      </c>
      <c r="C12" s="20">
        <v>24</v>
      </c>
      <c r="D12" s="20">
        <v>32</v>
      </c>
      <c r="E12" s="25">
        <v>57</v>
      </c>
      <c r="G12" s="29">
        <f t="shared" si="1"/>
        <v>1.8181818181818181E-2</v>
      </c>
      <c r="H12" s="29">
        <f t="shared" si="1"/>
        <v>0.29268292682926828</v>
      </c>
      <c r="I12" s="29">
        <f t="shared" si="1"/>
        <v>0.42105263157894735</v>
      </c>
      <c r="J12" s="29">
        <f t="shared" si="1"/>
        <v>0.26760563380281688</v>
      </c>
    </row>
    <row r="13" spans="1:11" x14ac:dyDescent="0.25">
      <c r="A13" s="2" t="s">
        <v>28</v>
      </c>
      <c r="B13" s="20">
        <v>24</v>
      </c>
      <c r="C13" s="20">
        <v>30</v>
      </c>
      <c r="D13" s="20">
        <v>19</v>
      </c>
      <c r="E13" s="25">
        <v>73</v>
      </c>
      <c r="G13" s="29">
        <f t="shared" si="1"/>
        <v>0.43636363636363634</v>
      </c>
      <c r="H13" s="29">
        <f t="shared" si="1"/>
        <v>0.36585365853658536</v>
      </c>
      <c r="I13" s="29">
        <f t="shared" si="1"/>
        <v>0.25</v>
      </c>
      <c r="J13" s="29">
        <f t="shared" si="1"/>
        <v>0.34272300469483569</v>
      </c>
    </row>
    <row r="14" spans="1:11" x14ac:dyDescent="0.25">
      <c r="A14" s="2" t="s">
        <v>10</v>
      </c>
      <c r="B14" s="20">
        <v>30</v>
      </c>
      <c r="C14" s="20">
        <v>24</v>
      </c>
      <c r="D14" s="20">
        <v>16</v>
      </c>
      <c r="E14" s="25">
        <f>SUM(B14:D14)</f>
        <v>70</v>
      </c>
      <c r="G14" s="29">
        <f t="shared" si="1"/>
        <v>0.54545454545454541</v>
      </c>
      <c r="H14" s="29">
        <f t="shared" si="1"/>
        <v>0.29268292682926828</v>
      </c>
      <c r="I14" s="29">
        <f t="shared" si="1"/>
        <v>0.21052631578947367</v>
      </c>
      <c r="J14" s="29">
        <f t="shared" si="1"/>
        <v>0.32863849765258218</v>
      </c>
    </row>
    <row r="15" spans="1:11" x14ac:dyDescent="0.25">
      <c r="A15" s="2"/>
      <c r="B15" s="26"/>
      <c r="C15" s="26"/>
      <c r="D15" s="26"/>
      <c r="E15" s="26"/>
      <c r="G15" s="30"/>
      <c r="H15" s="30"/>
      <c r="I15" s="30"/>
      <c r="J15" s="30"/>
      <c r="K15" s="18"/>
    </row>
    <row r="16" spans="1:11" x14ac:dyDescent="0.25">
      <c r="A16" s="2"/>
      <c r="B16" s="26"/>
      <c r="C16" s="26"/>
      <c r="D16" s="26"/>
      <c r="E16" s="26"/>
      <c r="G16" s="26"/>
      <c r="H16" s="26"/>
    </row>
    <row r="17" spans="1:10" x14ac:dyDescent="0.25">
      <c r="A17" s="1" t="s">
        <v>44</v>
      </c>
      <c r="B17" s="20"/>
      <c r="C17" s="20"/>
      <c r="D17" s="20"/>
      <c r="E17" s="25"/>
      <c r="G17" s="20"/>
      <c r="H17" s="20"/>
    </row>
    <row r="18" spans="1:10" x14ac:dyDescent="0.25">
      <c r="A18" s="2" t="s">
        <v>7</v>
      </c>
      <c r="B18" s="20">
        <v>0</v>
      </c>
      <c r="C18" s="20">
        <v>0</v>
      </c>
      <c r="D18" s="20">
        <v>4</v>
      </c>
      <c r="E18" s="25">
        <v>4</v>
      </c>
      <c r="G18" s="29">
        <f t="shared" ref="G18:J21" si="2">B18/SUM(B$18:B$21)</f>
        <v>0</v>
      </c>
      <c r="H18" s="29">
        <f t="shared" si="2"/>
        <v>0</v>
      </c>
      <c r="I18" s="29">
        <f t="shared" si="2"/>
        <v>1.7021276595744681E-2</v>
      </c>
      <c r="J18" s="29">
        <f t="shared" si="2"/>
        <v>5.8565153733528552E-3</v>
      </c>
    </row>
    <row r="19" spans="1:10" x14ac:dyDescent="0.25">
      <c r="A19" s="2" t="s">
        <v>8</v>
      </c>
      <c r="B19" s="20">
        <v>1</v>
      </c>
      <c r="C19" s="20">
        <v>25</v>
      </c>
      <c r="D19" s="20">
        <v>55</v>
      </c>
      <c r="E19" s="25">
        <v>81</v>
      </c>
      <c r="G19" s="29">
        <f t="shared" si="2"/>
        <v>4.5248868778280547E-3</v>
      </c>
      <c r="H19" s="29">
        <f t="shared" si="2"/>
        <v>0.11013215859030837</v>
      </c>
      <c r="I19" s="29">
        <f t="shared" si="2"/>
        <v>0.23404255319148937</v>
      </c>
      <c r="J19" s="29">
        <f t="shared" si="2"/>
        <v>0.11859443631039532</v>
      </c>
    </row>
    <row r="20" spans="1:10" x14ac:dyDescent="0.25">
      <c r="A20" s="2" t="s">
        <v>9</v>
      </c>
      <c r="B20" s="20">
        <v>69</v>
      </c>
      <c r="C20" s="20">
        <v>99</v>
      </c>
      <c r="D20" s="20">
        <v>54</v>
      </c>
      <c r="E20" s="25">
        <v>222</v>
      </c>
      <c r="G20" s="29">
        <f t="shared" si="2"/>
        <v>0.31221719457013575</v>
      </c>
      <c r="H20" s="29">
        <f t="shared" si="2"/>
        <v>0.43612334801762115</v>
      </c>
      <c r="I20" s="29">
        <f t="shared" si="2"/>
        <v>0.22978723404255319</v>
      </c>
      <c r="J20" s="29">
        <f t="shared" si="2"/>
        <v>0.32503660322108346</v>
      </c>
    </row>
    <row r="21" spans="1:10" x14ac:dyDescent="0.25">
      <c r="A21" s="2" t="s">
        <v>10</v>
      </c>
      <c r="B21" s="20">
        <v>151</v>
      </c>
      <c r="C21" s="20">
        <v>103</v>
      </c>
      <c r="D21" s="20">
        <v>122</v>
      </c>
      <c r="E21" s="25">
        <v>376</v>
      </c>
      <c r="G21" s="29">
        <f t="shared" si="2"/>
        <v>0.68325791855203621</v>
      </c>
      <c r="H21" s="29">
        <f t="shared" si="2"/>
        <v>0.45374449339207046</v>
      </c>
      <c r="I21" s="29">
        <f t="shared" si="2"/>
        <v>0.51914893617021274</v>
      </c>
      <c r="J21" s="29">
        <f t="shared" si="2"/>
        <v>0.55051244509516839</v>
      </c>
    </row>
    <row r="22" spans="1:10" x14ac:dyDescent="0.25">
      <c r="A22" s="2"/>
      <c r="B22" s="26"/>
      <c r="C22" s="26"/>
      <c r="D22" s="26"/>
      <c r="E22" s="26"/>
      <c r="G22" s="26"/>
      <c r="H22" s="26"/>
    </row>
    <row r="23" spans="1:10" x14ac:dyDescent="0.25">
      <c r="A23" s="1" t="s">
        <v>59</v>
      </c>
      <c r="B23" s="20"/>
      <c r="C23" s="20"/>
      <c r="D23" s="20"/>
      <c r="E23" s="25"/>
      <c r="G23" s="20"/>
      <c r="H23" s="20"/>
    </row>
    <row r="24" spans="1:10" x14ac:dyDescent="0.25">
      <c r="A24" s="2" t="s">
        <v>7</v>
      </c>
      <c r="B24" s="20">
        <v>0</v>
      </c>
      <c r="C24" s="20">
        <v>4</v>
      </c>
      <c r="D24" s="20">
        <v>1</v>
      </c>
      <c r="E24" s="25">
        <v>5</v>
      </c>
      <c r="G24" s="29">
        <f t="shared" ref="G24:J27" si="3">B24/SUM(B$24:B$27)</f>
        <v>0</v>
      </c>
      <c r="H24" s="29">
        <f t="shared" si="3"/>
        <v>2.2598870056497175E-2</v>
      </c>
      <c r="I24" s="29">
        <f t="shared" si="3"/>
        <v>5.076142131979695E-3</v>
      </c>
      <c r="J24" s="29">
        <f t="shared" si="3"/>
        <v>9.881422924901186E-3</v>
      </c>
    </row>
    <row r="25" spans="1:10" x14ac:dyDescent="0.25">
      <c r="A25" s="2" t="s">
        <v>8</v>
      </c>
      <c r="B25" s="20">
        <v>0</v>
      </c>
      <c r="C25" s="20">
        <v>25</v>
      </c>
      <c r="D25" s="20">
        <v>57</v>
      </c>
      <c r="E25" s="25">
        <v>82</v>
      </c>
      <c r="G25" s="29">
        <f t="shared" si="3"/>
        <v>0</v>
      </c>
      <c r="H25" s="29">
        <f t="shared" si="3"/>
        <v>0.14124293785310735</v>
      </c>
      <c r="I25" s="29">
        <f t="shared" si="3"/>
        <v>0.28934010152284262</v>
      </c>
      <c r="J25" s="29">
        <f t="shared" si="3"/>
        <v>0.16205533596837945</v>
      </c>
    </row>
    <row r="26" spans="1:10" x14ac:dyDescent="0.25">
      <c r="A26" s="2" t="s">
        <v>9</v>
      </c>
      <c r="B26" s="20">
        <v>49</v>
      </c>
      <c r="C26" s="20">
        <v>37</v>
      </c>
      <c r="D26" s="20">
        <v>45</v>
      </c>
      <c r="E26" s="25">
        <v>131</v>
      </c>
      <c r="G26" s="29">
        <f t="shared" si="3"/>
        <v>0.37121212121212122</v>
      </c>
      <c r="H26" s="29">
        <f t="shared" si="3"/>
        <v>0.20903954802259886</v>
      </c>
      <c r="I26" s="29">
        <f t="shared" si="3"/>
        <v>0.22842639593908629</v>
      </c>
      <c r="J26" s="29">
        <f t="shared" si="3"/>
        <v>0.25889328063241107</v>
      </c>
    </row>
    <row r="27" spans="1:10" x14ac:dyDescent="0.25">
      <c r="A27" s="2" t="s">
        <v>10</v>
      </c>
      <c r="B27" s="20">
        <v>83</v>
      </c>
      <c r="C27" s="20">
        <v>111</v>
      </c>
      <c r="D27" s="20">
        <v>94</v>
      </c>
      <c r="E27" s="25">
        <v>288</v>
      </c>
      <c r="G27" s="29">
        <f t="shared" si="3"/>
        <v>0.62878787878787878</v>
      </c>
      <c r="H27" s="29">
        <f t="shared" si="3"/>
        <v>0.6271186440677966</v>
      </c>
      <c r="I27" s="29">
        <f t="shared" si="3"/>
        <v>0.47715736040609136</v>
      </c>
      <c r="J27" s="29">
        <f t="shared" si="3"/>
        <v>0.56916996047430835</v>
      </c>
    </row>
    <row r="28" spans="1:10" x14ac:dyDescent="0.25">
      <c r="A28" s="2"/>
      <c r="B28" s="26"/>
      <c r="C28" s="26"/>
      <c r="D28" s="26"/>
      <c r="E28" s="26"/>
      <c r="G28" s="26"/>
      <c r="H28" s="26"/>
    </row>
    <row r="29" spans="1:10" x14ac:dyDescent="0.25">
      <c r="A29" s="1" t="s">
        <v>73</v>
      </c>
      <c r="B29" s="20"/>
      <c r="C29" s="20"/>
      <c r="D29" s="20"/>
      <c r="E29" s="25"/>
      <c r="G29" s="20"/>
      <c r="H29" s="20"/>
    </row>
    <row r="30" spans="1:10" x14ac:dyDescent="0.25">
      <c r="A30" s="2" t="s">
        <v>7</v>
      </c>
      <c r="B30" s="20">
        <v>0</v>
      </c>
      <c r="C30" s="20">
        <v>2</v>
      </c>
      <c r="D30" s="20">
        <v>1</v>
      </c>
      <c r="E30" s="25">
        <v>3</v>
      </c>
      <c r="G30" s="29">
        <f t="shared" ref="G30:J33" si="4">B30/SUM(B$30:B$33)</f>
        <v>0</v>
      </c>
      <c r="H30" s="29">
        <f t="shared" si="4"/>
        <v>2.6666666666666668E-2</v>
      </c>
      <c r="I30" s="29">
        <f t="shared" si="4"/>
        <v>1.2987012987012988E-2</v>
      </c>
      <c r="J30" s="29">
        <f t="shared" si="4"/>
        <v>1.4018691588785047E-2</v>
      </c>
    </row>
    <row r="31" spans="1:10" x14ac:dyDescent="0.25">
      <c r="A31" s="2" t="s">
        <v>8</v>
      </c>
      <c r="B31" s="20">
        <v>0</v>
      </c>
      <c r="C31" s="20">
        <v>8</v>
      </c>
      <c r="D31" s="20">
        <v>17</v>
      </c>
      <c r="E31" s="25">
        <v>25</v>
      </c>
      <c r="G31" s="29">
        <f t="shared" si="4"/>
        <v>0</v>
      </c>
      <c r="H31" s="29">
        <f t="shared" si="4"/>
        <v>0.10666666666666667</v>
      </c>
      <c r="I31" s="29">
        <f t="shared" si="4"/>
        <v>0.22077922077922077</v>
      </c>
      <c r="J31" s="29">
        <f t="shared" si="4"/>
        <v>0.11682242990654206</v>
      </c>
    </row>
    <row r="32" spans="1:10" x14ac:dyDescent="0.25">
      <c r="A32" s="2" t="s">
        <v>9</v>
      </c>
      <c r="B32" s="20">
        <v>34</v>
      </c>
      <c r="C32" s="20">
        <v>23</v>
      </c>
      <c r="D32" s="20">
        <v>16</v>
      </c>
      <c r="E32" s="25">
        <v>73</v>
      </c>
      <c r="G32" s="29">
        <f t="shared" si="4"/>
        <v>0.54838709677419351</v>
      </c>
      <c r="H32" s="29">
        <f t="shared" si="4"/>
        <v>0.30666666666666664</v>
      </c>
      <c r="I32" s="29">
        <f t="shared" si="4"/>
        <v>0.20779220779220781</v>
      </c>
      <c r="J32" s="29">
        <f t="shared" si="4"/>
        <v>0.34112149532710279</v>
      </c>
    </row>
    <row r="33" spans="1:10" x14ac:dyDescent="0.25">
      <c r="A33" s="2" t="s">
        <v>10</v>
      </c>
      <c r="B33" s="20">
        <v>28</v>
      </c>
      <c r="C33" s="20">
        <v>42</v>
      </c>
      <c r="D33" s="20">
        <v>43</v>
      </c>
      <c r="E33" s="25">
        <v>113</v>
      </c>
      <c r="G33" s="29">
        <f t="shared" si="4"/>
        <v>0.45161290322580644</v>
      </c>
      <c r="H33" s="29">
        <f t="shared" si="4"/>
        <v>0.56000000000000005</v>
      </c>
      <c r="I33" s="29">
        <f t="shared" si="4"/>
        <v>0.55844155844155841</v>
      </c>
      <c r="J33" s="29">
        <f t="shared" si="4"/>
        <v>0.5280373831775701</v>
      </c>
    </row>
    <row r="34" spans="1:10" ht="15.75" thickBot="1" x14ac:dyDescent="0.3">
      <c r="A34" s="3"/>
      <c r="B34" s="27"/>
      <c r="C34" s="27"/>
      <c r="D34" s="27"/>
      <c r="E34" s="27"/>
      <c r="G34" s="27"/>
      <c r="H34" s="27"/>
    </row>
    <row r="35" spans="1:10" x14ac:dyDescent="0.25">
      <c r="A35" s="1" t="s">
        <v>5</v>
      </c>
      <c r="B35" s="25"/>
      <c r="C35" s="25"/>
      <c r="D35" s="25"/>
      <c r="E35" s="25"/>
      <c r="G35" s="25"/>
      <c r="H35" s="25"/>
    </row>
    <row r="36" spans="1:10" x14ac:dyDescent="0.25">
      <c r="A36" s="2" t="s">
        <v>7</v>
      </c>
      <c r="B36" s="25">
        <v>0</v>
      </c>
      <c r="C36" s="25">
        <v>13</v>
      </c>
      <c r="D36" s="25">
        <v>20</v>
      </c>
      <c r="E36" s="25">
        <v>33</v>
      </c>
      <c r="G36" s="31">
        <f t="shared" ref="G36:J39" si="5">B36/SUM(B$36:B$39)</f>
        <v>0</v>
      </c>
      <c r="H36" s="31">
        <f t="shared" si="5"/>
        <v>2.0344287949921751E-2</v>
      </c>
      <c r="I36" s="31">
        <f t="shared" si="5"/>
        <v>3.0120481927710843E-2</v>
      </c>
      <c r="J36" s="31">
        <f t="shared" si="5"/>
        <v>1.7993456924754635E-2</v>
      </c>
    </row>
    <row r="37" spans="1:10" x14ac:dyDescent="0.25">
      <c r="A37" s="2" t="s">
        <v>8</v>
      </c>
      <c r="B37" s="25">
        <v>3</v>
      </c>
      <c r="C37" s="25">
        <v>96</v>
      </c>
      <c r="D37" s="25">
        <v>183</v>
      </c>
      <c r="E37" s="25">
        <v>282</v>
      </c>
      <c r="G37" s="31">
        <f t="shared" si="5"/>
        <v>5.6497175141242938E-3</v>
      </c>
      <c r="H37" s="31">
        <f t="shared" si="5"/>
        <v>0.15023474178403756</v>
      </c>
      <c r="I37" s="31">
        <f t="shared" si="5"/>
        <v>0.2756024096385542</v>
      </c>
      <c r="J37" s="31">
        <f t="shared" si="5"/>
        <v>0.15376226826608505</v>
      </c>
    </row>
    <row r="38" spans="1:10" x14ac:dyDescent="0.25">
      <c r="A38" s="2" t="s">
        <v>28</v>
      </c>
      <c r="B38" s="25">
        <v>200</v>
      </c>
      <c r="C38" s="25">
        <v>223</v>
      </c>
      <c r="D38" s="25">
        <v>159</v>
      </c>
      <c r="E38" s="25">
        <v>582</v>
      </c>
      <c r="G38" s="31">
        <f t="shared" si="5"/>
        <v>0.37664783427495291</v>
      </c>
      <c r="H38" s="31">
        <f t="shared" si="5"/>
        <v>0.3489827856025039</v>
      </c>
      <c r="I38" s="31">
        <f t="shared" si="5"/>
        <v>0.23945783132530121</v>
      </c>
      <c r="J38" s="31">
        <f t="shared" si="5"/>
        <v>0.31733914940021812</v>
      </c>
    </row>
    <row r="39" spans="1:10" x14ac:dyDescent="0.25">
      <c r="A39" s="2" t="s">
        <v>10</v>
      </c>
      <c r="B39" s="25">
        <v>328</v>
      </c>
      <c r="C39" s="25">
        <v>307</v>
      </c>
      <c r="D39" s="25">
        <v>302</v>
      </c>
      <c r="E39" s="25">
        <v>937</v>
      </c>
      <c r="G39" s="31">
        <f t="shared" si="5"/>
        <v>0.61770244821092279</v>
      </c>
      <c r="H39" s="31">
        <f t="shared" si="5"/>
        <v>0.48043818466353677</v>
      </c>
      <c r="I39" s="31">
        <f t="shared" si="5"/>
        <v>0.45481927710843373</v>
      </c>
      <c r="J39" s="31">
        <f t="shared" si="5"/>
        <v>0.51090512540894217</v>
      </c>
    </row>
    <row r="40" spans="1:10" ht="15.75" thickBot="1" x14ac:dyDescent="0.3">
      <c r="A40" s="5"/>
      <c r="B40" s="27"/>
      <c r="C40" s="27"/>
      <c r="D40" s="27"/>
      <c r="E40" s="27"/>
      <c r="G40" s="27"/>
      <c r="H40" s="27"/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topLeftCell="A8" zoomScale="85" zoomScaleNormal="85" workbookViewId="0"/>
  </sheetViews>
  <sheetFormatPr baseColWidth="10" defaultRowHeight="15" x14ac:dyDescent="0.25"/>
  <cols>
    <col min="1" max="1" width="3.42578125" bestFit="1" customWidth="1"/>
    <col min="2" max="2" width="3.85546875" bestFit="1" customWidth="1"/>
    <col min="3" max="3" width="28.28515625" customWidth="1"/>
    <col min="4" max="7" width="6.5703125" customWidth="1"/>
    <col min="8" max="8" width="3.7109375" customWidth="1"/>
    <col min="9" max="9" width="6.28515625" bestFit="1" customWidth="1"/>
    <col min="10" max="10" width="7.42578125" bestFit="1" customWidth="1"/>
    <col min="11" max="11" width="8.28515625" bestFit="1" customWidth="1"/>
    <col min="12" max="12" width="9.7109375" bestFit="1" customWidth="1"/>
  </cols>
  <sheetData>
    <row r="1" spans="1:12" ht="18.75" x14ac:dyDescent="0.25">
      <c r="A1" s="17" t="s">
        <v>195</v>
      </c>
      <c r="B1" s="109"/>
    </row>
    <row r="2" spans="1:12" ht="171.75" x14ac:dyDescent="0.25">
      <c r="D2" s="32" t="s">
        <v>694</v>
      </c>
      <c r="E2" s="32" t="s">
        <v>695</v>
      </c>
      <c r="F2" s="32" t="s">
        <v>9</v>
      </c>
      <c r="G2" s="32" t="s">
        <v>10</v>
      </c>
      <c r="I2" s="32" t="s">
        <v>694</v>
      </c>
      <c r="J2" s="32" t="s">
        <v>695</v>
      </c>
      <c r="K2" s="32" t="s">
        <v>9</v>
      </c>
      <c r="L2" s="32" t="s">
        <v>10</v>
      </c>
    </row>
    <row r="3" spans="1:12" x14ac:dyDescent="0.25">
      <c r="C3" s="8"/>
      <c r="D3" s="4"/>
      <c r="E3" s="4"/>
      <c r="F3" s="4"/>
      <c r="G3" s="4"/>
    </row>
    <row r="4" spans="1:12" x14ac:dyDescent="0.25">
      <c r="C4" s="11" t="s">
        <v>696</v>
      </c>
      <c r="D4" s="4">
        <v>16</v>
      </c>
      <c r="E4" s="4">
        <v>155</v>
      </c>
      <c r="F4" s="4">
        <v>287</v>
      </c>
      <c r="G4" s="4">
        <v>409</v>
      </c>
      <c r="I4" s="10">
        <f t="shared" ref="I4:L5" si="0">D4/SUM($D4:$G4)</f>
        <v>1.845444059976932E-2</v>
      </c>
      <c r="J4" s="10">
        <f t="shared" si="0"/>
        <v>0.17877739331026529</v>
      </c>
      <c r="K4" s="10">
        <f t="shared" si="0"/>
        <v>0.33102652825836215</v>
      </c>
      <c r="L4" s="10">
        <f t="shared" si="0"/>
        <v>0.47174163783160322</v>
      </c>
    </row>
    <row r="5" spans="1:12" x14ac:dyDescent="0.25">
      <c r="C5" s="11" t="s">
        <v>697</v>
      </c>
      <c r="D5" s="4">
        <v>17</v>
      </c>
      <c r="E5" s="4">
        <v>127</v>
      </c>
      <c r="F5" s="4">
        <v>295</v>
      </c>
      <c r="G5" s="4">
        <v>528</v>
      </c>
      <c r="I5" s="10">
        <f t="shared" si="0"/>
        <v>1.7580144777662874E-2</v>
      </c>
      <c r="J5" s="10">
        <f t="shared" si="0"/>
        <v>0.1313340227507756</v>
      </c>
      <c r="K5" s="10">
        <f t="shared" si="0"/>
        <v>0.30506721820062049</v>
      </c>
      <c r="L5" s="10">
        <f t="shared" si="0"/>
        <v>0.54601861427094101</v>
      </c>
    </row>
    <row r="6" spans="1:12" x14ac:dyDescent="0.25">
      <c r="C6" s="8" t="s">
        <v>107</v>
      </c>
      <c r="D6" s="4"/>
      <c r="E6" s="4"/>
      <c r="F6" s="4"/>
      <c r="G6" s="4"/>
    </row>
    <row r="7" spans="1:12" x14ac:dyDescent="0.25">
      <c r="C7" s="11" t="s">
        <v>698</v>
      </c>
      <c r="D7" s="4">
        <v>20</v>
      </c>
      <c r="E7" s="4">
        <v>183</v>
      </c>
      <c r="F7" s="4">
        <v>159</v>
      </c>
      <c r="G7" s="4">
        <v>302</v>
      </c>
      <c r="I7" s="10">
        <f t="shared" ref="I7:L9" si="1">D7/SUM($D7:$G7)</f>
        <v>3.0120481927710843E-2</v>
      </c>
      <c r="J7" s="10">
        <f t="shared" si="1"/>
        <v>0.2756024096385542</v>
      </c>
      <c r="K7" s="10">
        <f t="shared" si="1"/>
        <v>0.23945783132530121</v>
      </c>
      <c r="L7" s="10">
        <f t="shared" si="1"/>
        <v>0.45481927710843373</v>
      </c>
    </row>
    <row r="8" spans="1:12" x14ac:dyDescent="0.25">
      <c r="C8" s="11" t="s">
        <v>699</v>
      </c>
      <c r="D8" s="4">
        <v>13</v>
      </c>
      <c r="E8" s="4">
        <v>96</v>
      </c>
      <c r="F8" s="4">
        <v>223</v>
      </c>
      <c r="G8" s="4">
        <v>307</v>
      </c>
      <c r="I8" s="10">
        <f t="shared" si="1"/>
        <v>2.0344287949921751E-2</v>
      </c>
      <c r="J8" s="10">
        <f t="shared" si="1"/>
        <v>0.15023474178403756</v>
      </c>
      <c r="K8" s="10">
        <f t="shared" si="1"/>
        <v>0.3489827856025039</v>
      </c>
      <c r="L8" s="10">
        <f t="shared" si="1"/>
        <v>0.48043818466353677</v>
      </c>
    </row>
    <row r="9" spans="1:12" x14ac:dyDescent="0.25">
      <c r="C9" s="11" t="s">
        <v>700</v>
      </c>
      <c r="D9" s="4">
        <v>0</v>
      </c>
      <c r="E9" s="4">
        <v>3</v>
      </c>
      <c r="F9" s="4">
        <v>200</v>
      </c>
      <c r="G9" s="4">
        <v>328</v>
      </c>
      <c r="I9" s="10">
        <f t="shared" si="1"/>
        <v>0</v>
      </c>
      <c r="J9" s="10">
        <f t="shared" si="1"/>
        <v>5.6497175141242938E-3</v>
      </c>
      <c r="K9" s="10">
        <f t="shared" si="1"/>
        <v>0.37664783427495291</v>
      </c>
      <c r="L9" s="10">
        <f t="shared" si="1"/>
        <v>0.61770244821092279</v>
      </c>
    </row>
    <row r="10" spans="1:12" x14ac:dyDescent="0.25">
      <c r="C10" s="8" t="s">
        <v>106</v>
      </c>
      <c r="D10" s="4"/>
      <c r="E10" s="4"/>
      <c r="F10" s="4"/>
      <c r="G10" s="4"/>
    </row>
    <row r="11" spans="1:12" x14ac:dyDescent="0.25">
      <c r="C11" s="11" t="s">
        <v>701</v>
      </c>
      <c r="D11" s="4">
        <v>4</v>
      </c>
      <c r="E11" s="4">
        <v>81</v>
      </c>
      <c r="F11" s="4">
        <v>222</v>
      </c>
      <c r="G11" s="4">
        <v>376</v>
      </c>
      <c r="I11" s="10">
        <f t="shared" ref="I11:L15" si="2">D11/SUM($D11:$G11)</f>
        <v>5.8565153733528552E-3</v>
      </c>
      <c r="J11" s="10">
        <f t="shared" si="2"/>
        <v>0.11859443631039532</v>
      </c>
      <c r="K11" s="10">
        <f t="shared" si="2"/>
        <v>0.32503660322108346</v>
      </c>
      <c r="L11" s="10">
        <f t="shared" si="2"/>
        <v>0.55051244509516839</v>
      </c>
    </row>
    <row r="12" spans="1:12" x14ac:dyDescent="0.25">
      <c r="C12" s="12" t="s">
        <v>702</v>
      </c>
      <c r="D12" s="4">
        <v>5</v>
      </c>
      <c r="E12" s="4">
        <v>82</v>
      </c>
      <c r="F12" s="4">
        <v>131</v>
      </c>
      <c r="G12" s="4">
        <v>288</v>
      </c>
      <c r="I12" s="10">
        <f t="shared" si="2"/>
        <v>9.881422924901186E-3</v>
      </c>
      <c r="J12" s="10">
        <f t="shared" si="2"/>
        <v>0.16205533596837945</v>
      </c>
      <c r="K12" s="10">
        <f t="shared" si="2"/>
        <v>0.25889328063241107</v>
      </c>
      <c r="L12" s="10">
        <f t="shared" si="2"/>
        <v>0.56916996047430835</v>
      </c>
    </row>
    <row r="13" spans="1:12" x14ac:dyDescent="0.25">
      <c r="C13" s="11" t="s">
        <v>703</v>
      </c>
      <c r="D13" s="4">
        <v>3</v>
      </c>
      <c r="E13" s="4">
        <v>25</v>
      </c>
      <c r="F13" s="4">
        <v>73</v>
      </c>
      <c r="G13" s="4">
        <v>113</v>
      </c>
      <c r="I13" s="10">
        <f t="shared" si="2"/>
        <v>1.4018691588785047E-2</v>
      </c>
      <c r="J13" s="10">
        <f t="shared" si="2"/>
        <v>0.11682242990654206</v>
      </c>
      <c r="K13" s="10">
        <f t="shared" si="2"/>
        <v>0.34112149532710279</v>
      </c>
      <c r="L13" s="10">
        <f t="shared" si="2"/>
        <v>0.5280373831775701</v>
      </c>
    </row>
    <row r="14" spans="1:12" x14ac:dyDescent="0.25">
      <c r="C14" s="11" t="s">
        <v>704</v>
      </c>
      <c r="D14" s="4">
        <v>13</v>
      </c>
      <c r="E14" s="4">
        <v>57</v>
      </c>
      <c r="F14" s="4">
        <v>73</v>
      </c>
      <c r="G14" s="4">
        <v>70</v>
      </c>
      <c r="I14" s="10">
        <f t="shared" si="2"/>
        <v>6.1032863849765258E-2</v>
      </c>
      <c r="J14" s="10">
        <f t="shared" si="2"/>
        <v>0.26760563380281688</v>
      </c>
      <c r="K14" s="10">
        <f t="shared" si="2"/>
        <v>0.34272300469483569</v>
      </c>
      <c r="L14" s="10">
        <f t="shared" si="2"/>
        <v>0.32863849765258218</v>
      </c>
    </row>
    <row r="15" spans="1:12" x14ac:dyDescent="0.25">
      <c r="C15" s="11" t="s">
        <v>705</v>
      </c>
      <c r="D15" s="4">
        <v>8</v>
      </c>
      <c r="E15" s="4">
        <v>37</v>
      </c>
      <c r="F15" s="4">
        <v>83</v>
      </c>
      <c r="G15" s="4">
        <v>90</v>
      </c>
      <c r="I15" s="10">
        <f t="shared" si="2"/>
        <v>3.669724770642202E-2</v>
      </c>
      <c r="J15" s="10">
        <f t="shared" si="2"/>
        <v>0.16972477064220184</v>
      </c>
      <c r="K15" s="10">
        <f t="shared" si="2"/>
        <v>0.38073394495412843</v>
      </c>
      <c r="L15" s="10">
        <f t="shared" si="2"/>
        <v>0.41284403669724773</v>
      </c>
    </row>
    <row r="16" spans="1:12" x14ac:dyDescent="0.25">
      <c r="C16" s="8" t="s">
        <v>105</v>
      </c>
      <c r="D16" s="4"/>
      <c r="E16" s="4"/>
      <c r="F16" s="4"/>
      <c r="G16" s="4"/>
    </row>
    <row r="17" spans="1:12" x14ac:dyDescent="0.25">
      <c r="C17" s="1" t="s">
        <v>706</v>
      </c>
      <c r="D17" s="4">
        <v>33</v>
      </c>
      <c r="E17" s="4">
        <v>282</v>
      </c>
      <c r="F17" s="4">
        <v>582</v>
      </c>
      <c r="G17" s="4">
        <v>937</v>
      </c>
      <c r="I17" s="10">
        <f>D17/SUM($D17:$G17)</f>
        <v>1.7993456924754635E-2</v>
      </c>
      <c r="J17" s="10">
        <f>E17/SUM($D17:$G17)</f>
        <v>0.15376226826608505</v>
      </c>
      <c r="K17" s="10">
        <f>F17/SUM($D17:$G17)</f>
        <v>0.31733914940021812</v>
      </c>
      <c r="L17" s="10">
        <f>G17/SUM($D17:$G17)</f>
        <v>0.51090512540894217</v>
      </c>
    </row>
    <row r="22" spans="1:12" x14ac:dyDescent="0.25">
      <c r="A22" t="s">
        <v>137</v>
      </c>
      <c r="B22" t="s">
        <v>136</v>
      </c>
      <c r="C22" s="9"/>
      <c r="I22" s="10"/>
      <c r="J22" s="10"/>
      <c r="K22" s="10"/>
      <c r="L22" s="10"/>
    </row>
    <row r="23" spans="1:12" x14ac:dyDescent="0.25">
      <c r="A23">
        <v>1</v>
      </c>
      <c r="B23">
        <v>4</v>
      </c>
      <c r="C23" t="s">
        <v>128</v>
      </c>
      <c r="D23">
        <v>15</v>
      </c>
      <c r="E23">
        <v>89</v>
      </c>
      <c r="F23">
        <v>156</v>
      </c>
      <c r="G23">
        <v>303</v>
      </c>
      <c r="I23" s="10">
        <f t="shared" ref="I23:L25" si="3">D23/SUM($D23:$G23)</f>
        <v>2.664298401420959E-2</v>
      </c>
      <c r="J23" s="10">
        <f t="shared" si="3"/>
        <v>0.15808170515097691</v>
      </c>
      <c r="K23" s="10">
        <f t="shared" si="3"/>
        <v>0.27708703374777977</v>
      </c>
      <c r="L23" s="10">
        <f t="shared" si="3"/>
        <v>0.53818827708703376</v>
      </c>
    </row>
    <row r="24" spans="1:12" x14ac:dyDescent="0.25">
      <c r="A24">
        <v>1</v>
      </c>
      <c r="B24">
        <v>3</v>
      </c>
      <c r="C24" t="s">
        <v>127</v>
      </c>
      <c r="D24">
        <v>15</v>
      </c>
      <c r="E24">
        <v>155</v>
      </c>
      <c r="F24">
        <v>330</v>
      </c>
      <c r="G24">
        <v>522</v>
      </c>
      <c r="I24" s="10">
        <f t="shared" si="3"/>
        <v>1.4677103718199608E-2</v>
      </c>
      <c r="J24" s="10">
        <f t="shared" si="3"/>
        <v>0.15166340508806261</v>
      </c>
      <c r="K24" s="10">
        <f t="shared" si="3"/>
        <v>0.32289628180039137</v>
      </c>
      <c r="L24" s="10">
        <f t="shared" si="3"/>
        <v>0.51076320939334641</v>
      </c>
    </row>
    <row r="25" spans="1:12" x14ac:dyDescent="0.25">
      <c r="A25">
        <v>1</v>
      </c>
      <c r="B25">
        <v>2</v>
      </c>
      <c r="C25" t="s">
        <v>126</v>
      </c>
      <c r="D25">
        <v>3</v>
      </c>
      <c r="E25">
        <v>38</v>
      </c>
      <c r="F25">
        <v>96</v>
      </c>
      <c r="G25">
        <v>112</v>
      </c>
      <c r="I25" s="10">
        <f t="shared" si="3"/>
        <v>1.2048192771084338E-2</v>
      </c>
      <c r="J25" s="10">
        <f t="shared" si="3"/>
        <v>0.15261044176706828</v>
      </c>
      <c r="K25" s="10">
        <f t="shared" si="3"/>
        <v>0.38554216867469882</v>
      </c>
      <c r="L25" s="10">
        <f t="shared" si="3"/>
        <v>0.44979919678714858</v>
      </c>
    </row>
    <row r="26" spans="1:12" x14ac:dyDescent="0.25">
      <c r="A26">
        <v>1</v>
      </c>
      <c r="B26">
        <v>1</v>
      </c>
      <c r="C26" s="9" t="s">
        <v>133</v>
      </c>
    </row>
    <row r="27" spans="1:12" x14ac:dyDescent="0.25">
      <c r="A27">
        <v>2</v>
      </c>
      <c r="B27">
        <v>4</v>
      </c>
      <c r="C27" t="s">
        <v>112</v>
      </c>
      <c r="D27">
        <v>4</v>
      </c>
      <c r="E27">
        <v>46</v>
      </c>
      <c r="F27">
        <v>73</v>
      </c>
      <c r="G27">
        <v>161</v>
      </c>
      <c r="I27" s="10">
        <f t="shared" ref="I27:L29" si="4">D27/SUM($D27:$G27)</f>
        <v>1.4084507042253521E-2</v>
      </c>
      <c r="J27" s="10">
        <f t="shared" si="4"/>
        <v>0.1619718309859155</v>
      </c>
      <c r="K27" s="10">
        <f t="shared" si="4"/>
        <v>0.25704225352112675</v>
      </c>
      <c r="L27" s="10">
        <f t="shared" si="4"/>
        <v>0.56690140845070425</v>
      </c>
    </row>
    <row r="28" spans="1:12" x14ac:dyDescent="0.25">
      <c r="A28">
        <v>2</v>
      </c>
      <c r="B28">
        <v>3</v>
      </c>
      <c r="C28" t="s">
        <v>122</v>
      </c>
      <c r="D28">
        <v>27</v>
      </c>
      <c r="E28">
        <v>217</v>
      </c>
      <c r="F28">
        <v>462</v>
      </c>
      <c r="G28">
        <v>701</v>
      </c>
      <c r="I28" s="10">
        <f t="shared" si="4"/>
        <v>1.9189765458422176E-2</v>
      </c>
      <c r="J28" s="10">
        <f t="shared" si="4"/>
        <v>0.15422885572139303</v>
      </c>
      <c r="K28" s="10">
        <f t="shared" si="4"/>
        <v>0.32835820895522388</v>
      </c>
      <c r="L28" s="10">
        <f t="shared" si="4"/>
        <v>0.4982231698649609</v>
      </c>
    </row>
    <row r="29" spans="1:12" x14ac:dyDescent="0.25">
      <c r="A29">
        <v>2</v>
      </c>
      <c r="B29">
        <v>2</v>
      </c>
      <c r="C29" t="s">
        <v>121</v>
      </c>
      <c r="D29">
        <v>2</v>
      </c>
      <c r="E29">
        <v>19</v>
      </c>
      <c r="F29">
        <v>47</v>
      </c>
      <c r="G29">
        <v>75</v>
      </c>
      <c r="I29" s="10">
        <f t="shared" si="4"/>
        <v>1.3986013986013986E-2</v>
      </c>
      <c r="J29" s="10">
        <f t="shared" si="4"/>
        <v>0.13286713286713286</v>
      </c>
      <c r="K29" s="10">
        <f t="shared" si="4"/>
        <v>0.32867132867132864</v>
      </c>
      <c r="L29" s="10">
        <f t="shared" si="4"/>
        <v>0.52447552447552448</v>
      </c>
    </row>
    <row r="30" spans="1:12" x14ac:dyDescent="0.25">
      <c r="A30">
        <v>2</v>
      </c>
      <c r="B30">
        <v>1</v>
      </c>
      <c r="C30" s="9" t="s">
        <v>132</v>
      </c>
    </row>
    <row r="31" spans="1:12" x14ac:dyDescent="0.25">
      <c r="A31">
        <v>3</v>
      </c>
      <c r="B31">
        <v>6</v>
      </c>
      <c r="C31" t="s">
        <v>112</v>
      </c>
      <c r="D31">
        <v>3</v>
      </c>
      <c r="E31">
        <v>41</v>
      </c>
      <c r="F31">
        <v>62</v>
      </c>
      <c r="G31">
        <v>145</v>
      </c>
      <c r="I31" s="10">
        <f t="shared" ref="I31:L35" si="5">D31/SUM($D31:$G31)</f>
        <v>1.1952191235059761E-2</v>
      </c>
      <c r="J31" s="10">
        <f t="shared" si="5"/>
        <v>0.16334661354581673</v>
      </c>
      <c r="K31" s="10">
        <f t="shared" si="5"/>
        <v>0.24701195219123506</v>
      </c>
      <c r="L31" s="10">
        <f t="shared" si="5"/>
        <v>0.57768924302788849</v>
      </c>
    </row>
    <row r="32" spans="1:12" x14ac:dyDescent="0.25">
      <c r="A32">
        <v>3</v>
      </c>
      <c r="B32">
        <v>5</v>
      </c>
      <c r="C32" t="s">
        <v>125</v>
      </c>
      <c r="D32">
        <v>18</v>
      </c>
      <c r="E32">
        <v>115</v>
      </c>
      <c r="F32">
        <v>221</v>
      </c>
      <c r="G32">
        <v>356</v>
      </c>
      <c r="I32" s="10">
        <f t="shared" si="5"/>
        <v>2.5352112676056339E-2</v>
      </c>
      <c r="J32" s="10">
        <f t="shared" si="5"/>
        <v>0.1619718309859155</v>
      </c>
      <c r="K32" s="10">
        <f t="shared" si="5"/>
        <v>0.31126760563380279</v>
      </c>
      <c r="L32" s="10">
        <f t="shared" si="5"/>
        <v>0.50140845070422535</v>
      </c>
    </row>
    <row r="33" spans="1:12" x14ac:dyDescent="0.25">
      <c r="A33">
        <v>3</v>
      </c>
      <c r="B33">
        <v>4</v>
      </c>
      <c r="C33" t="s">
        <v>122</v>
      </c>
      <c r="D33">
        <v>10</v>
      </c>
      <c r="E33">
        <v>94</v>
      </c>
      <c r="F33">
        <v>171</v>
      </c>
      <c r="G33">
        <v>259</v>
      </c>
      <c r="I33" s="10">
        <f t="shared" si="5"/>
        <v>1.8726591760299626E-2</v>
      </c>
      <c r="J33" s="10">
        <f t="shared" si="5"/>
        <v>0.17602996254681649</v>
      </c>
      <c r="K33" s="10">
        <f t="shared" si="5"/>
        <v>0.3202247191011236</v>
      </c>
      <c r="L33" s="10">
        <f t="shared" si="5"/>
        <v>0.48501872659176032</v>
      </c>
    </row>
    <row r="34" spans="1:12" x14ac:dyDescent="0.25">
      <c r="A34">
        <v>3</v>
      </c>
      <c r="B34">
        <v>3</v>
      </c>
      <c r="C34" t="s">
        <v>123</v>
      </c>
      <c r="D34">
        <v>0</v>
      </c>
      <c r="E34">
        <v>5</v>
      </c>
      <c r="F34">
        <v>31</v>
      </c>
      <c r="G34">
        <v>23</v>
      </c>
      <c r="I34" s="10">
        <f t="shared" si="5"/>
        <v>0</v>
      </c>
      <c r="J34" s="10">
        <f t="shared" si="5"/>
        <v>8.4745762711864403E-2</v>
      </c>
      <c r="K34" s="10">
        <f t="shared" si="5"/>
        <v>0.52542372881355937</v>
      </c>
      <c r="L34" s="10">
        <f t="shared" si="5"/>
        <v>0.38983050847457629</v>
      </c>
    </row>
    <row r="35" spans="1:12" x14ac:dyDescent="0.25">
      <c r="A35">
        <v>3</v>
      </c>
      <c r="B35">
        <v>2</v>
      </c>
      <c r="C35" t="s">
        <v>121</v>
      </c>
      <c r="D35">
        <v>2</v>
      </c>
      <c r="E35">
        <v>27</v>
      </c>
      <c r="F35">
        <v>97</v>
      </c>
      <c r="G35">
        <v>154</v>
      </c>
      <c r="I35" s="10">
        <f t="shared" si="5"/>
        <v>7.1428571428571426E-3</v>
      </c>
      <c r="J35" s="10">
        <f t="shared" si="5"/>
        <v>9.6428571428571433E-2</v>
      </c>
      <c r="K35" s="10">
        <f t="shared" si="5"/>
        <v>0.34642857142857142</v>
      </c>
      <c r="L35" s="10">
        <f t="shared" si="5"/>
        <v>0.55000000000000004</v>
      </c>
    </row>
    <row r="36" spans="1:12" x14ac:dyDescent="0.25">
      <c r="A36">
        <v>3</v>
      </c>
      <c r="B36">
        <v>1</v>
      </c>
      <c r="C36" s="9" t="s">
        <v>124</v>
      </c>
      <c r="I36" s="10"/>
      <c r="J36" s="10"/>
      <c r="K36" s="10"/>
      <c r="L36" s="10"/>
    </row>
    <row r="37" spans="1:12" x14ac:dyDescent="0.25">
      <c r="A37">
        <v>4</v>
      </c>
      <c r="B37">
        <v>4</v>
      </c>
      <c r="C37" t="s">
        <v>112</v>
      </c>
      <c r="D37">
        <v>2</v>
      </c>
      <c r="E37">
        <v>48</v>
      </c>
      <c r="F37">
        <v>72</v>
      </c>
      <c r="G37">
        <v>160</v>
      </c>
      <c r="I37" s="10">
        <f t="shared" ref="I37:L39" si="6">D37/SUM($D37:$G37)</f>
        <v>7.0921985815602835E-3</v>
      </c>
      <c r="J37" s="10">
        <f t="shared" si="6"/>
        <v>0.1702127659574468</v>
      </c>
      <c r="K37" s="10">
        <f t="shared" si="6"/>
        <v>0.25531914893617019</v>
      </c>
      <c r="L37" s="10">
        <f t="shared" si="6"/>
        <v>0.56737588652482274</v>
      </c>
    </row>
    <row r="38" spans="1:12" x14ac:dyDescent="0.25">
      <c r="A38">
        <v>4</v>
      </c>
      <c r="B38">
        <v>3</v>
      </c>
      <c r="C38" t="s">
        <v>122</v>
      </c>
      <c r="D38">
        <v>28</v>
      </c>
      <c r="E38">
        <v>214</v>
      </c>
      <c r="F38">
        <v>339</v>
      </c>
      <c r="G38">
        <v>534</v>
      </c>
      <c r="I38" s="10">
        <f t="shared" si="6"/>
        <v>2.5112107623318385E-2</v>
      </c>
      <c r="J38" s="10">
        <f t="shared" si="6"/>
        <v>0.19192825112107623</v>
      </c>
      <c r="K38" s="10">
        <f t="shared" si="6"/>
        <v>0.3040358744394619</v>
      </c>
      <c r="L38" s="10">
        <f t="shared" si="6"/>
        <v>0.47892376681614351</v>
      </c>
    </row>
    <row r="39" spans="1:12" x14ac:dyDescent="0.25">
      <c r="A39">
        <v>4</v>
      </c>
      <c r="B39">
        <v>2</v>
      </c>
      <c r="C39" t="s">
        <v>121</v>
      </c>
      <c r="D39">
        <v>3</v>
      </c>
      <c r="E39">
        <v>20</v>
      </c>
      <c r="F39">
        <v>171</v>
      </c>
      <c r="G39">
        <v>243</v>
      </c>
      <c r="I39" s="10">
        <f t="shared" si="6"/>
        <v>6.8649885583524023E-3</v>
      </c>
      <c r="J39" s="10">
        <f t="shared" si="6"/>
        <v>4.5766590389016017E-2</v>
      </c>
      <c r="K39" s="10">
        <f t="shared" si="6"/>
        <v>0.39130434782608697</v>
      </c>
      <c r="L39" s="10">
        <f t="shared" si="6"/>
        <v>0.55606407322654461</v>
      </c>
    </row>
    <row r="40" spans="1:12" x14ac:dyDescent="0.25">
      <c r="A40">
        <v>4</v>
      </c>
      <c r="B40">
        <v>1</v>
      </c>
      <c r="C40" s="9" t="s">
        <v>131</v>
      </c>
      <c r="I40" s="10"/>
      <c r="J40" s="10"/>
      <c r="K40" s="10"/>
      <c r="L40" s="10"/>
    </row>
    <row r="41" spans="1:12" x14ac:dyDescent="0.25">
      <c r="A41">
        <v>5</v>
      </c>
      <c r="B41">
        <v>4</v>
      </c>
      <c r="C41" t="s">
        <v>112</v>
      </c>
      <c r="D41">
        <v>2</v>
      </c>
      <c r="E41">
        <v>33</v>
      </c>
      <c r="F41">
        <v>35</v>
      </c>
      <c r="G41">
        <v>92</v>
      </c>
      <c r="I41" s="10">
        <f t="shared" ref="I41:L43" si="7">D41/SUM($D41:$G41)</f>
        <v>1.2345679012345678E-2</v>
      </c>
      <c r="J41" s="10">
        <f t="shared" si="7"/>
        <v>0.20370370370370369</v>
      </c>
      <c r="K41" s="10">
        <f t="shared" si="7"/>
        <v>0.21604938271604937</v>
      </c>
      <c r="L41" s="10">
        <f t="shared" si="7"/>
        <v>0.5679012345679012</v>
      </c>
    </row>
    <row r="42" spans="1:12" x14ac:dyDescent="0.25">
      <c r="A42">
        <v>5</v>
      </c>
      <c r="B42">
        <v>3</v>
      </c>
      <c r="C42" t="s">
        <v>122</v>
      </c>
      <c r="D42">
        <v>0</v>
      </c>
      <c r="E42">
        <v>8</v>
      </c>
      <c r="F42">
        <v>25</v>
      </c>
      <c r="G42">
        <v>49</v>
      </c>
      <c r="I42" s="10">
        <f t="shared" si="7"/>
        <v>0</v>
      </c>
      <c r="J42" s="10">
        <f t="shared" si="7"/>
        <v>9.7560975609756101E-2</v>
      </c>
      <c r="K42" s="10">
        <f t="shared" si="7"/>
        <v>0.3048780487804878</v>
      </c>
      <c r="L42" s="10">
        <f t="shared" si="7"/>
        <v>0.59756097560975607</v>
      </c>
    </row>
    <row r="43" spans="1:12" x14ac:dyDescent="0.25">
      <c r="A43">
        <v>5</v>
      </c>
      <c r="B43">
        <v>2</v>
      </c>
      <c r="C43" t="s">
        <v>121</v>
      </c>
      <c r="D43">
        <v>31</v>
      </c>
      <c r="E43">
        <v>241</v>
      </c>
      <c r="F43">
        <v>522</v>
      </c>
      <c r="G43">
        <v>796</v>
      </c>
      <c r="I43" s="10">
        <f t="shared" si="7"/>
        <v>1.9496855345911949E-2</v>
      </c>
      <c r="J43" s="10">
        <f t="shared" si="7"/>
        <v>0.15157232704402515</v>
      </c>
      <c r="K43" s="10">
        <f t="shared" si="7"/>
        <v>0.32830188679245281</v>
      </c>
      <c r="L43" s="10">
        <f t="shared" si="7"/>
        <v>0.50062893081761006</v>
      </c>
    </row>
    <row r="44" spans="1:12" x14ac:dyDescent="0.25">
      <c r="A44">
        <v>5</v>
      </c>
      <c r="B44">
        <v>1</v>
      </c>
      <c r="C44" s="9" t="s">
        <v>134</v>
      </c>
      <c r="I44" s="10"/>
      <c r="J44" s="10"/>
      <c r="K44" s="10"/>
      <c r="L44" s="10"/>
    </row>
    <row r="45" spans="1:12" x14ac:dyDescent="0.25">
      <c r="A45">
        <v>6</v>
      </c>
      <c r="B45">
        <v>6</v>
      </c>
      <c r="C45" t="s">
        <v>112</v>
      </c>
      <c r="D45">
        <v>0</v>
      </c>
      <c r="E45">
        <v>0</v>
      </c>
      <c r="F45">
        <v>2</v>
      </c>
      <c r="G45">
        <v>0</v>
      </c>
      <c r="I45" s="10">
        <f t="shared" ref="I45:L49" si="8">D45/SUM($D45:$G45)</f>
        <v>0</v>
      </c>
      <c r="J45" s="10">
        <f t="shared" si="8"/>
        <v>0</v>
      </c>
      <c r="K45" s="10">
        <f t="shared" si="8"/>
        <v>1</v>
      </c>
      <c r="L45" s="10">
        <f t="shared" si="8"/>
        <v>0</v>
      </c>
    </row>
    <row r="46" spans="1:12" x14ac:dyDescent="0.25">
      <c r="A46">
        <v>6</v>
      </c>
      <c r="B46">
        <v>5</v>
      </c>
      <c r="C46" t="s">
        <v>116</v>
      </c>
      <c r="D46">
        <v>4</v>
      </c>
      <c r="E46">
        <v>36</v>
      </c>
      <c r="F46">
        <v>31</v>
      </c>
      <c r="G46">
        <v>52</v>
      </c>
      <c r="I46" s="10">
        <f t="shared" si="8"/>
        <v>3.2520325203252036E-2</v>
      </c>
      <c r="J46" s="10">
        <f t="shared" si="8"/>
        <v>0.29268292682926828</v>
      </c>
      <c r="K46" s="10">
        <f t="shared" si="8"/>
        <v>0.25203252032520324</v>
      </c>
      <c r="L46" s="10">
        <f t="shared" si="8"/>
        <v>0.42276422764227645</v>
      </c>
    </row>
    <row r="47" spans="1:12" x14ac:dyDescent="0.25">
      <c r="A47">
        <v>6</v>
      </c>
      <c r="B47">
        <v>4</v>
      </c>
      <c r="C47" t="s">
        <v>114</v>
      </c>
      <c r="D47">
        <v>21</v>
      </c>
      <c r="E47">
        <v>144</v>
      </c>
      <c r="F47">
        <v>192</v>
      </c>
      <c r="G47">
        <v>354</v>
      </c>
      <c r="I47" s="10">
        <f t="shared" si="8"/>
        <v>2.9535864978902954E-2</v>
      </c>
      <c r="J47" s="10">
        <f t="shared" si="8"/>
        <v>0.20253164556962025</v>
      </c>
      <c r="K47" s="10">
        <f t="shared" si="8"/>
        <v>0.27004219409282698</v>
      </c>
      <c r="L47" s="10">
        <f t="shared" si="8"/>
        <v>0.49789029535864981</v>
      </c>
    </row>
    <row r="48" spans="1:12" x14ac:dyDescent="0.25">
      <c r="A48">
        <v>6</v>
      </c>
      <c r="B48">
        <v>3</v>
      </c>
      <c r="C48" t="s">
        <v>113</v>
      </c>
      <c r="D48">
        <v>7</v>
      </c>
      <c r="E48">
        <v>51</v>
      </c>
      <c r="F48">
        <v>200</v>
      </c>
      <c r="G48">
        <v>295</v>
      </c>
      <c r="I48" s="10">
        <f t="shared" si="8"/>
        <v>1.2658227848101266E-2</v>
      </c>
      <c r="J48" s="10">
        <f t="shared" si="8"/>
        <v>9.2224231464737794E-2</v>
      </c>
      <c r="K48" s="10">
        <f t="shared" si="8"/>
        <v>0.36166365280289331</v>
      </c>
      <c r="L48" s="10">
        <f t="shared" si="8"/>
        <v>0.53345388788426762</v>
      </c>
    </row>
    <row r="49" spans="1:12" x14ac:dyDescent="0.25">
      <c r="A49">
        <v>6</v>
      </c>
      <c r="B49">
        <v>2</v>
      </c>
      <c r="C49" t="s">
        <v>115</v>
      </c>
      <c r="D49">
        <v>1</v>
      </c>
      <c r="E49">
        <v>51</v>
      </c>
      <c r="F49">
        <v>157</v>
      </c>
      <c r="G49">
        <v>236</v>
      </c>
      <c r="I49" s="10">
        <f t="shared" si="8"/>
        <v>2.2471910112359553E-3</v>
      </c>
      <c r="J49" s="10">
        <f t="shared" si="8"/>
        <v>0.1146067415730337</v>
      </c>
      <c r="K49" s="10">
        <f t="shared" si="8"/>
        <v>0.35280898876404493</v>
      </c>
      <c r="L49" s="10">
        <f t="shared" si="8"/>
        <v>0.53033707865168545</v>
      </c>
    </row>
    <row r="50" spans="1:12" x14ac:dyDescent="0.25">
      <c r="A50">
        <v>6</v>
      </c>
      <c r="B50">
        <v>1</v>
      </c>
      <c r="C50" s="9" t="s">
        <v>135</v>
      </c>
      <c r="I50" s="10"/>
      <c r="J50" s="10"/>
      <c r="K50" s="10"/>
      <c r="L50" s="10"/>
    </row>
    <row r="51" spans="1:12" x14ac:dyDescent="0.25">
      <c r="A51">
        <v>7</v>
      </c>
      <c r="B51">
        <v>5</v>
      </c>
      <c r="C51" t="s">
        <v>120</v>
      </c>
      <c r="D51">
        <v>12</v>
      </c>
      <c r="E51">
        <v>135</v>
      </c>
      <c r="F51">
        <v>234</v>
      </c>
      <c r="G51">
        <v>466</v>
      </c>
      <c r="I51" s="10">
        <f t="shared" ref="I51:L54" si="9">D51/SUM($D51:$G51)</f>
        <v>1.4167650531286895E-2</v>
      </c>
      <c r="J51" s="10">
        <f t="shared" si="9"/>
        <v>0.15938606847697756</v>
      </c>
      <c r="K51" s="10">
        <f t="shared" si="9"/>
        <v>0.27626918536009443</v>
      </c>
      <c r="L51" s="10">
        <f t="shared" si="9"/>
        <v>0.55017709563164108</v>
      </c>
    </row>
    <row r="52" spans="1:12" x14ac:dyDescent="0.25">
      <c r="A52">
        <v>7</v>
      </c>
      <c r="B52">
        <v>4</v>
      </c>
      <c r="C52" t="s">
        <v>119</v>
      </c>
      <c r="D52">
        <v>10</v>
      </c>
      <c r="E52">
        <v>57</v>
      </c>
      <c r="F52">
        <v>144</v>
      </c>
      <c r="G52">
        <v>221</v>
      </c>
      <c r="I52" s="10">
        <f t="shared" si="9"/>
        <v>2.3148148148148147E-2</v>
      </c>
      <c r="J52" s="10">
        <f t="shared" si="9"/>
        <v>0.13194444444444445</v>
      </c>
      <c r="K52" s="10">
        <f t="shared" si="9"/>
        <v>0.33333333333333331</v>
      </c>
      <c r="L52" s="10">
        <f t="shared" si="9"/>
        <v>0.51157407407407407</v>
      </c>
    </row>
    <row r="53" spans="1:12" x14ac:dyDescent="0.25">
      <c r="A53">
        <v>7</v>
      </c>
      <c r="B53">
        <v>3</v>
      </c>
      <c r="C53" t="s">
        <v>118</v>
      </c>
      <c r="D53">
        <v>7</v>
      </c>
      <c r="E53">
        <v>57</v>
      </c>
      <c r="F53">
        <v>102</v>
      </c>
      <c r="G53">
        <v>130</v>
      </c>
      <c r="I53" s="10">
        <f t="shared" si="9"/>
        <v>2.364864864864865E-2</v>
      </c>
      <c r="J53" s="10">
        <f t="shared" si="9"/>
        <v>0.19256756756756757</v>
      </c>
      <c r="K53" s="10">
        <f t="shared" si="9"/>
        <v>0.34459459459459457</v>
      </c>
      <c r="L53" s="10">
        <f t="shared" si="9"/>
        <v>0.4391891891891892</v>
      </c>
    </row>
    <row r="54" spans="1:12" x14ac:dyDescent="0.25">
      <c r="A54">
        <v>7</v>
      </c>
      <c r="B54">
        <v>2</v>
      </c>
      <c r="C54" t="s">
        <v>117</v>
      </c>
      <c r="D54">
        <v>4</v>
      </c>
      <c r="E54">
        <v>33</v>
      </c>
      <c r="F54">
        <v>102</v>
      </c>
      <c r="G54">
        <v>120</v>
      </c>
      <c r="I54" s="10">
        <f t="shared" si="9"/>
        <v>1.5444015444015444E-2</v>
      </c>
      <c r="J54" s="10">
        <f t="shared" si="9"/>
        <v>0.12741312741312741</v>
      </c>
      <c r="K54" s="10">
        <f t="shared" si="9"/>
        <v>0.39382239382239381</v>
      </c>
      <c r="L54" s="10">
        <f t="shared" si="9"/>
        <v>0.46332046332046334</v>
      </c>
    </row>
    <row r="55" spans="1:12" x14ac:dyDescent="0.25">
      <c r="A55">
        <v>7</v>
      </c>
      <c r="B55">
        <v>1</v>
      </c>
      <c r="C55" s="9" t="s">
        <v>130</v>
      </c>
      <c r="I55" s="10"/>
      <c r="J55" s="10"/>
      <c r="K55" s="10"/>
      <c r="L55" s="10"/>
    </row>
    <row r="56" spans="1:12" x14ac:dyDescent="0.25">
      <c r="A56">
        <v>8</v>
      </c>
      <c r="B56">
        <v>6</v>
      </c>
      <c r="C56" t="s">
        <v>112</v>
      </c>
      <c r="D56">
        <v>0</v>
      </c>
      <c r="E56">
        <v>0</v>
      </c>
      <c r="F56">
        <v>0</v>
      </c>
      <c r="G56">
        <v>2</v>
      </c>
      <c r="I56" s="10">
        <f t="shared" ref="I56:L60" si="10">D56/SUM($D56:$G56)</f>
        <v>0</v>
      </c>
      <c r="J56" s="10">
        <f t="shared" si="10"/>
        <v>0</v>
      </c>
      <c r="K56" s="10">
        <f t="shared" si="10"/>
        <v>0</v>
      </c>
      <c r="L56" s="10">
        <f t="shared" si="10"/>
        <v>1</v>
      </c>
    </row>
    <row r="57" spans="1:12" x14ac:dyDescent="0.25">
      <c r="A57">
        <v>8</v>
      </c>
      <c r="B57">
        <v>5</v>
      </c>
      <c r="C57" t="s">
        <v>111</v>
      </c>
      <c r="D57">
        <v>2</v>
      </c>
      <c r="E57">
        <v>24</v>
      </c>
      <c r="F57">
        <v>151</v>
      </c>
      <c r="G57">
        <v>165</v>
      </c>
      <c r="I57" s="10">
        <f t="shared" si="10"/>
        <v>5.8479532163742687E-3</v>
      </c>
      <c r="J57" s="10">
        <f t="shared" si="10"/>
        <v>7.0175438596491224E-2</v>
      </c>
      <c r="K57" s="10">
        <f t="shared" si="10"/>
        <v>0.44152046783625731</v>
      </c>
      <c r="L57" s="10">
        <f t="shared" si="10"/>
        <v>0.48245614035087719</v>
      </c>
    </row>
    <row r="58" spans="1:12" x14ac:dyDescent="0.25">
      <c r="A58">
        <v>8</v>
      </c>
      <c r="B58">
        <v>4</v>
      </c>
      <c r="C58" t="s">
        <v>110</v>
      </c>
      <c r="D58">
        <v>10</v>
      </c>
      <c r="E58">
        <v>83</v>
      </c>
      <c r="F58">
        <v>233</v>
      </c>
      <c r="G58">
        <v>350</v>
      </c>
      <c r="I58" s="10">
        <f t="shared" si="10"/>
        <v>1.4792899408284023E-2</v>
      </c>
      <c r="J58" s="10">
        <f t="shared" si="10"/>
        <v>0.1227810650887574</v>
      </c>
      <c r="K58" s="10">
        <f t="shared" si="10"/>
        <v>0.34467455621301774</v>
      </c>
      <c r="L58" s="10">
        <f t="shared" si="10"/>
        <v>0.51775147928994081</v>
      </c>
    </row>
    <row r="59" spans="1:12" x14ac:dyDescent="0.25">
      <c r="A59">
        <v>8</v>
      </c>
      <c r="B59">
        <v>3</v>
      </c>
      <c r="C59" t="s">
        <v>109</v>
      </c>
      <c r="D59">
        <v>10</v>
      </c>
      <c r="E59">
        <v>73</v>
      </c>
      <c r="F59">
        <v>137</v>
      </c>
      <c r="G59">
        <v>274</v>
      </c>
      <c r="I59" s="10">
        <f t="shared" si="10"/>
        <v>2.0242914979757085E-2</v>
      </c>
      <c r="J59" s="10">
        <f t="shared" si="10"/>
        <v>0.14777327935222673</v>
      </c>
      <c r="K59" s="10">
        <f t="shared" si="10"/>
        <v>0.27732793522267207</v>
      </c>
      <c r="L59" s="10">
        <f t="shared" si="10"/>
        <v>0.55465587044534415</v>
      </c>
    </row>
    <row r="60" spans="1:12" x14ac:dyDescent="0.25">
      <c r="A60">
        <v>8</v>
      </c>
      <c r="B60">
        <v>2</v>
      </c>
      <c r="C60" t="s">
        <v>108</v>
      </c>
      <c r="D60">
        <v>11</v>
      </c>
      <c r="E60">
        <v>102</v>
      </c>
      <c r="F60">
        <v>61</v>
      </c>
      <c r="G60">
        <v>146</v>
      </c>
      <c r="I60" s="10">
        <f t="shared" si="10"/>
        <v>3.4375000000000003E-2</v>
      </c>
      <c r="J60" s="10">
        <f t="shared" si="10"/>
        <v>0.31874999999999998</v>
      </c>
      <c r="K60" s="10">
        <f t="shared" si="10"/>
        <v>0.19062499999999999</v>
      </c>
      <c r="L60" s="10">
        <f t="shared" si="10"/>
        <v>0.45624999999999999</v>
      </c>
    </row>
    <row r="61" spans="1:12" x14ac:dyDescent="0.25">
      <c r="A61">
        <v>8</v>
      </c>
      <c r="B61">
        <v>1</v>
      </c>
      <c r="C61" s="9" t="s">
        <v>129</v>
      </c>
    </row>
    <row r="94" spans="9:12" x14ac:dyDescent="0.25">
      <c r="I94" s="10"/>
      <c r="J94" s="10"/>
      <c r="K94" s="10"/>
      <c r="L94" s="10"/>
    </row>
    <row r="95" spans="9:12" x14ac:dyDescent="0.25">
      <c r="I95" s="10"/>
      <c r="J95" s="10"/>
      <c r="K95" s="10"/>
      <c r="L95" s="10"/>
    </row>
  </sheetData>
  <sortState xmlns:xlrd2="http://schemas.microsoft.com/office/spreadsheetml/2017/richdata2" ref="A45:L50">
    <sortCondition ref="A45:A50"/>
    <sortCondition descending="1" ref="B45:B50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3"/>
  <sheetViews>
    <sheetView tabSelected="1" workbookViewId="0"/>
  </sheetViews>
  <sheetFormatPr baseColWidth="10" defaultRowHeight="15" x14ac:dyDescent="0.25"/>
  <cols>
    <col min="1" max="1" width="39" customWidth="1"/>
  </cols>
  <sheetData>
    <row r="1" spans="1:5" x14ac:dyDescent="0.25">
      <c r="A1" s="43" t="s">
        <v>685</v>
      </c>
    </row>
    <row r="2" spans="1:5" ht="15.75" thickBot="1" x14ac:dyDescent="0.3">
      <c r="A2" s="33" t="s">
        <v>0</v>
      </c>
      <c r="B2" s="112" t="s">
        <v>205</v>
      </c>
      <c r="C2" s="112"/>
      <c r="D2" s="112"/>
      <c r="E2" s="112"/>
    </row>
    <row r="3" spans="1:5" x14ac:dyDescent="0.25">
      <c r="A3" s="113"/>
      <c r="B3" s="36" t="s">
        <v>1</v>
      </c>
      <c r="C3" s="38" t="s">
        <v>3</v>
      </c>
      <c r="D3" s="38" t="s">
        <v>4</v>
      </c>
      <c r="E3" s="40" t="s">
        <v>206</v>
      </c>
    </row>
    <row r="4" spans="1:5" ht="15.75" thickBot="1" x14ac:dyDescent="0.3">
      <c r="A4" s="114"/>
      <c r="B4" s="37" t="s">
        <v>2</v>
      </c>
      <c r="C4" s="37" t="s">
        <v>2</v>
      </c>
      <c r="D4" s="37" t="s">
        <v>2</v>
      </c>
      <c r="E4" s="41" t="s">
        <v>2</v>
      </c>
    </row>
    <row r="5" spans="1:5" x14ac:dyDescent="0.25">
      <c r="A5" s="33" t="s">
        <v>207</v>
      </c>
      <c r="B5" s="42" t="s">
        <v>208</v>
      </c>
      <c r="C5" s="36"/>
      <c r="D5" s="36"/>
      <c r="E5" s="39"/>
    </row>
    <row r="6" spans="1:5" x14ac:dyDescent="0.25">
      <c r="A6" s="36" t="s">
        <v>690</v>
      </c>
      <c r="B6" s="36" t="s">
        <v>11</v>
      </c>
      <c r="C6" s="36" t="s">
        <v>15</v>
      </c>
      <c r="D6" s="36" t="s">
        <v>19</v>
      </c>
      <c r="E6" s="39" t="s">
        <v>23</v>
      </c>
    </row>
    <row r="7" spans="1:5" x14ac:dyDescent="0.25">
      <c r="A7" s="36" t="s">
        <v>689</v>
      </c>
      <c r="B7" s="36" t="s">
        <v>12</v>
      </c>
      <c r="C7" s="36" t="s">
        <v>16</v>
      </c>
      <c r="D7" s="36" t="s">
        <v>20</v>
      </c>
      <c r="E7" s="39" t="s">
        <v>24</v>
      </c>
    </row>
    <row r="8" spans="1:5" x14ac:dyDescent="0.25">
      <c r="A8" s="36" t="s">
        <v>688</v>
      </c>
      <c r="B8" s="36" t="s">
        <v>13</v>
      </c>
      <c r="C8" s="36" t="s">
        <v>17</v>
      </c>
      <c r="D8" s="36" t="s">
        <v>21</v>
      </c>
      <c r="E8" s="39" t="s">
        <v>25</v>
      </c>
    </row>
    <row r="9" spans="1:5" x14ac:dyDescent="0.25">
      <c r="A9" s="36" t="s">
        <v>10</v>
      </c>
      <c r="B9" s="36" t="s">
        <v>14</v>
      </c>
      <c r="C9" s="36" t="s">
        <v>18</v>
      </c>
      <c r="D9" s="36" t="s">
        <v>22</v>
      </c>
      <c r="E9" s="39" t="s">
        <v>26</v>
      </c>
    </row>
    <row r="10" spans="1:5" x14ac:dyDescent="0.25">
      <c r="A10" s="36"/>
      <c r="B10" s="6"/>
      <c r="C10" s="6"/>
      <c r="D10" s="6"/>
      <c r="E10" s="6"/>
    </row>
    <row r="11" spans="1:5" x14ac:dyDescent="0.25">
      <c r="A11" s="33" t="s">
        <v>27</v>
      </c>
      <c r="B11" s="42" t="s">
        <v>208</v>
      </c>
      <c r="C11" s="36"/>
      <c r="D11" s="36"/>
      <c r="E11" s="39"/>
    </row>
    <row r="12" spans="1:5" x14ac:dyDescent="0.25">
      <c r="A12" s="36" t="s">
        <v>690</v>
      </c>
      <c r="B12" s="36" t="s">
        <v>11</v>
      </c>
      <c r="C12" s="36" t="s">
        <v>32</v>
      </c>
      <c r="D12" s="36" t="s">
        <v>36</v>
      </c>
      <c r="E12" s="39" t="s">
        <v>40</v>
      </c>
    </row>
    <row r="13" spans="1:5" x14ac:dyDescent="0.25">
      <c r="A13" s="36" t="s">
        <v>689</v>
      </c>
      <c r="B13" s="36" t="s">
        <v>29</v>
      </c>
      <c r="C13" s="36" t="s">
        <v>209</v>
      </c>
      <c r="D13" s="36" t="s">
        <v>37</v>
      </c>
      <c r="E13" s="39" t="s">
        <v>211</v>
      </c>
    </row>
    <row r="14" spans="1:5" x14ac:dyDescent="0.25">
      <c r="A14" s="36" t="s">
        <v>688</v>
      </c>
      <c r="B14" s="36" t="s">
        <v>30</v>
      </c>
      <c r="C14" s="36" t="s">
        <v>210</v>
      </c>
      <c r="D14" s="36" t="s">
        <v>38</v>
      </c>
      <c r="E14" s="39" t="s">
        <v>212</v>
      </c>
    </row>
    <row r="15" spans="1:5" x14ac:dyDescent="0.25">
      <c r="A15" s="36" t="s">
        <v>10</v>
      </c>
      <c r="B15" s="36" t="s">
        <v>31</v>
      </c>
      <c r="C15" s="36" t="s">
        <v>209</v>
      </c>
      <c r="D15" s="36" t="s">
        <v>39</v>
      </c>
      <c r="E15" s="39" t="s">
        <v>213</v>
      </c>
    </row>
    <row r="16" spans="1:5" x14ac:dyDescent="0.25">
      <c r="A16" s="36"/>
      <c r="B16" s="6"/>
      <c r="C16" s="6"/>
      <c r="D16" s="6"/>
      <c r="E16" s="6"/>
    </row>
    <row r="17" spans="1:5" x14ac:dyDescent="0.25">
      <c r="A17" s="36"/>
      <c r="B17" s="6"/>
      <c r="C17" s="6"/>
      <c r="D17" s="6"/>
      <c r="E17" s="6"/>
    </row>
    <row r="18" spans="1:5" x14ac:dyDescent="0.25">
      <c r="A18" s="33" t="s">
        <v>44</v>
      </c>
      <c r="B18" s="42" t="s">
        <v>208</v>
      </c>
      <c r="C18" s="36"/>
      <c r="D18" s="36"/>
      <c r="E18" s="39"/>
    </row>
    <row r="19" spans="1:5" x14ac:dyDescent="0.25">
      <c r="A19" s="36" t="s">
        <v>690</v>
      </c>
      <c r="B19" s="36" t="s">
        <v>11</v>
      </c>
      <c r="C19" s="36" t="s">
        <v>11</v>
      </c>
      <c r="D19" s="36" t="s">
        <v>51</v>
      </c>
      <c r="E19" s="39" t="s">
        <v>55</v>
      </c>
    </row>
    <row r="20" spans="1:5" x14ac:dyDescent="0.25">
      <c r="A20" s="36" t="s">
        <v>689</v>
      </c>
      <c r="B20" s="36" t="s">
        <v>45</v>
      </c>
      <c r="C20" s="36" t="s">
        <v>48</v>
      </c>
      <c r="D20" s="36" t="s">
        <v>52</v>
      </c>
      <c r="E20" s="39" t="s">
        <v>56</v>
      </c>
    </row>
    <row r="21" spans="1:5" x14ac:dyDescent="0.25">
      <c r="A21" s="36" t="s">
        <v>688</v>
      </c>
      <c r="B21" s="36" t="s">
        <v>46</v>
      </c>
      <c r="C21" s="36" t="s">
        <v>49</v>
      </c>
      <c r="D21" s="36" t="s">
        <v>53</v>
      </c>
      <c r="E21" s="39" t="s">
        <v>57</v>
      </c>
    </row>
    <row r="22" spans="1:5" x14ac:dyDescent="0.25">
      <c r="A22" s="36" t="s">
        <v>10</v>
      </c>
      <c r="B22" s="36" t="s">
        <v>47</v>
      </c>
      <c r="C22" s="36" t="s">
        <v>50</v>
      </c>
      <c r="D22" s="36" t="s">
        <v>54</v>
      </c>
      <c r="E22" s="39" t="s">
        <v>58</v>
      </c>
    </row>
    <row r="23" spans="1:5" x14ac:dyDescent="0.25">
      <c r="A23" s="36"/>
      <c r="B23" s="6"/>
      <c r="C23" s="6"/>
      <c r="D23" s="6"/>
      <c r="E23" s="6"/>
    </row>
    <row r="24" spans="1:5" x14ac:dyDescent="0.25">
      <c r="A24" s="33" t="s">
        <v>59</v>
      </c>
      <c r="B24" s="42" t="s">
        <v>208</v>
      </c>
      <c r="C24" s="36"/>
      <c r="D24" s="36"/>
      <c r="E24" s="39"/>
    </row>
    <row r="25" spans="1:5" x14ac:dyDescent="0.25">
      <c r="A25" s="36" t="s">
        <v>690</v>
      </c>
      <c r="B25" s="36" t="s">
        <v>11</v>
      </c>
      <c r="C25" s="36" t="s">
        <v>62</v>
      </c>
      <c r="D25" s="36" t="s">
        <v>45</v>
      </c>
      <c r="E25" s="39" t="s">
        <v>69</v>
      </c>
    </row>
    <row r="26" spans="1:5" x14ac:dyDescent="0.25">
      <c r="A26" s="36" t="s">
        <v>689</v>
      </c>
      <c r="B26" s="36" t="s">
        <v>11</v>
      </c>
      <c r="C26" s="36" t="s">
        <v>63</v>
      </c>
      <c r="D26" s="36" t="s">
        <v>66</v>
      </c>
      <c r="E26" s="39" t="s">
        <v>70</v>
      </c>
    </row>
    <row r="27" spans="1:5" x14ac:dyDescent="0.25">
      <c r="A27" s="36" t="s">
        <v>688</v>
      </c>
      <c r="B27" s="36" t="s">
        <v>60</v>
      </c>
      <c r="C27" s="36" t="s">
        <v>64</v>
      </c>
      <c r="D27" s="36" t="s">
        <v>67</v>
      </c>
      <c r="E27" s="39" t="s">
        <v>71</v>
      </c>
    </row>
    <row r="28" spans="1:5" x14ac:dyDescent="0.25">
      <c r="A28" s="36" t="s">
        <v>10</v>
      </c>
      <c r="B28" s="36" t="s">
        <v>61</v>
      </c>
      <c r="C28" s="36" t="s">
        <v>65</v>
      </c>
      <c r="D28" s="36" t="s">
        <v>68</v>
      </c>
      <c r="E28" s="39" t="s">
        <v>72</v>
      </c>
    </row>
    <row r="29" spans="1:5" x14ac:dyDescent="0.25">
      <c r="A29" s="36"/>
      <c r="B29" s="6"/>
      <c r="C29" s="6"/>
      <c r="D29" s="6"/>
      <c r="E29" s="6"/>
    </row>
    <row r="30" spans="1:5" x14ac:dyDescent="0.25">
      <c r="A30" s="33" t="s">
        <v>73</v>
      </c>
      <c r="B30" s="42" t="s">
        <v>208</v>
      </c>
      <c r="C30" s="36"/>
      <c r="D30" s="36"/>
      <c r="E30" s="39"/>
    </row>
    <row r="31" spans="1:5" x14ac:dyDescent="0.25">
      <c r="A31" s="36" t="s">
        <v>690</v>
      </c>
      <c r="B31" s="36" t="s">
        <v>11</v>
      </c>
      <c r="C31" s="36" t="s">
        <v>76</v>
      </c>
      <c r="D31" s="36" t="s">
        <v>80</v>
      </c>
      <c r="E31" s="39" t="s">
        <v>84</v>
      </c>
    </row>
    <row r="32" spans="1:5" x14ac:dyDescent="0.25">
      <c r="A32" s="36" t="s">
        <v>689</v>
      </c>
      <c r="B32" s="36" t="s">
        <v>11</v>
      </c>
      <c r="C32" s="36" t="s">
        <v>77</v>
      </c>
      <c r="D32" s="36" t="s">
        <v>81</v>
      </c>
      <c r="E32" s="39" t="s">
        <v>85</v>
      </c>
    </row>
    <row r="33" spans="1:9" x14ac:dyDescent="0.25">
      <c r="A33" s="36" t="s">
        <v>688</v>
      </c>
      <c r="B33" s="36" t="s">
        <v>74</v>
      </c>
      <c r="C33" s="36" t="s">
        <v>78</v>
      </c>
      <c r="D33" s="36" t="s">
        <v>82</v>
      </c>
      <c r="E33" s="39" t="s">
        <v>86</v>
      </c>
    </row>
    <row r="34" spans="1:9" x14ac:dyDescent="0.25">
      <c r="A34" s="36" t="s">
        <v>10</v>
      </c>
      <c r="B34" s="36" t="s">
        <v>75</v>
      </c>
      <c r="C34" s="36" t="s">
        <v>79</v>
      </c>
      <c r="D34" s="36" t="s">
        <v>83</v>
      </c>
      <c r="E34" s="39" t="s">
        <v>87</v>
      </c>
    </row>
    <row r="35" spans="1:9" ht="15.75" thickBot="1" x14ac:dyDescent="0.3">
      <c r="A35" s="37"/>
      <c r="B35" s="7"/>
      <c r="C35" s="7"/>
      <c r="D35" s="7"/>
      <c r="E35" s="7"/>
    </row>
    <row r="36" spans="1:9" x14ac:dyDescent="0.25">
      <c r="A36" s="33" t="s">
        <v>214</v>
      </c>
      <c r="B36" s="42" t="s">
        <v>208</v>
      </c>
      <c r="C36" s="39"/>
      <c r="D36" s="39"/>
      <c r="E36" s="39"/>
    </row>
    <row r="37" spans="1:9" x14ac:dyDescent="0.25">
      <c r="A37" s="36" t="s">
        <v>690</v>
      </c>
      <c r="B37" s="39" t="s">
        <v>11</v>
      </c>
      <c r="C37" s="39" t="s">
        <v>91</v>
      </c>
      <c r="D37" s="39" t="s">
        <v>94</v>
      </c>
      <c r="E37" s="39" t="s">
        <v>98</v>
      </c>
    </row>
    <row r="38" spans="1:9" x14ac:dyDescent="0.25">
      <c r="A38" s="36" t="s">
        <v>689</v>
      </c>
      <c r="B38" s="39" t="s">
        <v>88</v>
      </c>
      <c r="C38" s="39" t="s">
        <v>215</v>
      </c>
      <c r="D38" s="39" t="s">
        <v>95</v>
      </c>
      <c r="E38" s="39" t="s">
        <v>99</v>
      </c>
    </row>
    <row r="39" spans="1:9" x14ac:dyDescent="0.25">
      <c r="A39" s="36" t="s">
        <v>688</v>
      </c>
      <c r="B39" s="39" t="s">
        <v>89</v>
      </c>
      <c r="C39" s="39" t="s">
        <v>216</v>
      </c>
      <c r="D39" s="39" t="s">
        <v>96</v>
      </c>
      <c r="E39" s="39" t="s">
        <v>217</v>
      </c>
    </row>
    <row r="40" spans="1:9" x14ac:dyDescent="0.25">
      <c r="A40" s="36" t="s">
        <v>10</v>
      </c>
      <c r="B40" s="39" t="s">
        <v>90</v>
      </c>
      <c r="C40" s="39" t="s">
        <v>196</v>
      </c>
      <c r="D40" s="39" t="s">
        <v>97</v>
      </c>
      <c r="E40" s="39" t="s">
        <v>197</v>
      </c>
    </row>
    <row r="41" spans="1:9" ht="15.75" thickBot="1" x14ac:dyDescent="0.3">
      <c r="A41" s="41"/>
      <c r="B41" s="7"/>
      <c r="C41" s="7"/>
      <c r="D41" s="7"/>
      <c r="E41" s="7"/>
    </row>
    <row r="43" spans="1:9" x14ac:dyDescent="0.25">
      <c r="A43" s="43" t="s">
        <v>686</v>
      </c>
    </row>
    <row r="44" spans="1:9" ht="15.75" thickBot="1" x14ac:dyDescent="0.3">
      <c r="A44" s="33" t="s">
        <v>0</v>
      </c>
      <c r="B44" s="112" t="s">
        <v>103</v>
      </c>
      <c r="C44" s="112"/>
      <c r="D44" s="112"/>
      <c r="E44" s="115"/>
      <c r="F44" s="116" t="s">
        <v>104</v>
      </c>
      <c r="G44" s="112"/>
      <c r="H44" s="112"/>
      <c r="I44" s="112"/>
    </row>
    <row r="45" spans="1:9" x14ac:dyDescent="0.25">
      <c r="A45" s="113"/>
      <c r="B45" s="44" t="s">
        <v>1</v>
      </c>
      <c r="C45" s="46" t="s">
        <v>3</v>
      </c>
      <c r="D45" s="46" t="s">
        <v>4</v>
      </c>
      <c r="E45" s="47" t="s">
        <v>206</v>
      </c>
      <c r="F45" s="44" t="s">
        <v>1</v>
      </c>
      <c r="G45" s="44" t="s">
        <v>3</v>
      </c>
      <c r="H45" s="44" t="s">
        <v>4</v>
      </c>
      <c r="I45" s="34" t="s">
        <v>206</v>
      </c>
    </row>
    <row r="46" spans="1:9" ht="15.75" thickBot="1" x14ac:dyDescent="0.3">
      <c r="A46" s="114"/>
      <c r="B46" s="45" t="s">
        <v>2</v>
      </c>
      <c r="C46" s="45" t="s">
        <v>2</v>
      </c>
      <c r="D46" s="45" t="s">
        <v>2</v>
      </c>
      <c r="E46" s="48" t="s">
        <v>2</v>
      </c>
      <c r="F46" s="45" t="s">
        <v>2</v>
      </c>
      <c r="G46" s="45" t="s">
        <v>2</v>
      </c>
      <c r="H46" s="45" t="s">
        <v>2</v>
      </c>
      <c r="I46" s="35" t="s">
        <v>2</v>
      </c>
    </row>
    <row r="47" spans="1:9" x14ac:dyDescent="0.25">
      <c r="A47" s="33" t="s">
        <v>6</v>
      </c>
      <c r="B47" s="36"/>
      <c r="C47" s="36"/>
      <c r="D47" s="36"/>
      <c r="E47" s="49"/>
      <c r="F47" s="36"/>
      <c r="G47" s="36"/>
      <c r="H47" s="36"/>
      <c r="I47" s="39"/>
    </row>
    <row r="48" spans="1:9" x14ac:dyDescent="0.25">
      <c r="A48" s="36" t="s">
        <v>690</v>
      </c>
      <c r="B48" s="36" t="s">
        <v>11</v>
      </c>
      <c r="C48" s="36" t="s">
        <v>220</v>
      </c>
      <c r="D48" s="36" t="s">
        <v>224</v>
      </c>
      <c r="E48" s="49" t="s">
        <v>228</v>
      </c>
      <c r="F48" s="36" t="s">
        <v>11</v>
      </c>
      <c r="G48" s="36" t="s">
        <v>235</v>
      </c>
      <c r="H48" s="36" t="s">
        <v>239</v>
      </c>
      <c r="I48" s="39" t="s">
        <v>242</v>
      </c>
    </row>
    <row r="49" spans="1:9" x14ac:dyDescent="0.25">
      <c r="A49" s="36" t="s">
        <v>689</v>
      </c>
      <c r="B49" s="36" t="s">
        <v>11</v>
      </c>
      <c r="C49" s="36" t="s">
        <v>221</v>
      </c>
      <c r="D49" s="36" t="s">
        <v>225</v>
      </c>
      <c r="E49" s="49" t="s">
        <v>229</v>
      </c>
      <c r="F49" s="36" t="s">
        <v>232</v>
      </c>
      <c r="G49" s="36" t="s">
        <v>236</v>
      </c>
      <c r="H49" s="36" t="s">
        <v>240</v>
      </c>
      <c r="I49" s="39" t="s">
        <v>243</v>
      </c>
    </row>
    <row r="50" spans="1:9" x14ac:dyDescent="0.25">
      <c r="A50" s="36" t="s">
        <v>688</v>
      </c>
      <c r="B50" s="36" t="s">
        <v>218</v>
      </c>
      <c r="C50" s="36" t="s">
        <v>222</v>
      </c>
      <c r="D50" s="36" t="s">
        <v>226</v>
      </c>
      <c r="E50" s="49" t="s">
        <v>230</v>
      </c>
      <c r="F50" s="36" t="s">
        <v>233</v>
      </c>
      <c r="G50" s="36" t="s">
        <v>237</v>
      </c>
      <c r="H50" s="36" t="s">
        <v>241</v>
      </c>
      <c r="I50" s="39" t="s">
        <v>244</v>
      </c>
    </row>
    <row r="51" spans="1:9" x14ac:dyDescent="0.25">
      <c r="A51" s="36" t="s">
        <v>10</v>
      </c>
      <c r="B51" s="36" t="s">
        <v>219</v>
      </c>
      <c r="C51" s="36" t="s">
        <v>223</v>
      </c>
      <c r="D51" s="36" t="s">
        <v>227</v>
      </c>
      <c r="E51" s="49" t="s">
        <v>231</v>
      </c>
      <c r="F51" s="36" t="s">
        <v>234</v>
      </c>
      <c r="G51" s="36" t="s">
        <v>238</v>
      </c>
      <c r="H51" s="36" t="s">
        <v>237</v>
      </c>
      <c r="I51" s="39" t="s">
        <v>245</v>
      </c>
    </row>
    <row r="52" spans="1:9" x14ac:dyDescent="0.25">
      <c r="A52" s="36"/>
      <c r="B52" s="6"/>
      <c r="C52" s="6"/>
      <c r="D52" s="6"/>
      <c r="E52" s="50"/>
      <c r="F52" s="6"/>
      <c r="G52" s="6"/>
      <c r="H52" s="6"/>
      <c r="I52" s="6"/>
    </row>
    <row r="53" spans="1:9" x14ac:dyDescent="0.25">
      <c r="A53" s="33" t="s">
        <v>27</v>
      </c>
      <c r="B53" s="36"/>
      <c r="C53" s="36"/>
      <c r="D53" s="36"/>
      <c r="E53" s="49"/>
      <c r="F53" s="36"/>
      <c r="G53" s="36"/>
      <c r="H53" s="36"/>
      <c r="I53" s="39"/>
    </row>
    <row r="54" spans="1:9" x14ac:dyDescent="0.25">
      <c r="A54" s="36" t="s">
        <v>690</v>
      </c>
      <c r="B54" s="36" t="s">
        <v>11</v>
      </c>
      <c r="C54" s="36" t="s">
        <v>249</v>
      </c>
      <c r="D54" s="36" t="s">
        <v>252</v>
      </c>
      <c r="E54" s="49" t="s">
        <v>254</v>
      </c>
      <c r="F54" s="36" t="s">
        <v>11</v>
      </c>
      <c r="G54" s="36" t="s">
        <v>260</v>
      </c>
      <c r="H54" s="36" t="s">
        <v>264</v>
      </c>
      <c r="I54" s="39" t="s">
        <v>242</v>
      </c>
    </row>
    <row r="55" spans="1:9" x14ac:dyDescent="0.25">
      <c r="A55" s="36" t="s">
        <v>689</v>
      </c>
      <c r="B55" s="36" t="s">
        <v>246</v>
      </c>
      <c r="C55" s="36" t="s">
        <v>250</v>
      </c>
      <c r="D55" s="36" t="s">
        <v>237</v>
      </c>
      <c r="E55" s="49" t="s">
        <v>255</v>
      </c>
      <c r="F55" s="36" t="s">
        <v>11</v>
      </c>
      <c r="G55" s="36" t="s">
        <v>261</v>
      </c>
      <c r="H55" s="36" t="s">
        <v>265</v>
      </c>
      <c r="I55" s="39" t="s">
        <v>267</v>
      </c>
    </row>
    <row r="56" spans="1:9" x14ac:dyDescent="0.25">
      <c r="A56" s="36" t="s">
        <v>688</v>
      </c>
      <c r="B56" s="36" t="s">
        <v>247</v>
      </c>
      <c r="C56" s="36" t="s">
        <v>251</v>
      </c>
      <c r="D56" s="36" t="s">
        <v>241</v>
      </c>
      <c r="E56" s="49" t="s">
        <v>256</v>
      </c>
      <c r="F56" s="36" t="s">
        <v>258</v>
      </c>
      <c r="G56" s="36" t="s">
        <v>262</v>
      </c>
      <c r="H56" s="36" t="s">
        <v>266</v>
      </c>
      <c r="I56" s="39" t="s">
        <v>268</v>
      </c>
    </row>
    <row r="57" spans="1:9" x14ac:dyDescent="0.25">
      <c r="A57" s="36" t="s">
        <v>10</v>
      </c>
      <c r="B57" s="36" t="s">
        <v>248</v>
      </c>
      <c r="C57" s="36" t="s">
        <v>251</v>
      </c>
      <c r="D57" s="36" t="s">
        <v>253</v>
      </c>
      <c r="E57" s="49" t="s">
        <v>257</v>
      </c>
      <c r="F57" s="36" t="s">
        <v>259</v>
      </c>
      <c r="G57" s="36" t="s">
        <v>263</v>
      </c>
      <c r="H57" s="36" t="s">
        <v>266</v>
      </c>
      <c r="I57" s="39" t="s">
        <v>269</v>
      </c>
    </row>
    <row r="58" spans="1:9" x14ac:dyDescent="0.25">
      <c r="A58" s="36"/>
      <c r="B58" s="6"/>
      <c r="C58" s="36"/>
      <c r="D58" s="36"/>
      <c r="E58" s="50"/>
      <c r="F58" s="6"/>
      <c r="G58" s="6"/>
      <c r="H58" s="6"/>
      <c r="I58" s="6"/>
    </row>
    <row r="59" spans="1:9" x14ac:dyDescent="0.25">
      <c r="A59" s="6"/>
      <c r="B59" s="6"/>
      <c r="C59" s="36"/>
      <c r="D59" s="6"/>
      <c r="E59" s="50"/>
      <c r="F59" s="6"/>
      <c r="G59" s="6"/>
      <c r="H59" s="6"/>
      <c r="I59" s="6"/>
    </row>
    <row r="60" spans="1:9" x14ac:dyDescent="0.25">
      <c r="A60" s="33" t="s">
        <v>44</v>
      </c>
      <c r="B60" s="36"/>
      <c r="C60" s="36"/>
      <c r="D60" s="36"/>
      <c r="E60" s="49"/>
      <c r="F60" s="36"/>
      <c r="G60" s="36"/>
      <c r="H60" s="36"/>
      <c r="I60" s="39"/>
    </row>
    <row r="61" spans="1:9" x14ac:dyDescent="0.25">
      <c r="A61" s="36" t="s">
        <v>690</v>
      </c>
      <c r="B61" s="36" t="s">
        <v>11</v>
      </c>
      <c r="C61" s="36" t="s">
        <v>11</v>
      </c>
      <c r="D61" s="36" t="s">
        <v>274</v>
      </c>
      <c r="E61" s="49" t="s">
        <v>278</v>
      </c>
      <c r="F61" s="36" t="s">
        <v>11</v>
      </c>
      <c r="G61" s="36" t="s">
        <v>11</v>
      </c>
      <c r="H61" s="36" t="s">
        <v>274</v>
      </c>
      <c r="I61" s="39" t="s">
        <v>291</v>
      </c>
    </row>
    <row r="62" spans="1:9" x14ac:dyDescent="0.25">
      <c r="A62" s="36" t="s">
        <v>689</v>
      </c>
      <c r="B62" s="36" t="s">
        <v>11</v>
      </c>
      <c r="C62" s="36" t="s">
        <v>272</v>
      </c>
      <c r="D62" s="36" t="s">
        <v>275</v>
      </c>
      <c r="E62" s="49" t="s">
        <v>279</v>
      </c>
      <c r="F62" s="36" t="s">
        <v>282</v>
      </c>
      <c r="G62" s="36" t="s">
        <v>285</v>
      </c>
      <c r="H62" s="36" t="s">
        <v>288</v>
      </c>
      <c r="I62" s="39" t="s">
        <v>292</v>
      </c>
    </row>
    <row r="63" spans="1:9" x14ac:dyDescent="0.25">
      <c r="A63" s="36" t="s">
        <v>688</v>
      </c>
      <c r="B63" s="36" t="s">
        <v>270</v>
      </c>
      <c r="C63" s="36" t="s">
        <v>273</v>
      </c>
      <c r="D63" s="36" t="s">
        <v>276</v>
      </c>
      <c r="E63" s="49" t="s">
        <v>280</v>
      </c>
      <c r="F63" s="36" t="s">
        <v>283</v>
      </c>
      <c r="G63" s="36" t="s">
        <v>286</v>
      </c>
      <c r="H63" s="36" t="s">
        <v>289</v>
      </c>
      <c r="I63" s="39" t="s">
        <v>293</v>
      </c>
    </row>
    <row r="64" spans="1:9" x14ac:dyDescent="0.25">
      <c r="A64" s="36" t="s">
        <v>10</v>
      </c>
      <c r="B64" s="36" t="s">
        <v>271</v>
      </c>
      <c r="C64" s="36" t="s">
        <v>273</v>
      </c>
      <c r="D64" s="36" t="s">
        <v>277</v>
      </c>
      <c r="E64" s="49" t="s">
        <v>281</v>
      </c>
      <c r="F64" s="36" t="s">
        <v>284</v>
      </c>
      <c r="G64" s="36" t="s">
        <v>287</v>
      </c>
      <c r="H64" s="36" t="s">
        <v>290</v>
      </c>
      <c r="I64" s="39" t="s">
        <v>294</v>
      </c>
    </row>
    <row r="65" spans="1:9" x14ac:dyDescent="0.25">
      <c r="A65" s="36"/>
      <c r="B65" s="6"/>
      <c r="C65" s="6"/>
      <c r="D65" s="6"/>
      <c r="E65" s="50"/>
      <c r="F65" s="6"/>
      <c r="G65" s="6"/>
      <c r="H65" s="6"/>
      <c r="I65" s="6"/>
    </row>
    <row r="66" spans="1:9" x14ac:dyDescent="0.25">
      <c r="A66" s="33" t="s">
        <v>59</v>
      </c>
      <c r="B66" s="36"/>
      <c r="C66" s="36"/>
      <c r="D66" s="36"/>
      <c r="E66" s="49"/>
      <c r="F66" s="36"/>
      <c r="G66" s="36"/>
      <c r="H66" s="36"/>
      <c r="I66" s="39"/>
    </row>
    <row r="67" spans="1:9" x14ac:dyDescent="0.25">
      <c r="A67" s="36" t="s">
        <v>690</v>
      </c>
      <c r="B67" s="36" t="s">
        <v>11</v>
      </c>
      <c r="C67" s="36" t="s">
        <v>297</v>
      </c>
      <c r="D67" s="36" t="s">
        <v>11</v>
      </c>
      <c r="E67" s="49" t="s">
        <v>303</v>
      </c>
      <c r="F67" s="36" t="s">
        <v>11</v>
      </c>
      <c r="G67" s="36" t="s">
        <v>310</v>
      </c>
      <c r="H67" s="36" t="s">
        <v>314</v>
      </c>
      <c r="I67" s="39" t="s">
        <v>318</v>
      </c>
    </row>
    <row r="68" spans="1:9" x14ac:dyDescent="0.25">
      <c r="A68" s="36" t="s">
        <v>689</v>
      </c>
      <c r="B68" s="36" t="s">
        <v>11</v>
      </c>
      <c r="C68" s="36" t="s">
        <v>298</v>
      </c>
      <c r="D68" s="36" t="s">
        <v>301</v>
      </c>
      <c r="E68" s="49" t="s">
        <v>304</v>
      </c>
      <c r="F68" s="36" t="s">
        <v>307</v>
      </c>
      <c r="G68" s="36" t="s">
        <v>311</v>
      </c>
      <c r="H68" s="36" t="s">
        <v>315</v>
      </c>
      <c r="I68" s="39" t="s">
        <v>319</v>
      </c>
    </row>
    <row r="69" spans="1:9" x14ac:dyDescent="0.25">
      <c r="A69" s="36" t="s">
        <v>688</v>
      </c>
      <c r="B69" s="36" t="s">
        <v>295</v>
      </c>
      <c r="C69" s="36" t="s">
        <v>299</v>
      </c>
      <c r="D69" s="36" t="s">
        <v>302</v>
      </c>
      <c r="E69" s="49" t="s">
        <v>305</v>
      </c>
      <c r="F69" s="36" t="s">
        <v>308</v>
      </c>
      <c r="G69" s="36" t="s">
        <v>312</v>
      </c>
      <c r="H69" s="36" t="s">
        <v>316</v>
      </c>
      <c r="I69" s="39" t="s">
        <v>320</v>
      </c>
    </row>
    <row r="70" spans="1:9" x14ac:dyDescent="0.25">
      <c r="A70" s="36" t="s">
        <v>10</v>
      </c>
      <c r="B70" s="36" t="s">
        <v>296</v>
      </c>
      <c r="C70" s="36" t="s">
        <v>300</v>
      </c>
      <c r="D70" s="36" t="s">
        <v>301</v>
      </c>
      <c r="E70" s="49" t="s">
        <v>306</v>
      </c>
      <c r="F70" s="36" t="s">
        <v>309</v>
      </c>
      <c r="G70" s="36" t="s">
        <v>313</v>
      </c>
      <c r="H70" s="36" t="s">
        <v>317</v>
      </c>
      <c r="I70" s="39" t="s">
        <v>321</v>
      </c>
    </row>
    <row r="71" spans="1:9" x14ac:dyDescent="0.25">
      <c r="A71" s="36"/>
      <c r="B71" s="6"/>
      <c r="C71" s="6"/>
      <c r="D71" s="6"/>
      <c r="E71" s="50"/>
      <c r="F71" s="6"/>
      <c r="G71" s="6"/>
      <c r="H71" s="6"/>
      <c r="I71" s="6"/>
    </row>
    <row r="72" spans="1:9" x14ac:dyDescent="0.25">
      <c r="A72" s="33" t="s">
        <v>73</v>
      </c>
      <c r="B72" s="36"/>
      <c r="C72" s="36"/>
      <c r="D72" s="36"/>
      <c r="E72" s="49"/>
      <c r="F72" s="36"/>
      <c r="G72" s="36"/>
      <c r="H72" s="36"/>
      <c r="I72" s="39"/>
    </row>
    <row r="73" spans="1:9" x14ac:dyDescent="0.25">
      <c r="A73" s="36" t="s">
        <v>690</v>
      </c>
      <c r="B73" s="36" t="s">
        <v>11</v>
      </c>
      <c r="C73" s="36" t="s">
        <v>324</v>
      </c>
      <c r="D73" s="36" t="s">
        <v>11</v>
      </c>
      <c r="E73" s="49" t="s">
        <v>314</v>
      </c>
      <c r="F73" s="36" t="s">
        <v>11</v>
      </c>
      <c r="G73" s="36" t="s">
        <v>335</v>
      </c>
      <c r="H73" s="36" t="s">
        <v>335</v>
      </c>
      <c r="I73" s="39" t="s">
        <v>274</v>
      </c>
    </row>
    <row r="74" spans="1:9" x14ac:dyDescent="0.25">
      <c r="A74" s="36" t="s">
        <v>689</v>
      </c>
      <c r="B74" s="36" t="s">
        <v>11</v>
      </c>
      <c r="C74" s="36" t="s">
        <v>325</v>
      </c>
      <c r="D74" s="36" t="s">
        <v>328</v>
      </c>
      <c r="E74" s="49" t="s">
        <v>330</v>
      </c>
      <c r="F74" s="36" t="s">
        <v>11</v>
      </c>
      <c r="G74" s="36" t="s">
        <v>336</v>
      </c>
      <c r="H74" s="36" t="s">
        <v>339</v>
      </c>
      <c r="I74" s="39" t="s">
        <v>342</v>
      </c>
    </row>
    <row r="75" spans="1:9" x14ac:dyDescent="0.25">
      <c r="A75" s="36" t="s">
        <v>688</v>
      </c>
      <c r="B75" s="36" t="s">
        <v>322</v>
      </c>
      <c r="C75" s="36" t="s">
        <v>326</v>
      </c>
      <c r="D75" s="36" t="s">
        <v>266</v>
      </c>
      <c r="E75" s="49" t="s">
        <v>331</v>
      </c>
      <c r="F75" s="36" t="s">
        <v>333</v>
      </c>
      <c r="G75" s="36" t="s">
        <v>337</v>
      </c>
      <c r="H75" s="36" t="s">
        <v>340</v>
      </c>
      <c r="I75" s="39" t="s">
        <v>343</v>
      </c>
    </row>
    <row r="76" spans="1:9" x14ac:dyDescent="0.25">
      <c r="A76" s="36" t="s">
        <v>10</v>
      </c>
      <c r="B76" s="36" t="s">
        <v>323</v>
      </c>
      <c r="C76" s="36" t="s">
        <v>327</v>
      </c>
      <c r="D76" s="36" t="s">
        <v>329</v>
      </c>
      <c r="E76" s="49" t="s">
        <v>332</v>
      </c>
      <c r="F76" s="36" t="s">
        <v>334</v>
      </c>
      <c r="G76" s="36" t="s">
        <v>338</v>
      </c>
      <c r="H76" s="36" t="s">
        <v>341</v>
      </c>
      <c r="I76" s="39" t="s">
        <v>344</v>
      </c>
    </row>
    <row r="77" spans="1:9" ht="15.75" thickBot="1" x14ac:dyDescent="0.3">
      <c r="A77" s="37"/>
      <c r="B77" s="7"/>
      <c r="C77" s="7"/>
      <c r="D77" s="7"/>
      <c r="E77" s="51"/>
      <c r="F77" s="7"/>
      <c r="G77" s="7"/>
      <c r="H77" s="7"/>
      <c r="I77" s="7"/>
    </row>
    <row r="78" spans="1:9" x14ac:dyDescent="0.25">
      <c r="A78" s="33" t="s">
        <v>214</v>
      </c>
      <c r="B78" s="36"/>
      <c r="C78" s="36"/>
      <c r="D78" s="36"/>
      <c r="E78" s="49"/>
      <c r="F78" s="36"/>
      <c r="G78" s="36"/>
      <c r="H78" s="36"/>
      <c r="I78" s="39"/>
    </row>
    <row r="79" spans="1:9" x14ac:dyDescent="0.25">
      <c r="A79" s="36" t="s">
        <v>690</v>
      </c>
      <c r="B79" s="36" t="s">
        <v>11</v>
      </c>
      <c r="C79" s="36" t="s">
        <v>348</v>
      </c>
      <c r="D79" s="36" t="s">
        <v>352</v>
      </c>
      <c r="E79" s="49" t="s">
        <v>356</v>
      </c>
      <c r="F79" s="36" t="s">
        <v>11</v>
      </c>
      <c r="G79" s="36" t="s">
        <v>363</v>
      </c>
      <c r="H79" s="36" t="s">
        <v>367</v>
      </c>
      <c r="I79" s="39" t="s">
        <v>371</v>
      </c>
    </row>
    <row r="80" spans="1:9" x14ac:dyDescent="0.25">
      <c r="A80" s="36" t="s">
        <v>689</v>
      </c>
      <c r="B80" s="36" t="s">
        <v>345</v>
      </c>
      <c r="C80" s="36" t="s">
        <v>349</v>
      </c>
      <c r="D80" s="36" t="s">
        <v>353</v>
      </c>
      <c r="E80" s="49" t="s">
        <v>357</v>
      </c>
      <c r="F80" s="36" t="s">
        <v>360</v>
      </c>
      <c r="G80" s="36" t="s">
        <v>364</v>
      </c>
      <c r="H80" s="36" t="s">
        <v>368</v>
      </c>
      <c r="I80" s="39" t="s">
        <v>372</v>
      </c>
    </row>
    <row r="81" spans="1:9" x14ac:dyDescent="0.25">
      <c r="A81" s="36" t="s">
        <v>688</v>
      </c>
      <c r="B81" s="36" t="s">
        <v>346</v>
      </c>
      <c r="C81" s="36" t="s">
        <v>350</v>
      </c>
      <c r="D81" s="36" t="s">
        <v>354</v>
      </c>
      <c r="E81" s="49" t="s">
        <v>358</v>
      </c>
      <c r="F81" s="36" t="s">
        <v>361</v>
      </c>
      <c r="G81" s="36" t="s">
        <v>365</v>
      </c>
      <c r="H81" s="36" t="s">
        <v>369</v>
      </c>
      <c r="I81" s="39" t="s">
        <v>373</v>
      </c>
    </row>
    <row r="82" spans="1:9" x14ac:dyDescent="0.25">
      <c r="A82" s="36" t="s">
        <v>10</v>
      </c>
      <c r="B82" s="36" t="s">
        <v>347</v>
      </c>
      <c r="C82" s="36" t="s">
        <v>351</v>
      </c>
      <c r="D82" s="36" t="s">
        <v>355</v>
      </c>
      <c r="E82" s="49" t="s">
        <v>359</v>
      </c>
      <c r="F82" s="36" t="s">
        <v>362</v>
      </c>
      <c r="G82" s="36" t="s">
        <v>366</v>
      </c>
      <c r="H82" s="36" t="s">
        <v>370</v>
      </c>
      <c r="I82" s="39" t="s">
        <v>374</v>
      </c>
    </row>
    <row r="83" spans="1:9" ht="15.75" thickBot="1" x14ac:dyDescent="0.3">
      <c r="A83" s="37"/>
      <c r="B83" s="7"/>
      <c r="C83" s="7"/>
      <c r="D83" s="7"/>
      <c r="E83" s="51"/>
      <c r="F83" s="7"/>
      <c r="G83" s="7"/>
      <c r="H83" s="7"/>
      <c r="I83" s="7"/>
    </row>
  </sheetData>
  <mergeCells count="5">
    <mergeCell ref="B2:E2"/>
    <mergeCell ref="A3:A4"/>
    <mergeCell ref="B44:E44"/>
    <mergeCell ref="F44:I44"/>
    <mergeCell ref="A45:A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36DD-0E9A-4335-8913-84CC1F9F26EB}">
  <dimension ref="A1:M92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3.42578125" bestFit="1" customWidth="1"/>
    <col min="2" max="2" width="3.85546875" bestFit="1" customWidth="1"/>
    <col min="3" max="3" width="28.28515625" customWidth="1"/>
    <col min="4" max="7" width="6.5703125" customWidth="1"/>
    <col min="8" max="8" width="3.7109375" customWidth="1"/>
    <col min="9" max="9" width="6.28515625" bestFit="1" customWidth="1"/>
    <col min="10" max="10" width="7.42578125" bestFit="1" customWidth="1"/>
    <col min="11" max="11" width="8.28515625" bestFit="1" customWidth="1"/>
    <col min="12" max="12" width="9.7109375" bestFit="1" customWidth="1"/>
  </cols>
  <sheetData>
    <row r="1" spans="1:12" ht="18.75" x14ac:dyDescent="0.25">
      <c r="A1" s="17" t="s">
        <v>763</v>
      </c>
    </row>
    <row r="2" spans="1:12" ht="171.75" x14ac:dyDescent="0.25">
      <c r="D2" s="32" t="s">
        <v>694</v>
      </c>
      <c r="E2" s="32" t="s">
        <v>695</v>
      </c>
      <c r="F2" s="32" t="s">
        <v>9</v>
      </c>
      <c r="G2" s="32" t="s">
        <v>10</v>
      </c>
      <c r="I2" s="32" t="s">
        <v>694</v>
      </c>
      <c r="J2" s="32" t="s">
        <v>695</v>
      </c>
      <c r="K2" s="32" t="s">
        <v>9</v>
      </c>
      <c r="L2" s="32" t="s">
        <v>10</v>
      </c>
    </row>
    <row r="3" spans="1:12" x14ac:dyDescent="0.25">
      <c r="C3" s="107"/>
      <c r="D3" s="4"/>
      <c r="E3" s="4"/>
      <c r="F3" s="4"/>
      <c r="G3" s="4"/>
    </row>
    <row r="6" spans="1:12" x14ac:dyDescent="0.25">
      <c r="A6">
        <v>2</v>
      </c>
      <c r="B6">
        <v>3</v>
      </c>
      <c r="C6" t="s">
        <v>711</v>
      </c>
      <c r="D6">
        <v>119</v>
      </c>
      <c r="E6">
        <v>1345</v>
      </c>
      <c r="F6">
        <v>3359</v>
      </c>
      <c r="G6">
        <v>5176</v>
      </c>
      <c r="I6" s="10">
        <f t="shared" ref="I6:I7" si="0">D6/10000</f>
        <v>1.1900000000000001E-2</v>
      </c>
      <c r="J6" s="10">
        <f t="shared" ref="J6:J7" si="1">E6/10000</f>
        <v>0.13450000000000001</v>
      </c>
      <c r="K6" s="10">
        <f t="shared" ref="K6:K7" si="2">F6/10000</f>
        <v>0.33589999999999998</v>
      </c>
      <c r="L6" s="10">
        <f t="shared" ref="L6:L7" si="3">G6/10000</f>
        <v>0.51759999999999995</v>
      </c>
    </row>
    <row r="7" spans="1:12" x14ac:dyDescent="0.25">
      <c r="A7">
        <v>2</v>
      </c>
      <c r="B7">
        <v>2</v>
      </c>
      <c r="C7" t="s">
        <v>713</v>
      </c>
      <c r="D7">
        <v>40</v>
      </c>
      <c r="E7">
        <v>1136</v>
      </c>
      <c r="F7">
        <v>3350</v>
      </c>
      <c r="G7">
        <v>5474</v>
      </c>
      <c r="I7" s="10">
        <f t="shared" si="0"/>
        <v>4.0000000000000001E-3</v>
      </c>
      <c r="J7" s="10">
        <f t="shared" si="1"/>
        <v>0.11360000000000001</v>
      </c>
      <c r="K7" s="10">
        <f t="shared" si="2"/>
        <v>0.33500000000000002</v>
      </c>
      <c r="L7" s="10">
        <f t="shared" si="3"/>
        <v>0.5474</v>
      </c>
    </row>
    <row r="8" spans="1:12" x14ac:dyDescent="0.25">
      <c r="A8">
        <v>2</v>
      </c>
      <c r="B8">
        <v>1</v>
      </c>
      <c r="C8" s="9" t="s">
        <v>717</v>
      </c>
    </row>
    <row r="9" spans="1:12" x14ac:dyDescent="0.25">
      <c r="A9">
        <v>3</v>
      </c>
      <c r="B9">
        <v>5</v>
      </c>
      <c r="C9" t="s">
        <v>710</v>
      </c>
      <c r="D9">
        <v>124</v>
      </c>
      <c r="E9">
        <v>1447</v>
      </c>
      <c r="F9">
        <v>3151</v>
      </c>
      <c r="G9">
        <v>5278</v>
      </c>
      <c r="I9" s="10">
        <f t="shared" ref="I9:I12" si="4">D9/10000</f>
        <v>1.24E-2</v>
      </c>
      <c r="J9" s="10">
        <f t="shared" ref="J9:J12" si="5">E9/10000</f>
        <v>0.1447</v>
      </c>
      <c r="K9" s="10">
        <f t="shared" ref="K9:K12" si="6">F9/10000</f>
        <v>0.31509999999999999</v>
      </c>
      <c r="L9" s="10">
        <f t="shared" ref="L9:L12" si="7">G9/10000</f>
        <v>0.52780000000000005</v>
      </c>
    </row>
    <row r="10" spans="1:12" x14ac:dyDescent="0.25">
      <c r="A10">
        <v>3</v>
      </c>
      <c r="B10">
        <v>4</v>
      </c>
      <c r="C10" t="s">
        <v>711</v>
      </c>
      <c r="D10">
        <v>151</v>
      </c>
      <c r="E10">
        <v>1431</v>
      </c>
      <c r="F10">
        <v>3388</v>
      </c>
      <c r="G10">
        <v>5030</v>
      </c>
      <c r="I10" s="10">
        <f t="shared" si="4"/>
        <v>1.5100000000000001E-2</v>
      </c>
      <c r="J10" s="10">
        <f t="shared" si="5"/>
        <v>0.1431</v>
      </c>
      <c r="K10" s="10">
        <f t="shared" si="6"/>
        <v>0.33879999999999999</v>
      </c>
      <c r="L10" s="10">
        <f t="shared" si="7"/>
        <v>0.503</v>
      </c>
    </row>
    <row r="11" spans="1:12" x14ac:dyDescent="0.25">
      <c r="A11">
        <v>3</v>
      </c>
      <c r="B11">
        <v>3</v>
      </c>
      <c r="C11" t="s">
        <v>712</v>
      </c>
      <c r="D11">
        <v>0</v>
      </c>
      <c r="E11">
        <v>488</v>
      </c>
      <c r="F11">
        <v>6154</v>
      </c>
      <c r="G11">
        <v>3358</v>
      </c>
      <c r="I11" s="10">
        <f t="shared" si="4"/>
        <v>0</v>
      </c>
      <c r="J11" s="10">
        <f t="shared" si="5"/>
        <v>4.8800000000000003E-2</v>
      </c>
      <c r="K11" s="10">
        <f t="shared" si="6"/>
        <v>0.61539999999999995</v>
      </c>
      <c r="L11" s="10">
        <f t="shared" si="7"/>
        <v>0.33579999999999999</v>
      </c>
    </row>
    <row r="12" spans="1:12" x14ac:dyDescent="0.25">
      <c r="A12">
        <v>3</v>
      </c>
      <c r="B12">
        <v>2</v>
      </c>
      <c r="C12" t="s">
        <v>713</v>
      </c>
      <c r="D12">
        <v>27</v>
      </c>
      <c r="E12">
        <v>946</v>
      </c>
      <c r="F12">
        <v>3245</v>
      </c>
      <c r="G12">
        <v>5782</v>
      </c>
      <c r="I12" s="10">
        <f t="shared" si="4"/>
        <v>2.7000000000000001E-3</v>
      </c>
      <c r="J12" s="10">
        <f t="shared" si="5"/>
        <v>9.4600000000000004E-2</v>
      </c>
      <c r="K12" s="10">
        <f t="shared" si="6"/>
        <v>0.32450000000000001</v>
      </c>
      <c r="L12" s="10">
        <f t="shared" si="7"/>
        <v>0.57820000000000005</v>
      </c>
    </row>
    <row r="13" spans="1:12" x14ac:dyDescent="0.25">
      <c r="A13">
        <v>3</v>
      </c>
      <c r="B13">
        <v>1</v>
      </c>
      <c r="C13" s="9" t="s">
        <v>718</v>
      </c>
      <c r="I13" s="10"/>
      <c r="J13" s="10"/>
      <c r="K13" s="10"/>
      <c r="L13" s="10"/>
    </row>
    <row r="14" spans="1:12" x14ac:dyDescent="0.25">
      <c r="B14">
        <v>4</v>
      </c>
      <c r="C14" s="12" t="s">
        <v>714</v>
      </c>
      <c r="D14">
        <v>48</v>
      </c>
      <c r="E14">
        <v>883</v>
      </c>
      <c r="F14">
        <v>3684</v>
      </c>
      <c r="G14">
        <v>5384</v>
      </c>
      <c r="I14" s="10">
        <f t="shared" ref="I14:I16" si="8">D14/10000</f>
        <v>4.7999999999999996E-3</v>
      </c>
      <c r="J14" s="10">
        <f t="shared" ref="J14:J16" si="9">E14/10000</f>
        <v>8.8300000000000003E-2</v>
      </c>
      <c r="K14" s="10">
        <f t="shared" ref="K14:K16" si="10">F14/10000</f>
        <v>0.36840000000000001</v>
      </c>
      <c r="L14" s="10">
        <f t="shared" ref="L14:L16" si="11">G14/10000</f>
        <v>0.53839999999999999</v>
      </c>
    </row>
    <row r="15" spans="1:12" x14ac:dyDescent="0.25">
      <c r="B15">
        <v>3</v>
      </c>
      <c r="C15" s="12" t="s">
        <v>715</v>
      </c>
      <c r="D15">
        <v>109</v>
      </c>
      <c r="E15">
        <v>1479</v>
      </c>
      <c r="F15">
        <v>3200</v>
      </c>
      <c r="G15">
        <v>5213</v>
      </c>
      <c r="I15" s="10">
        <f t="shared" si="8"/>
        <v>1.09E-2</v>
      </c>
      <c r="J15" s="10">
        <f t="shared" si="9"/>
        <v>0.1479</v>
      </c>
      <c r="K15" s="10">
        <f t="shared" si="10"/>
        <v>0.32</v>
      </c>
      <c r="L15" s="10">
        <f t="shared" si="11"/>
        <v>0.52129999999999999</v>
      </c>
    </row>
    <row r="16" spans="1:12" x14ac:dyDescent="0.25">
      <c r="B16">
        <v>2</v>
      </c>
      <c r="C16" s="12" t="s">
        <v>716</v>
      </c>
      <c r="D16">
        <v>108</v>
      </c>
      <c r="E16">
        <v>1056</v>
      </c>
      <c r="F16">
        <v>3499</v>
      </c>
      <c r="G16">
        <v>5337</v>
      </c>
      <c r="I16" s="10">
        <f t="shared" si="8"/>
        <v>1.0800000000000001E-2</v>
      </c>
      <c r="J16" s="10">
        <f t="shared" si="9"/>
        <v>0.1056</v>
      </c>
      <c r="K16" s="10">
        <f t="shared" si="10"/>
        <v>0.34989999999999999</v>
      </c>
      <c r="L16" s="10">
        <f t="shared" si="11"/>
        <v>0.53369999999999995</v>
      </c>
    </row>
    <row r="17" spans="1:12" x14ac:dyDescent="0.25">
      <c r="B17">
        <v>1</v>
      </c>
      <c r="C17" s="9" t="s">
        <v>719</v>
      </c>
      <c r="I17" s="10"/>
      <c r="J17" s="10"/>
      <c r="K17" s="10"/>
      <c r="L17" s="10"/>
    </row>
    <row r="18" spans="1:12" x14ac:dyDescent="0.25">
      <c r="A18">
        <v>4</v>
      </c>
      <c r="B18">
        <v>3</v>
      </c>
      <c r="C18" t="s">
        <v>711</v>
      </c>
      <c r="D18">
        <v>152</v>
      </c>
      <c r="E18">
        <v>1666</v>
      </c>
      <c r="F18">
        <v>3127</v>
      </c>
      <c r="G18">
        <v>5056</v>
      </c>
      <c r="I18" s="10">
        <f t="shared" ref="I18:I19" si="12">D18/10000</f>
        <v>1.52E-2</v>
      </c>
      <c r="J18" s="10">
        <f t="shared" ref="J18:J19" si="13">E18/10000</f>
        <v>0.1666</v>
      </c>
      <c r="K18" s="10">
        <f t="shared" ref="K18:K19" si="14">F18/10000</f>
        <v>0.31269999999999998</v>
      </c>
      <c r="L18" s="10">
        <f t="shared" ref="L18:L19" si="15">G18/10000</f>
        <v>0.50560000000000005</v>
      </c>
    </row>
    <row r="19" spans="1:12" x14ac:dyDescent="0.25">
      <c r="A19">
        <v>4</v>
      </c>
      <c r="B19">
        <v>2</v>
      </c>
      <c r="C19" t="s">
        <v>713</v>
      </c>
      <c r="D19">
        <v>24</v>
      </c>
      <c r="E19">
        <v>398</v>
      </c>
      <c r="F19">
        <v>3959</v>
      </c>
      <c r="G19">
        <v>5618</v>
      </c>
      <c r="I19" s="10">
        <f t="shared" si="12"/>
        <v>2.3999999999999998E-3</v>
      </c>
      <c r="J19" s="10">
        <f t="shared" si="13"/>
        <v>3.9800000000000002E-2</v>
      </c>
      <c r="K19" s="10">
        <f t="shared" si="14"/>
        <v>0.39589999999999997</v>
      </c>
      <c r="L19" s="10">
        <f t="shared" si="15"/>
        <v>0.56179999999999997</v>
      </c>
    </row>
    <row r="20" spans="1:12" x14ac:dyDescent="0.25">
      <c r="A20">
        <v>4</v>
      </c>
      <c r="B20">
        <v>1</v>
      </c>
      <c r="C20" s="9" t="s">
        <v>720</v>
      </c>
      <c r="I20" s="10"/>
      <c r="J20" s="10"/>
      <c r="K20" s="10"/>
      <c r="L20" s="10"/>
    </row>
    <row r="21" spans="1:12" x14ac:dyDescent="0.25">
      <c r="A21">
        <v>5</v>
      </c>
      <c r="B21">
        <v>3</v>
      </c>
      <c r="C21" t="s">
        <v>713</v>
      </c>
      <c r="D21">
        <v>113</v>
      </c>
      <c r="E21">
        <v>1309</v>
      </c>
      <c r="F21">
        <v>3366</v>
      </c>
      <c r="G21">
        <v>5212</v>
      </c>
      <c r="I21" s="10">
        <f t="shared" ref="I21:I22" si="16">D21/10000</f>
        <v>1.1299999999999999E-2</v>
      </c>
      <c r="J21" s="10">
        <f t="shared" ref="J21:J22" si="17">E21/10000</f>
        <v>0.13089999999999999</v>
      </c>
      <c r="K21" s="10">
        <f t="shared" ref="K21:K22" si="18">F21/10000</f>
        <v>0.33660000000000001</v>
      </c>
      <c r="L21" s="10">
        <f t="shared" ref="L21:L22" si="19">G21/10000</f>
        <v>0.5212</v>
      </c>
    </row>
    <row r="22" spans="1:12" x14ac:dyDescent="0.25">
      <c r="A22">
        <v>5</v>
      </c>
      <c r="B22">
        <v>2</v>
      </c>
      <c r="C22" t="s">
        <v>711</v>
      </c>
      <c r="D22">
        <v>0</v>
      </c>
      <c r="E22">
        <v>1018</v>
      </c>
      <c r="F22">
        <v>2699</v>
      </c>
      <c r="G22">
        <v>6284</v>
      </c>
      <c r="I22" s="10">
        <f t="shared" si="16"/>
        <v>0</v>
      </c>
      <c r="J22" s="10">
        <f t="shared" si="17"/>
        <v>0.1018</v>
      </c>
      <c r="K22" s="10">
        <f t="shared" si="18"/>
        <v>0.26989999999999997</v>
      </c>
      <c r="L22" s="10">
        <f t="shared" si="19"/>
        <v>0.62839999999999996</v>
      </c>
    </row>
    <row r="23" spans="1:12" x14ac:dyDescent="0.25">
      <c r="A23">
        <v>5</v>
      </c>
      <c r="B23">
        <v>1</v>
      </c>
      <c r="C23" s="9" t="s">
        <v>756</v>
      </c>
      <c r="I23" s="10"/>
      <c r="J23" s="10"/>
      <c r="K23" s="10"/>
      <c r="L23" s="10"/>
    </row>
    <row r="24" spans="1:12" x14ac:dyDescent="0.25">
      <c r="A24">
        <v>11</v>
      </c>
      <c r="B24">
        <v>4</v>
      </c>
      <c r="C24" t="s">
        <v>741</v>
      </c>
      <c r="D24">
        <v>84</v>
      </c>
      <c r="E24">
        <v>1238</v>
      </c>
      <c r="F24">
        <v>3047</v>
      </c>
      <c r="G24">
        <v>5632</v>
      </c>
      <c r="I24" s="10">
        <f t="shared" ref="I24:I26" si="20">D24/10000</f>
        <v>8.3999999999999995E-3</v>
      </c>
      <c r="J24" s="10">
        <f t="shared" ref="J24:J26" si="21">E24/10000</f>
        <v>0.12379999999999999</v>
      </c>
      <c r="K24" s="10">
        <f t="shared" ref="K24:K26" si="22">F24/10000</f>
        <v>0.30470000000000003</v>
      </c>
      <c r="L24" s="10">
        <f t="shared" ref="L24:L26" si="23">G24/10000</f>
        <v>0.56320000000000003</v>
      </c>
    </row>
    <row r="25" spans="1:12" x14ac:dyDescent="0.25">
      <c r="A25">
        <v>11</v>
      </c>
      <c r="B25">
        <v>3</v>
      </c>
      <c r="C25" t="s">
        <v>742</v>
      </c>
      <c r="D25">
        <v>61</v>
      </c>
      <c r="E25">
        <v>1183</v>
      </c>
      <c r="F25">
        <v>3414</v>
      </c>
      <c r="G25">
        <v>5342</v>
      </c>
      <c r="I25" s="10">
        <f t="shared" si="20"/>
        <v>6.1000000000000004E-3</v>
      </c>
      <c r="J25" s="10">
        <f t="shared" si="21"/>
        <v>0.1183</v>
      </c>
      <c r="K25" s="10">
        <f t="shared" si="22"/>
        <v>0.34139999999999998</v>
      </c>
      <c r="L25" s="10">
        <f t="shared" si="23"/>
        <v>0.53420000000000001</v>
      </c>
    </row>
    <row r="26" spans="1:12" x14ac:dyDescent="0.25">
      <c r="A26">
        <v>11</v>
      </c>
      <c r="B26">
        <v>2</v>
      </c>
      <c r="C26" t="s">
        <v>743</v>
      </c>
      <c r="D26">
        <v>207</v>
      </c>
      <c r="E26">
        <v>2091</v>
      </c>
      <c r="F26">
        <v>3031</v>
      </c>
      <c r="G26">
        <v>4672</v>
      </c>
      <c r="I26" s="10">
        <f t="shared" si="20"/>
        <v>2.07E-2</v>
      </c>
      <c r="J26" s="10">
        <f t="shared" si="21"/>
        <v>0.20910000000000001</v>
      </c>
      <c r="K26" s="10">
        <f t="shared" si="22"/>
        <v>0.30309999999999998</v>
      </c>
      <c r="L26" s="10">
        <f t="shared" si="23"/>
        <v>0.4672</v>
      </c>
    </row>
    <row r="27" spans="1:12" x14ac:dyDescent="0.25">
      <c r="A27">
        <v>11</v>
      </c>
      <c r="B27">
        <v>1</v>
      </c>
      <c r="C27" s="9" t="s">
        <v>751</v>
      </c>
    </row>
    <row r="28" spans="1:12" x14ac:dyDescent="0.25">
      <c r="A28">
        <v>6</v>
      </c>
      <c r="B28">
        <v>5</v>
      </c>
      <c r="C28" t="s">
        <v>722</v>
      </c>
      <c r="D28">
        <v>99</v>
      </c>
      <c r="E28">
        <v>2757</v>
      </c>
      <c r="F28">
        <v>2956</v>
      </c>
      <c r="G28">
        <v>4188</v>
      </c>
      <c r="I28" s="10">
        <f t="shared" ref="I28:I31" si="24">D28/10000</f>
        <v>9.9000000000000008E-3</v>
      </c>
      <c r="J28" s="10">
        <f t="shared" ref="J28:J31" si="25">E28/10000</f>
        <v>0.2757</v>
      </c>
      <c r="K28" s="10">
        <f t="shared" ref="K28:K31" si="26">F28/10000</f>
        <v>0.29559999999999997</v>
      </c>
      <c r="L28" s="10">
        <f t="shared" ref="L28:L31" si="27">G28/10000</f>
        <v>0.41880000000000001</v>
      </c>
    </row>
    <row r="29" spans="1:12" x14ac:dyDescent="0.25">
      <c r="A29">
        <v>6</v>
      </c>
      <c r="B29">
        <v>4</v>
      </c>
      <c r="C29" t="s">
        <v>723</v>
      </c>
      <c r="D29">
        <v>148</v>
      </c>
      <c r="E29">
        <v>1715</v>
      </c>
      <c r="F29">
        <v>2781</v>
      </c>
      <c r="G29">
        <v>5356</v>
      </c>
      <c r="I29" s="10">
        <f t="shared" si="24"/>
        <v>1.4800000000000001E-2</v>
      </c>
      <c r="J29" s="10">
        <f t="shared" si="25"/>
        <v>0.17150000000000001</v>
      </c>
      <c r="K29" s="10">
        <f t="shared" si="26"/>
        <v>0.27810000000000001</v>
      </c>
      <c r="L29" s="10">
        <f t="shared" si="27"/>
        <v>0.53559999999999997</v>
      </c>
    </row>
    <row r="30" spans="1:12" x14ac:dyDescent="0.25">
      <c r="A30">
        <v>6</v>
      </c>
      <c r="B30">
        <v>3</v>
      </c>
      <c r="C30" t="s">
        <v>724</v>
      </c>
      <c r="D30">
        <v>115</v>
      </c>
      <c r="E30">
        <v>1008</v>
      </c>
      <c r="F30">
        <v>3547</v>
      </c>
      <c r="G30">
        <v>5330</v>
      </c>
      <c r="I30" s="10">
        <f t="shared" si="24"/>
        <v>1.15E-2</v>
      </c>
      <c r="J30" s="10">
        <f t="shared" si="25"/>
        <v>0.1008</v>
      </c>
      <c r="K30" s="10">
        <f t="shared" si="26"/>
        <v>0.35470000000000002</v>
      </c>
      <c r="L30" s="10">
        <f t="shared" si="27"/>
        <v>0.53300000000000003</v>
      </c>
    </row>
    <row r="31" spans="1:12" x14ac:dyDescent="0.25">
      <c r="A31">
        <v>6</v>
      </c>
      <c r="B31">
        <v>2</v>
      </c>
      <c r="C31" t="s">
        <v>725</v>
      </c>
      <c r="D31">
        <v>4</v>
      </c>
      <c r="E31">
        <v>955</v>
      </c>
      <c r="F31">
        <v>3391</v>
      </c>
      <c r="G31">
        <v>5650</v>
      </c>
      <c r="I31" s="10">
        <f t="shared" si="24"/>
        <v>4.0000000000000002E-4</v>
      </c>
      <c r="J31" s="10">
        <f t="shared" si="25"/>
        <v>9.5500000000000002E-2</v>
      </c>
      <c r="K31" s="10">
        <f t="shared" si="26"/>
        <v>0.33910000000000001</v>
      </c>
      <c r="L31" s="10">
        <f t="shared" si="27"/>
        <v>0.56499999999999995</v>
      </c>
    </row>
    <row r="32" spans="1:12" x14ac:dyDescent="0.25">
      <c r="A32">
        <v>6</v>
      </c>
      <c r="B32">
        <v>1</v>
      </c>
      <c r="C32" s="9" t="s">
        <v>721</v>
      </c>
      <c r="I32" s="10"/>
      <c r="J32" s="10"/>
      <c r="K32" s="10"/>
      <c r="L32" s="10"/>
    </row>
    <row r="33" spans="1:12" x14ac:dyDescent="0.25">
      <c r="A33">
        <v>7</v>
      </c>
      <c r="B33">
        <v>5</v>
      </c>
      <c r="C33" t="s">
        <v>726</v>
      </c>
      <c r="D33">
        <v>111</v>
      </c>
      <c r="E33">
        <v>1488</v>
      </c>
      <c r="F33">
        <v>2732</v>
      </c>
      <c r="G33">
        <v>5668</v>
      </c>
      <c r="I33" s="10">
        <f t="shared" ref="I33:I36" si="28">D33/10000</f>
        <v>1.11E-2</v>
      </c>
      <c r="J33" s="10">
        <f t="shared" ref="J33:J36" si="29">E33/10000</f>
        <v>0.14879999999999999</v>
      </c>
      <c r="K33" s="10">
        <f t="shared" ref="K33:K36" si="30">F33/10000</f>
        <v>0.2732</v>
      </c>
      <c r="L33" s="10">
        <f t="shared" ref="L33:L36" si="31">G33/10000</f>
        <v>0.56679999999999997</v>
      </c>
    </row>
    <row r="34" spans="1:12" x14ac:dyDescent="0.25">
      <c r="A34">
        <v>7</v>
      </c>
      <c r="B34">
        <v>4</v>
      </c>
      <c r="C34" t="s">
        <v>727</v>
      </c>
      <c r="D34">
        <v>112</v>
      </c>
      <c r="E34">
        <v>1123</v>
      </c>
      <c r="F34">
        <v>3585</v>
      </c>
      <c r="G34">
        <v>5179</v>
      </c>
      <c r="I34" s="10">
        <f t="shared" si="28"/>
        <v>1.12E-2</v>
      </c>
      <c r="J34" s="10">
        <f t="shared" si="29"/>
        <v>0.1123</v>
      </c>
      <c r="K34" s="10">
        <f t="shared" si="30"/>
        <v>0.35849999999999999</v>
      </c>
      <c r="L34" s="10">
        <f t="shared" si="31"/>
        <v>0.51790000000000003</v>
      </c>
    </row>
    <row r="35" spans="1:12" x14ac:dyDescent="0.25">
      <c r="A35">
        <v>7</v>
      </c>
      <c r="B35">
        <v>3</v>
      </c>
      <c r="C35" t="s">
        <v>728</v>
      </c>
      <c r="D35">
        <v>75</v>
      </c>
      <c r="E35">
        <v>1861</v>
      </c>
      <c r="F35">
        <v>3424</v>
      </c>
      <c r="G35">
        <v>4639</v>
      </c>
      <c r="I35" s="10">
        <f t="shared" si="28"/>
        <v>7.4999999999999997E-3</v>
      </c>
      <c r="J35" s="10">
        <f t="shared" si="29"/>
        <v>0.18609999999999999</v>
      </c>
      <c r="K35" s="10">
        <f t="shared" si="30"/>
        <v>0.34239999999999998</v>
      </c>
      <c r="L35" s="10">
        <f t="shared" si="31"/>
        <v>0.46389999999999998</v>
      </c>
    </row>
    <row r="36" spans="1:12" x14ac:dyDescent="0.25">
      <c r="A36">
        <v>7</v>
      </c>
      <c r="B36">
        <v>2</v>
      </c>
      <c r="C36" t="s">
        <v>729</v>
      </c>
      <c r="D36">
        <v>61</v>
      </c>
      <c r="E36">
        <v>1032</v>
      </c>
      <c r="F36">
        <v>3817</v>
      </c>
      <c r="G36">
        <v>5090</v>
      </c>
      <c r="I36" s="10">
        <f t="shared" si="28"/>
        <v>6.1000000000000004E-3</v>
      </c>
      <c r="J36" s="10">
        <f t="shared" si="29"/>
        <v>0.1032</v>
      </c>
      <c r="K36" s="10">
        <f t="shared" si="30"/>
        <v>0.38169999999999998</v>
      </c>
      <c r="L36" s="10">
        <f t="shared" si="31"/>
        <v>0.50900000000000001</v>
      </c>
    </row>
    <row r="37" spans="1:12" x14ac:dyDescent="0.25">
      <c r="A37">
        <v>7</v>
      </c>
      <c r="B37">
        <v>1</v>
      </c>
      <c r="C37" s="9" t="s">
        <v>747</v>
      </c>
      <c r="I37" s="10"/>
      <c r="J37" s="10"/>
      <c r="K37" s="10"/>
      <c r="L37" s="10"/>
    </row>
    <row r="38" spans="1:12" x14ac:dyDescent="0.25">
      <c r="A38">
        <v>8</v>
      </c>
      <c r="B38">
        <v>5</v>
      </c>
      <c r="C38" t="s">
        <v>730</v>
      </c>
      <c r="D38">
        <v>10</v>
      </c>
      <c r="E38">
        <v>713</v>
      </c>
      <c r="F38">
        <v>4473</v>
      </c>
      <c r="G38">
        <v>4804</v>
      </c>
      <c r="I38" s="10">
        <f t="shared" ref="I38:I41" si="32">D38/10000</f>
        <v>1E-3</v>
      </c>
      <c r="J38" s="10">
        <f t="shared" ref="J38:J41" si="33">E38/10000</f>
        <v>7.1300000000000002E-2</v>
      </c>
      <c r="K38" s="10">
        <f t="shared" ref="K38:K41" si="34">F38/10000</f>
        <v>0.44729999999999998</v>
      </c>
      <c r="L38" s="10">
        <f t="shared" ref="L38:L41" si="35">G38/10000</f>
        <v>0.48039999999999999</v>
      </c>
    </row>
    <row r="39" spans="1:12" x14ac:dyDescent="0.25">
      <c r="A39">
        <v>8</v>
      </c>
      <c r="B39">
        <v>4</v>
      </c>
      <c r="C39" t="s">
        <v>731</v>
      </c>
      <c r="D39">
        <v>82</v>
      </c>
      <c r="E39">
        <v>1156</v>
      </c>
      <c r="F39">
        <v>3339</v>
      </c>
      <c r="G39">
        <v>5422</v>
      </c>
      <c r="I39" s="10">
        <f t="shared" si="32"/>
        <v>8.2000000000000007E-3</v>
      </c>
      <c r="J39" s="10">
        <f t="shared" si="33"/>
        <v>0.11559999999999999</v>
      </c>
      <c r="K39" s="10">
        <f t="shared" si="34"/>
        <v>0.33389999999999997</v>
      </c>
      <c r="L39" s="10">
        <f t="shared" si="35"/>
        <v>0.54220000000000002</v>
      </c>
    </row>
    <row r="40" spans="1:12" x14ac:dyDescent="0.25">
      <c r="A40">
        <v>8</v>
      </c>
      <c r="B40">
        <v>3</v>
      </c>
      <c r="C40" t="s">
        <v>732</v>
      </c>
      <c r="D40">
        <v>198</v>
      </c>
      <c r="E40">
        <v>1308</v>
      </c>
      <c r="F40">
        <v>2730</v>
      </c>
      <c r="G40">
        <v>5763</v>
      </c>
      <c r="I40" s="10">
        <f t="shared" si="32"/>
        <v>1.9800000000000002E-2</v>
      </c>
      <c r="J40" s="10">
        <f t="shared" si="33"/>
        <v>0.1308</v>
      </c>
      <c r="K40" s="10">
        <f t="shared" si="34"/>
        <v>0.27300000000000002</v>
      </c>
      <c r="L40" s="10">
        <f t="shared" si="35"/>
        <v>0.57630000000000003</v>
      </c>
    </row>
    <row r="41" spans="1:12" x14ac:dyDescent="0.25">
      <c r="A41">
        <v>8</v>
      </c>
      <c r="B41">
        <v>2</v>
      </c>
      <c r="C41" t="s">
        <v>733</v>
      </c>
      <c r="D41">
        <v>118</v>
      </c>
      <c r="E41">
        <v>3185</v>
      </c>
      <c r="F41">
        <v>1532</v>
      </c>
      <c r="G41">
        <v>5165</v>
      </c>
      <c r="I41" s="10">
        <f t="shared" si="32"/>
        <v>1.18E-2</v>
      </c>
      <c r="J41" s="10">
        <f t="shared" si="33"/>
        <v>0.31850000000000001</v>
      </c>
      <c r="K41" s="10">
        <f t="shared" si="34"/>
        <v>0.1532</v>
      </c>
      <c r="L41" s="10">
        <f t="shared" si="35"/>
        <v>0.51649999999999996</v>
      </c>
    </row>
    <row r="42" spans="1:12" x14ac:dyDescent="0.25">
      <c r="A42">
        <v>8</v>
      </c>
      <c r="B42">
        <v>1</v>
      </c>
      <c r="C42" s="9" t="s">
        <v>748</v>
      </c>
    </row>
    <row r="43" spans="1:12" x14ac:dyDescent="0.25">
      <c r="A43">
        <v>10</v>
      </c>
      <c r="B43">
        <v>6</v>
      </c>
      <c r="C43" t="s">
        <v>736</v>
      </c>
      <c r="D43">
        <v>0</v>
      </c>
      <c r="E43">
        <v>728</v>
      </c>
      <c r="F43">
        <v>4573</v>
      </c>
      <c r="G43">
        <v>4699</v>
      </c>
      <c r="I43" s="10">
        <f t="shared" ref="I43:I47" si="36">D43/10000</f>
        <v>0</v>
      </c>
      <c r="J43" s="10">
        <f t="shared" ref="J43:J47" si="37">E43/10000</f>
        <v>7.2800000000000004E-2</v>
      </c>
      <c r="K43" s="10">
        <f t="shared" ref="K43:K47" si="38">F43/10000</f>
        <v>0.45729999999999998</v>
      </c>
      <c r="L43" s="10">
        <f t="shared" ref="L43:L47" si="39">G43/10000</f>
        <v>0.46989999999999998</v>
      </c>
    </row>
    <row r="44" spans="1:12" x14ac:dyDescent="0.25">
      <c r="A44">
        <v>10</v>
      </c>
      <c r="B44">
        <v>5</v>
      </c>
      <c r="C44" t="s">
        <v>737</v>
      </c>
      <c r="D44">
        <v>136</v>
      </c>
      <c r="E44">
        <v>1583</v>
      </c>
      <c r="F44">
        <v>3375</v>
      </c>
      <c r="G44">
        <v>4906</v>
      </c>
      <c r="I44" s="10">
        <f t="shared" si="36"/>
        <v>1.3599999999999999E-2</v>
      </c>
      <c r="J44" s="10">
        <f t="shared" si="37"/>
        <v>0.1583</v>
      </c>
      <c r="K44" s="10">
        <f t="shared" si="38"/>
        <v>0.33750000000000002</v>
      </c>
      <c r="L44" s="10">
        <f t="shared" si="39"/>
        <v>0.49059999999999998</v>
      </c>
    </row>
    <row r="45" spans="1:12" x14ac:dyDescent="0.25">
      <c r="A45">
        <v>10</v>
      </c>
      <c r="B45">
        <v>4</v>
      </c>
      <c r="C45" t="s">
        <v>738</v>
      </c>
      <c r="D45">
        <v>0</v>
      </c>
      <c r="E45">
        <v>2891</v>
      </c>
      <c r="F45">
        <v>4211</v>
      </c>
      <c r="G45">
        <v>2898</v>
      </c>
      <c r="I45" s="10">
        <f t="shared" si="36"/>
        <v>0</v>
      </c>
      <c r="J45" s="10">
        <f t="shared" si="37"/>
        <v>0.28910000000000002</v>
      </c>
      <c r="K45" s="10">
        <f t="shared" si="38"/>
        <v>0.42109999999999997</v>
      </c>
      <c r="L45" s="10">
        <f t="shared" si="39"/>
        <v>0.2898</v>
      </c>
    </row>
    <row r="46" spans="1:12" x14ac:dyDescent="0.25">
      <c r="A46">
        <v>10</v>
      </c>
      <c r="B46">
        <v>3</v>
      </c>
      <c r="C46" t="s">
        <v>739</v>
      </c>
      <c r="D46">
        <v>0</v>
      </c>
      <c r="E46">
        <v>213</v>
      </c>
      <c r="F46">
        <v>6288</v>
      </c>
      <c r="G46">
        <v>3498</v>
      </c>
      <c r="I46" s="10">
        <f t="shared" si="36"/>
        <v>0</v>
      </c>
      <c r="J46" s="10">
        <f t="shared" si="37"/>
        <v>2.1299999999999999E-2</v>
      </c>
      <c r="K46" s="10">
        <f t="shared" si="38"/>
        <v>0.62880000000000003</v>
      </c>
      <c r="L46" s="10">
        <f t="shared" si="39"/>
        <v>0.3498</v>
      </c>
    </row>
    <row r="47" spans="1:12" x14ac:dyDescent="0.25">
      <c r="A47">
        <v>10</v>
      </c>
      <c r="B47">
        <v>2</v>
      </c>
      <c r="C47" t="s">
        <v>740</v>
      </c>
      <c r="D47">
        <v>103</v>
      </c>
      <c r="E47">
        <v>1434</v>
      </c>
      <c r="F47">
        <v>2817</v>
      </c>
      <c r="G47">
        <v>5645</v>
      </c>
      <c r="I47" s="10">
        <f t="shared" si="36"/>
        <v>1.03E-2</v>
      </c>
      <c r="J47" s="10">
        <f t="shared" si="37"/>
        <v>0.1434</v>
      </c>
      <c r="K47" s="10">
        <f t="shared" si="38"/>
        <v>0.28170000000000001</v>
      </c>
      <c r="L47" s="10">
        <f t="shared" si="39"/>
        <v>0.5645</v>
      </c>
    </row>
    <row r="48" spans="1:12" x14ac:dyDescent="0.25">
      <c r="A48">
        <v>10</v>
      </c>
      <c r="B48">
        <v>1</v>
      </c>
      <c r="C48" s="9" t="s">
        <v>750</v>
      </c>
    </row>
    <row r="49" spans="1:12" x14ac:dyDescent="0.25">
      <c r="A49">
        <v>9</v>
      </c>
      <c r="B49">
        <v>2</v>
      </c>
      <c r="C49" t="s">
        <v>735</v>
      </c>
      <c r="D49">
        <v>0</v>
      </c>
      <c r="E49">
        <v>849</v>
      </c>
      <c r="F49">
        <v>5210</v>
      </c>
      <c r="G49">
        <v>3941</v>
      </c>
      <c r="I49" s="10">
        <f t="shared" ref="I49" si="40">D49/10000</f>
        <v>0</v>
      </c>
      <c r="J49" s="10">
        <f t="shared" ref="J49" si="41">E49/10000</f>
        <v>8.4900000000000003E-2</v>
      </c>
      <c r="K49" s="10">
        <f t="shared" ref="K49" si="42">F49/10000</f>
        <v>0.52100000000000002</v>
      </c>
      <c r="L49" s="10">
        <f t="shared" ref="L49" si="43">G49/10000</f>
        <v>0.39410000000000001</v>
      </c>
    </row>
    <row r="50" spans="1:12" x14ac:dyDescent="0.25">
      <c r="A50">
        <v>9</v>
      </c>
      <c r="B50">
        <v>3</v>
      </c>
      <c r="C50" t="s">
        <v>734</v>
      </c>
      <c r="D50">
        <v>110</v>
      </c>
      <c r="E50">
        <v>1445</v>
      </c>
      <c r="F50">
        <v>2980</v>
      </c>
      <c r="G50">
        <v>5465</v>
      </c>
      <c r="I50" s="10">
        <f t="shared" ref="I50" si="44">D50/10000</f>
        <v>1.0999999999999999E-2</v>
      </c>
      <c r="J50" s="10">
        <f t="shared" ref="J50" si="45">E50/10000</f>
        <v>0.14449999999999999</v>
      </c>
      <c r="K50" s="10">
        <f t="shared" ref="K50" si="46">F50/10000</f>
        <v>0.29799999999999999</v>
      </c>
      <c r="L50" s="10">
        <f t="shared" ref="L50" si="47">G50/10000</f>
        <v>0.54649999999999999</v>
      </c>
    </row>
    <row r="51" spans="1:12" x14ac:dyDescent="0.25">
      <c r="A51">
        <v>9</v>
      </c>
      <c r="B51">
        <v>1</v>
      </c>
      <c r="C51" s="9" t="s">
        <v>749</v>
      </c>
    </row>
    <row r="52" spans="1:12" x14ac:dyDescent="0.25">
      <c r="C52" s="11" t="s">
        <v>696</v>
      </c>
      <c r="D52" s="4">
        <v>103</v>
      </c>
      <c r="E52" s="4">
        <v>1624</v>
      </c>
      <c r="F52" s="4">
        <v>3246</v>
      </c>
      <c r="G52" s="4">
        <v>5027</v>
      </c>
      <c r="I52" s="10">
        <f>D52/10000</f>
        <v>1.03E-2</v>
      </c>
      <c r="J52" s="10">
        <f t="shared" ref="J52:J53" si="48">E52/10000</f>
        <v>0.16239999999999999</v>
      </c>
      <c r="K52" s="10">
        <f t="shared" ref="K52:K53" si="49">F52/10000</f>
        <v>0.3246</v>
      </c>
      <c r="L52" s="10">
        <f t="shared" ref="L52:L53" si="50">G52/10000</f>
        <v>0.50270000000000004</v>
      </c>
    </row>
    <row r="53" spans="1:12" x14ac:dyDescent="0.25">
      <c r="C53" s="11" t="s">
        <v>697</v>
      </c>
      <c r="D53" s="4">
        <v>98</v>
      </c>
      <c r="E53" s="4">
        <v>1154</v>
      </c>
      <c r="F53" s="4">
        <v>3107</v>
      </c>
      <c r="G53" s="4">
        <v>5641</v>
      </c>
      <c r="I53" s="10">
        <f t="shared" ref="I53" si="51">D53/10000</f>
        <v>9.7999999999999997E-3</v>
      </c>
      <c r="J53" s="10">
        <f t="shared" si="48"/>
        <v>0.1154</v>
      </c>
      <c r="K53" s="10">
        <f t="shared" si="49"/>
        <v>0.31069999999999998</v>
      </c>
      <c r="L53" s="10">
        <f t="shared" si="50"/>
        <v>0.56410000000000005</v>
      </c>
    </row>
    <row r="54" spans="1:12" x14ac:dyDescent="0.25">
      <c r="C54" s="107" t="s">
        <v>754</v>
      </c>
      <c r="D54" s="4"/>
      <c r="E54" s="4"/>
      <c r="F54" s="4"/>
      <c r="G54" s="4"/>
    </row>
    <row r="55" spans="1:12" x14ac:dyDescent="0.25">
      <c r="C55" s="11" t="s">
        <v>698</v>
      </c>
      <c r="D55" s="4">
        <v>199</v>
      </c>
      <c r="E55" s="4">
        <v>2507</v>
      </c>
      <c r="F55" s="4">
        <v>2322</v>
      </c>
      <c r="G55" s="4">
        <v>4972</v>
      </c>
      <c r="I55" s="10">
        <f t="shared" ref="I55:I57" si="52">D55/10000</f>
        <v>1.9900000000000001E-2</v>
      </c>
      <c r="J55" s="10">
        <f t="shared" ref="J55:J57" si="53">E55/10000</f>
        <v>0.25069999999999998</v>
      </c>
      <c r="K55" s="10">
        <f t="shared" ref="K55:K57" si="54">F55/10000</f>
        <v>0.23219999999999999</v>
      </c>
      <c r="L55" s="10">
        <f t="shared" ref="L55:L57" si="55">G55/10000</f>
        <v>0.49719999999999998</v>
      </c>
    </row>
    <row r="56" spans="1:12" x14ac:dyDescent="0.25">
      <c r="C56" s="11" t="s">
        <v>699</v>
      </c>
      <c r="D56" s="4">
        <v>70</v>
      </c>
      <c r="E56" s="4">
        <v>1221</v>
      </c>
      <c r="F56" s="4">
        <v>3974</v>
      </c>
      <c r="G56" s="4">
        <v>4735</v>
      </c>
      <c r="I56" s="10">
        <f t="shared" si="52"/>
        <v>7.0000000000000001E-3</v>
      </c>
      <c r="J56" s="10">
        <f t="shared" si="53"/>
        <v>0.1221</v>
      </c>
      <c r="K56" s="10">
        <f t="shared" si="54"/>
        <v>0.39739999999999998</v>
      </c>
      <c r="L56" s="10">
        <f t="shared" si="55"/>
        <v>0.47349999999999998</v>
      </c>
    </row>
    <row r="57" spans="1:12" x14ac:dyDescent="0.25">
      <c r="C57" s="11" t="s">
        <v>700</v>
      </c>
      <c r="D57" s="4">
        <v>0</v>
      </c>
      <c r="E57" s="4">
        <v>44</v>
      </c>
      <c r="F57" s="4">
        <v>3406</v>
      </c>
      <c r="G57" s="4">
        <v>6550</v>
      </c>
      <c r="I57" s="10">
        <f t="shared" si="52"/>
        <v>0</v>
      </c>
      <c r="J57" s="10">
        <f t="shared" si="53"/>
        <v>4.4000000000000003E-3</v>
      </c>
      <c r="K57" s="10">
        <f t="shared" si="54"/>
        <v>0.34060000000000001</v>
      </c>
      <c r="L57" s="10">
        <f t="shared" si="55"/>
        <v>0.65500000000000003</v>
      </c>
    </row>
    <row r="58" spans="1:12" x14ac:dyDescent="0.25">
      <c r="C58" s="107" t="s">
        <v>753</v>
      </c>
      <c r="D58" s="4"/>
      <c r="E58" s="4"/>
      <c r="F58" s="4"/>
      <c r="G58" s="4"/>
    </row>
    <row r="59" spans="1:12" x14ac:dyDescent="0.25">
      <c r="C59" s="11" t="s">
        <v>701</v>
      </c>
      <c r="D59" s="4">
        <v>66</v>
      </c>
      <c r="E59" s="4">
        <v>1289</v>
      </c>
      <c r="F59" s="4">
        <v>3224</v>
      </c>
      <c r="G59" s="4">
        <v>5422</v>
      </c>
      <c r="I59" s="10">
        <f t="shared" ref="I59:I63" si="56">D59/10000</f>
        <v>6.6E-3</v>
      </c>
      <c r="J59" s="10">
        <f t="shared" ref="J59:J63" si="57">E59/10000</f>
        <v>0.12889999999999999</v>
      </c>
      <c r="K59" s="10">
        <f t="shared" ref="K59:K63" si="58">F59/10000</f>
        <v>0.32240000000000002</v>
      </c>
      <c r="L59" s="10">
        <f t="shared" ref="L59:L63" si="59">G59/10000</f>
        <v>0.54220000000000002</v>
      </c>
    </row>
    <row r="60" spans="1:12" x14ac:dyDescent="0.25">
      <c r="C60" s="12" t="s">
        <v>702</v>
      </c>
      <c r="D60" s="4">
        <v>96</v>
      </c>
      <c r="E60" s="4">
        <v>1661</v>
      </c>
      <c r="F60" s="4">
        <v>2621</v>
      </c>
      <c r="G60" s="4">
        <v>5622</v>
      </c>
      <c r="I60" s="10">
        <f t="shared" si="56"/>
        <v>9.5999999999999992E-3</v>
      </c>
      <c r="J60" s="10">
        <f t="shared" si="57"/>
        <v>0.1661</v>
      </c>
      <c r="K60" s="10">
        <f t="shared" si="58"/>
        <v>0.2621</v>
      </c>
      <c r="L60" s="10">
        <f t="shared" si="59"/>
        <v>0.56220000000000003</v>
      </c>
    </row>
    <row r="61" spans="1:12" x14ac:dyDescent="0.25">
      <c r="C61" s="11" t="s">
        <v>703</v>
      </c>
      <c r="D61" s="4">
        <v>132</v>
      </c>
      <c r="E61" s="4">
        <v>1221</v>
      </c>
      <c r="F61" s="4">
        <v>3415</v>
      </c>
      <c r="G61" s="4">
        <v>5231</v>
      </c>
      <c r="I61" s="10">
        <f t="shared" si="56"/>
        <v>1.32E-2</v>
      </c>
      <c r="J61" s="10">
        <f t="shared" si="57"/>
        <v>0.1221</v>
      </c>
      <c r="K61" s="10">
        <f t="shared" si="58"/>
        <v>0.34150000000000003</v>
      </c>
      <c r="L61" s="10">
        <f t="shared" si="59"/>
        <v>0.52310000000000001</v>
      </c>
    </row>
    <row r="62" spans="1:12" x14ac:dyDescent="0.25">
      <c r="C62" s="11" t="s">
        <v>704</v>
      </c>
      <c r="D62" s="4">
        <v>657</v>
      </c>
      <c r="E62" s="4">
        <v>2735</v>
      </c>
      <c r="F62" s="4">
        <v>3369</v>
      </c>
      <c r="G62" s="4">
        <v>3239</v>
      </c>
      <c r="I62" s="10">
        <f t="shared" si="56"/>
        <v>6.5699999999999995E-2</v>
      </c>
      <c r="J62" s="10">
        <f t="shared" si="57"/>
        <v>0.27350000000000002</v>
      </c>
      <c r="K62" s="10">
        <f t="shared" si="58"/>
        <v>0.33689999999999998</v>
      </c>
      <c r="L62" s="10">
        <f t="shared" si="59"/>
        <v>0.32390000000000002</v>
      </c>
    </row>
    <row r="63" spans="1:12" x14ac:dyDescent="0.25">
      <c r="C63" s="11" t="s">
        <v>705</v>
      </c>
      <c r="D63" s="4">
        <v>382</v>
      </c>
      <c r="E63" s="4">
        <v>1800</v>
      </c>
      <c r="F63" s="4">
        <v>3767</v>
      </c>
      <c r="G63" s="4">
        <v>4051</v>
      </c>
      <c r="I63" s="10">
        <f t="shared" si="56"/>
        <v>3.8199999999999998E-2</v>
      </c>
      <c r="J63" s="10">
        <f t="shared" si="57"/>
        <v>0.18</v>
      </c>
      <c r="K63" s="10">
        <f t="shared" si="58"/>
        <v>0.37669999999999998</v>
      </c>
      <c r="L63" s="10">
        <f t="shared" si="59"/>
        <v>0.40510000000000002</v>
      </c>
    </row>
    <row r="64" spans="1:12" x14ac:dyDescent="0.25">
      <c r="C64" s="107" t="s">
        <v>752</v>
      </c>
      <c r="D64" s="4"/>
      <c r="E64" s="4"/>
      <c r="F64" s="4"/>
      <c r="G64" s="4"/>
    </row>
    <row r="65" spans="1:13" x14ac:dyDescent="0.25">
      <c r="C65" s="107" t="s">
        <v>755</v>
      </c>
      <c r="D65" s="4">
        <v>101</v>
      </c>
      <c r="E65" s="4">
        <v>1392</v>
      </c>
      <c r="F65" s="4">
        <v>3177</v>
      </c>
      <c r="G65" s="4">
        <v>5330</v>
      </c>
      <c r="I65" s="10">
        <f t="shared" ref="I65:L65" si="60">D65/10000</f>
        <v>1.01E-2</v>
      </c>
      <c r="J65" s="10">
        <f t="shared" si="60"/>
        <v>0.13919999999999999</v>
      </c>
      <c r="K65" s="10">
        <f t="shared" si="60"/>
        <v>0.31769999999999998</v>
      </c>
      <c r="L65" s="10">
        <f t="shared" si="60"/>
        <v>0.53300000000000003</v>
      </c>
    </row>
    <row r="73" spans="1:13" ht="98.25" x14ac:dyDescent="0.25">
      <c r="A73" t="s">
        <v>137</v>
      </c>
      <c r="B73" t="s">
        <v>136</v>
      </c>
      <c r="C73" s="9"/>
      <c r="D73" s="32" t="s">
        <v>694</v>
      </c>
      <c r="E73" s="32" t="s">
        <v>695</v>
      </c>
      <c r="F73" s="32" t="s">
        <v>9</v>
      </c>
      <c r="G73" s="32" t="s">
        <v>10</v>
      </c>
      <c r="I73" s="10"/>
      <c r="J73" s="10"/>
      <c r="K73" s="10"/>
      <c r="L73" s="10"/>
    </row>
    <row r="74" spans="1:13" x14ac:dyDescent="0.25">
      <c r="A74">
        <v>12</v>
      </c>
      <c r="B74">
        <v>4</v>
      </c>
      <c r="C74" t="s">
        <v>744</v>
      </c>
      <c r="D74">
        <v>1964</v>
      </c>
      <c r="E74">
        <v>3482</v>
      </c>
      <c r="F74">
        <v>768</v>
      </c>
      <c r="G74">
        <v>3786</v>
      </c>
      <c r="I74" s="10">
        <f t="shared" ref="I74:I76" si="61">D74/10000</f>
        <v>0.19639999999999999</v>
      </c>
      <c r="J74" s="10">
        <f t="shared" ref="J74:J76" si="62">E74/10000</f>
        <v>0.34820000000000001</v>
      </c>
      <c r="K74" s="10">
        <f t="shared" ref="K74:K76" si="63">F74/10000</f>
        <v>7.6799999999999993E-2</v>
      </c>
      <c r="L74" s="10">
        <f t="shared" ref="L74:L76" si="64">G74/10000</f>
        <v>0.37859999999999999</v>
      </c>
    </row>
    <row r="75" spans="1:13" x14ac:dyDescent="0.25">
      <c r="A75">
        <v>12</v>
      </c>
      <c r="B75">
        <v>3</v>
      </c>
      <c r="C75" t="s">
        <v>745</v>
      </c>
      <c r="D75">
        <v>156</v>
      </c>
      <c r="E75">
        <v>2975</v>
      </c>
      <c r="F75">
        <v>2934</v>
      </c>
      <c r="G75">
        <v>3935</v>
      </c>
      <c r="I75" s="10">
        <f t="shared" si="61"/>
        <v>1.5599999999999999E-2</v>
      </c>
      <c r="J75" s="10">
        <f t="shared" si="62"/>
        <v>0.29749999999999999</v>
      </c>
      <c r="K75" s="10">
        <f t="shared" si="63"/>
        <v>0.29339999999999999</v>
      </c>
      <c r="L75" s="10">
        <f t="shared" si="64"/>
        <v>0.39350000000000002</v>
      </c>
    </row>
    <row r="76" spans="1:13" x14ac:dyDescent="0.25">
      <c r="A76">
        <v>12</v>
      </c>
      <c r="B76">
        <v>2</v>
      </c>
      <c r="C76" t="s">
        <v>746</v>
      </c>
      <c r="D76">
        <v>81</v>
      </c>
      <c r="E76">
        <v>1215</v>
      </c>
      <c r="F76">
        <v>3212</v>
      </c>
      <c r="G76">
        <v>5492</v>
      </c>
      <c r="I76" s="10">
        <f t="shared" si="61"/>
        <v>8.0999999999999996E-3</v>
      </c>
      <c r="J76" s="10">
        <f t="shared" si="62"/>
        <v>0.1215</v>
      </c>
      <c r="K76" s="10">
        <f t="shared" si="63"/>
        <v>0.32119999999999999</v>
      </c>
      <c r="L76" s="10">
        <f t="shared" si="64"/>
        <v>0.54920000000000002</v>
      </c>
    </row>
    <row r="77" spans="1:13" x14ac:dyDescent="0.25">
      <c r="A77">
        <v>12</v>
      </c>
      <c r="B77">
        <v>1</v>
      </c>
      <c r="C77" s="9" t="s">
        <v>759</v>
      </c>
    </row>
    <row r="78" spans="1:13" x14ac:dyDescent="0.25">
      <c r="C78" t="s">
        <v>713</v>
      </c>
      <c r="D78">
        <v>243</v>
      </c>
      <c r="E78">
        <v>2174</v>
      </c>
      <c r="F78">
        <v>2529</v>
      </c>
      <c r="G78">
        <v>5054</v>
      </c>
      <c r="I78" s="10">
        <f t="shared" ref="I78" si="65">D78/10000</f>
        <v>2.4299999999999999E-2</v>
      </c>
      <c r="J78" s="10">
        <f t="shared" ref="J78" si="66">E78/10000</f>
        <v>0.21740000000000001</v>
      </c>
      <c r="K78" s="10">
        <f t="shared" ref="K78" si="67">F78/10000</f>
        <v>0.25290000000000001</v>
      </c>
      <c r="L78" s="10">
        <f t="shared" ref="L78" si="68">G78/10000</f>
        <v>0.50539999999999996</v>
      </c>
      <c r="M78" s="108"/>
    </row>
    <row r="79" spans="1:13" x14ac:dyDescent="0.25">
      <c r="C79" t="s">
        <v>711</v>
      </c>
      <c r="D79">
        <v>73</v>
      </c>
      <c r="E79">
        <v>1244</v>
      </c>
      <c r="F79">
        <v>3300</v>
      </c>
      <c r="G79">
        <v>5382</v>
      </c>
      <c r="I79" s="10">
        <f t="shared" ref="I79" si="69">D79/10000</f>
        <v>7.3000000000000001E-3</v>
      </c>
      <c r="J79" s="10">
        <f t="shared" ref="J79" si="70">E79/10000</f>
        <v>0.1244</v>
      </c>
      <c r="K79" s="10">
        <f t="shared" ref="K79" si="71">F79/10000</f>
        <v>0.33</v>
      </c>
      <c r="L79" s="10">
        <f t="shared" ref="L79" si="72">G79/10000</f>
        <v>0.53820000000000001</v>
      </c>
      <c r="M79" s="108"/>
    </row>
    <row r="80" spans="1:13" x14ac:dyDescent="0.25">
      <c r="C80" s="9" t="s">
        <v>761</v>
      </c>
    </row>
    <row r="81" spans="1:13" x14ac:dyDescent="0.25">
      <c r="C81" t="s">
        <v>713</v>
      </c>
      <c r="D81">
        <v>302</v>
      </c>
      <c r="E81">
        <v>2581</v>
      </c>
      <c r="F81">
        <v>2093</v>
      </c>
      <c r="G81">
        <v>5024</v>
      </c>
      <c r="I81" s="10">
        <f t="shared" ref="I81:I85" si="73">D81/10000</f>
        <v>3.0200000000000001E-2</v>
      </c>
      <c r="J81" s="10">
        <f t="shared" ref="J81:J85" si="74">E81/10000</f>
        <v>0.2581</v>
      </c>
      <c r="K81" s="10">
        <f t="shared" ref="K81:K85" si="75">F81/10000</f>
        <v>0.20930000000000001</v>
      </c>
      <c r="L81" s="10">
        <f t="shared" ref="L81:L85" si="76">G81/10000</f>
        <v>0.50239999999999996</v>
      </c>
      <c r="M81" s="108"/>
    </row>
    <row r="82" spans="1:13" x14ac:dyDescent="0.25">
      <c r="C82" t="s">
        <v>711</v>
      </c>
      <c r="D82">
        <v>80</v>
      </c>
      <c r="E82">
        <v>1261</v>
      </c>
      <c r="F82">
        <v>3290</v>
      </c>
      <c r="G82">
        <v>5369</v>
      </c>
      <c r="I82" s="10">
        <f t="shared" si="73"/>
        <v>8.0000000000000002E-3</v>
      </c>
      <c r="J82" s="10">
        <f t="shared" si="74"/>
        <v>0.12609999999999999</v>
      </c>
      <c r="K82" s="10">
        <f t="shared" si="75"/>
        <v>0.32900000000000001</v>
      </c>
      <c r="L82" s="10">
        <f t="shared" si="76"/>
        <v>0.53690000000000004</v>
      </c>
      <c r="M82" s="108"/>
    </row>
    <row r="83" spans="1:13" x14ac:dyDescent="0.25">
      <c r="C83" s="9" t="s">
        <v>757</v>
      </c>
      <c r="I83" s="10"/>
      <c r="J83" s="10"/>
      <c r="K83" s="10"/>
      <c r="L83" s="10"/>
      <c r="M83" s="108"/>
    </row>
    <row r="84" spans="1:13" x14ac:dyDescent="0.25">
      <c r="C84" t="s">
        <v>713</v>
      </c>
      <c r="D84">
        <v>120</v>
      </c>
      <c r="E84">
        <v>1619</v>
      </c>
      <c r="F84">
        <v>2928</v>
      </c>
      <c r="G84">
        <v>5334</v>
      </c>
      <c r="I84" s="10">
        <f t="shared" si="73"/>
        <v>1.2E-2</v>
      </c>
      <c r="J84" s="10">
        <f t="shared" si="74"/>
        <v>0.16189999999999999</v>
      </c>
      <c r="K84" s="10">
        <f t="shared" si="75"/>
        <v>0.2928</v>
      </c>
      <c r="L84" s="10">
        <f t="shared" si="76"/>
        <v>0.53339999999999999</v>
      </c>
      <c r="M84" s="108"/>
    </row>
    <row r="85" spans="1:13" x14ac:dyDescent="0.25">
      <c r="C85" t="s">
        <v>711</v>
      </c>
      <c r="D85">
        <v>83</v>
      </c>
      <c r="E85">
        <v>1183</v>
      </c>
      <c r="F85">
        <v>3410</v>
      </c>
      <c r="G85">
        <v>5323</v>
      </c>
      <c r="I85" s="10">
        <f t="shared" si="73"/>
        <v>8.3000000000000001E-3</v>
      </c>
      <c r="J85" s="10">
        <f t="shared" si="74"/>
        <v>0.1183</v>
      </c>
      <c r="K85" s="10">
        <f t="shared" si="75"/>
        <v>0.34100000000000003</v>
      </c>
      <c r="L85" s="10">
        <f t="shared" si="76"/>
        <v>0.5323</v>
      </c>
      <c r="M85" s="108"/>
    </row>
    <row r="86" spans="1:13" x14ac:dyDescent="0.25">
      <c r="C86" s="9" t="s">
        <v>760</v>
      </c>
      <c r="I86" s="10"/>
      <c r="J86" s="10"/>
      <c r="K86" s="10"/>
      <c r="L86" s="10"/>
      <c r="M86" s="108"/>
    </row>
    <row r="87" spans="1:13" x14ac:dyDescent="0.25">
      <c r="A87">
        <v>1</v>
      </c>
      <c r="B87">
        <v>4</v>
      </c>
      <c r="C87" t="s">
        <v>707</v>
      </c>
      <c r="D87">
        <v>188</v>
      </c>
      <c r="E87">
        <v>1465</v>
      </c>
      <c r="F87">
        <v>2917</v>
      </c>
      <c r="G87">
        <v>5430</v>
      </c>
      <c r="I87" s="10">
        <f t="shared" ref="I87:I89" si="77">D87/10000</f>
        <v>1.8800000000000001E-2</v>
      </c>
      <c r="J87" s="10">
        <f t="shared" ref="J87:J89" si="78">E87/10000</f>
        <v>0.14649999999999999</v>
      </c>
      <c r="K87" s="10">
        <f t="shared" ref="K87:K89" si="79">F87/10000</f>
        <v>0.29170000000000001</v>
      </c>
      <c r="L87" s="10">
        <f t="shared" ref="L87:L89" si="80">G87/10000</f>
        <v>0.54300000000000004</v>
      </c>
    </row>
    <row r="88" spans="1:13" x14ac:dyDescent="0.25">
      <c r="A88">
        <v>1</v>
      </c>
      <c r="B88">
        <v>3</v>
      </c>
      <c r="C88" t="s">
        <v>708</v>
      </c>
      <c r="D88">
        <v>61</v>
      </c>
      <c r="E88">
        <v>1322</v>
      </c>
      <c r="F88">
        <v>3158</v>
      </c>
      <c r="G88">
        <v>5460</v>
      </c>
      <c r="I88" s="10">
        <f t="shared" si="77"/>
        <v>6.1000000000000004E-3</v>
      </c>
      <c r="J88" s="10">
        <f t="shared" si="78"/>
        <v>0.13220000000000001</v>
      </c>
      <c r="K88" s="10">
        <f t="shared" si="79"/>
        <v>0.31580000000000003</v>
      </c>
      <c r="L88" s="10">
        <f t="shared" si="80"/>
        <v>0.54600000000000004</v>
      </c>
    </row>
    <row r="89" spans="1:13" x14ac:dyDescent="0.25">
      <c r="A89">
        <v>1</v>
      </c>
      <c r="B89">
        <v>2</v>
      </c>
      <c r="C89" t="s">
        <v>709</v>
      </c>
      <c r="D89">
        <v>62</v>
      </c>
      <c r="E89">
        <v>1575</v>
      </c>
      <c r="F89">
        <v>4094</v>
      </c>
      <c r="G89">
        <v>4269</v>
      </c>
      <c r="I89" s="10">
        <f t="shared" si="77"/>
        <v>6.1999999999999998E-3</v>
      </c>
      <c r="J89" s="10">
        <f t="shared" si="78"/>
        <v>0.1575</v>
      </c>
      <c r="K89" s="10">
        <f t="shared" si="79"/>
        <v>0.40939999999999999</v>
      </c>
      <c r="L89" s="10">
        <f t="shared" si="80"/>
        <v>0.4269</v>
      </c>
    </row>
    <row r="90" spans="1:13" x14ac:dyDescent="0.25">
      <c r="A90">
        <v>1</v>
      </c>
      <c r="B90">
        <v>1</v>
      </c>
      <c r="C90" s="9" t="s">
        <v>758</v>
      </c>
    </row>
    <row r="91" spans="1:13" x14ac:dyDescent="0.25">
      <c r="I91" s="10"/>
      <c r="J91" s="10"/>
      <c r="K91" s="10"/>
      <c r="L91" s="10"/>
      <c r="M91" s="108"/>
    </row>
    <row r="92" spans="1:13" x14ac:dyDescent="0.25">
      <c r="I92" s="10"/>
      <c r="J92" s="10"/>
      <c r="K92" s="10"/>
      <c r="L92" s="10"/>
      <c r="M92" s="10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7"/>
  <sheetViews>
    <sheetView zoomScale="85" zoomScaleNormal="85" workbookViewId="0">
      <pane xSplit="2" ySplit="3" topLeftCell="C4" activePane="bottomRight" state="frozenSplit"/>
      <selection pane="topRight" activeCell="B1" sqref="B1"/>
      <selection pane="bottomLeft" activeCell="A3" sqref="A3"/>
      <selection pane="bottomRight" activeCell="C4" sqref="C4"/>
    </sheetView>
  </sheetViews>
  <sheetFormatPr baseColWidth="10" defaultRowHeight="15" x14ac:dyDescent="0.25"/>
  <cols>
    <col min="1" max="1" width="30.42578125" style="9" bestFit="1" customWidth="1"/>
    <col min="2" max="2" width="29.7109375" bestFit="1" customWidth="1"/>
    <col min="3" max="3" width="12.140625" bestFit="1" customWidth="1"/>
    <col min="4" max="4" width="7" customWidth="1"/>
    <col min="5" max="5" width="16.42578125" style="78" bestFit="1" customWidth="1"/>
    <col min="6" max="6" width="12.42578125" style="69" bestFit="1" customWidth="1"/>
    <col min="7" max="7" width="2.85546875" customWidth="1"/>
    <col min="8" max="8" width="12.140625" bestFit="1" customWidth="1"/>
    <col min="9" max="9" width="7" customWidth="1"/>
    <col min="10" max="10" width="16.42578125" style="78" bestFit="1" customWidth="1"/>
    <col min="11" max="11" width="12.42578125" style="69" bestFit="1" customWidth="1"/>
    <col min="12" max="12" width="16.42578125" style="99" bestFit="1" customWidth="1"/>
    <col min="13" max="13" width="12.42578125" style="53" bestFit="1" customWidth="1"/>
    <col min="14" max="14" width="2.85546875" customWidth="1"/>
    <col min="15" max="15" width="12.140625" bestFit="1" customWidth="1"/>
    <col min="16" max="16" width="7" customWidth="1"/>
    <col min="17" max="17" width="16.42578125" style="78" bestFit="1" customWidth="1"/>
    <col min="18" max="18" width="12.42578125" style="69" bestFit="1" customWidth="1"/>
    <col min="19" max="19" width="16.42578125" style="99" bestFit="1" customWidth="1"/>
    <col min="20" max="20" width="12.42578125" style="53" bestFit="1" customWidth="1"/>
    <col min="21" max="21" width="29.28515625" customWidth="1"/>
  </cols>
  <sheetData>
    <row r="1" spans="1:20" ht="15.75" thickBot="1" x14ac:dyDescent="0.3">
      <c r="A1" s="52" t="s">
        <v>684</v>
      </c>
      <c r="C1" s="67" t="s">
        <v>447</v>
      </c>
      <c r="D1" s="68"/>
      <c r="E1" s="83" t="s">
        <v>448</v>
      </c>
      <c r="F1" s="82"/>
      <c r="H1" s="67" t="s">
        <v>447</v>
      </c>
      <c r="I1" s="68"/>
      <c r="J1" s="83" t="s">
        <v>522</v>
      </c>
      <c r="K1" s="82"/>
      <c r="L1" s="83"/>
      <c r="M1" s="82"/>
      <c r="O1" s="67" t="s">
        <v>447</v>
      </c>
      <c r="P1" s="68"/>
      <c r="Q1" s="83" t="s">
        <v>523</v>
      </c>
      <c r="R1" s="82"/>
      <c r="S1" s="83"/>
      <c r="T1" s="82"/>
    </row>
    <row r="2" spans="1:20" x14ac:dyDescent="0.25">
      <c r="A2" s="13"/>
      <c r="C2" s="54" t="s">
        <v>450</v>
      </c>
      <c r="D2" s="71" t="s">
        <v>443</v>
      </c>
      <c r="E2" s="79" t="s">
        <v>449</v>
      </c>
      <c r="F2" s="102" t="s">
        <v>204</v>
      </c>
      <c r="G2" s="78"/>
      <c r="H2" s="54" t="s">
        <v>450</v>
      </c>
      <c r="I2" s="71" t="s">
        <v>443</v>
      </c>
      <c r="J2" s="79" t="s">
        <v>449</v>
      </c>
      <c r="K2" s="102" t="s">
        <v>204</v>
      </c>
      <c r="L2" s="79" t="s">
        <v>692</v>
      </c>
      <c r="M2" s="102" t="s">
        <v>204</v>
      </c>
      <c r="N2" s="78"/>
      <c r="O2" s="54" t="s">
        <v>450</v>
      </c>
      <c r="P2" s="71" t="s">
        <v>443</v>
      </c>
      <c r="Q2" s="79" t="s">
        <v>449</v>
      </c>
      <c r="R2" s="102" t="s">
        <v>204</v>
      </c>
      <c r="S2" s="79" t="s">
        <v>692</v>
      </c>
      <c r="T2" s="102" t="s">
        <v>204</v>
      </c>
    </row>
    <row r="3" spans="1:20" ht="15.75" thickBot="1" x14ac:dyDescent="0.3">
      <c r="C3" s="66" t="s">
        <v>444</v>
      </c>
      <c r="D3" s="72" t="s">
        <v>375</v>
      </c>
      <c r="E3" s="80" t="s">
        <v>445</v>
      </c>
      <c r="F3" s="103" t="s">
        <v>446</v>
      </c>
      <c r="G3" s="78"/>
      <c r="H3" s="66" t="s">
        <v>444</v>
      </c>
      <c r="I3" s="72" t="s">
        <v>375</v>
      </c>
      <c r="J3" s="80" t="s">
        <v>445</v>
      </c>
      <c r="K3" s="103" t="s">
        <v>446</v>
      </c>
      <c r="L3" s="80" t="s">
        <v>693</v>
      </c>
      <c r="M3" s="103" t="s">
        <v>584</v>
      </c>
      <c r="N3" s="78"/>
      <c r="O3" s="66" t="s">
        <v>444</v>
      </c>
      <c r="P3" s="72" t="s">
        <v>375</v>
      </c>
      <c r="Q3" s="80" t="s">
        <v>445</v>
      </c>
      <c r="R3" s="103" t="s">
        <v>446</v>
      </c>
      <c r="S3" s="80" t="s">
        <v>693</v>
      </c>
      <c r="T3" s="103" t="s">
        <v>584</v>
      </c>
    </row>
    <row r="4" spans="1:20" x14ac:dyDescent="0.25">
      <c r="A4" s="57" t="s">
        <v>141</v>
      </c>
      <c r="B4" s="58"/>
      <c r="C4" s="73"/>
      <c r="D4" s="55"/>
      <c r="E4" s="81"/>
      <c r="F4" s="85" t="s">
        <v>203</v>
      </c>
      <c r="H4" s="73"/>
      <c r="I4" s="55"/>
      <c r="J4" s="81"/>
      <c r="K4" s="85" t="s">
        <v>203</v>
      </c>
      <c r="L4" s="95"/>
      <c r="M4" s="91" t="s">
        <v>203</v>
      </c>
      <c r="O4" s="73"/>
      <c r="P4" s="55"/>
      <c r="Q4" s="81"/>
      <c r="R4" s="91">
        <v>0.2140688</v>
      </c>
      <c r="S4" s="95"/>
      <c r="T4" s="91"/>
    </row>
    <row r="5" spans="1:20" x14ac:dyDescent="0.25">
      <c r="A5" s="59"/>
      <c r="B5" s="55" t="s">
        <v>138</v>
      </c>
      <c r="C5" s="73">
        <v>683</v>
      </c>
      <c r="D5" s="55">
        <v>4</v>
      </c>
      <c r="E5" s="81" t="s">
        <v>379</v>
      </c>
      <c r="F5" s="74"/>
      <c r="H5" s="73">
        <v>462</v>
      </c>
      <c r="I5" s="55">
        <v>4</v>
      </c>
      <c r="J5" s="81" t="s">
        <v>458</v>
      </c>
      <c r="K5" s="74"/>
      <c r="L5" s="95" t="s">
        <v>585</v>
      </c>
      <c r="M5" s="90"/>
      <c r="O5" s="73"/>
      <c r="P5" s="55"/>
      <c r="Q5" s="81"/>
      <c r="R5" s="74"/>
      <c r="S5" s="95"/>
      <c r="T5" s="90"/>
    </row>
    <row r="6" spans="1:20" x14ac:dyDescent="0.25">
      <c r="A6" s="59"/>
      <c r="B6" s="55" t="s">
        <v>139</v>
      </c>
      <c r="C6" s="73">
        <v>506</v>
      </c>
      <c r="D6" s="55">
        <v>5</v>
      </c>
      <c r="E6" s="81" t="s">
        <v>380</v>
      </c>
      <c r="F6" s="74"/>
      <c r="H6" s="73">
        <v>374</v>
      </c>
      <c r="I6" s="55">
        <v>5</v>
      </c>
      <c r="J6" s="81" t="s">
        <v>459</v>
      </c>
      <c r="K6" s="74"/>
      <c r="L6" s="95" t="s">
        <v>587</v>
      </c>
      <c r="M6" s="90"/>
      <c r="O6" s="73"/>
      <c r="P6" s="55"/>
      <c r="Q6" s="81"/>
      <c r="R6" s="74"/>
      <c r="S6" s="95"/>
      <c r="T6" s="90"/>
    </row>
    <row r="7" spans="1:20" x14ac:dyDescent="0.25">
      <c r="A7" s="59"/>
      <c r="B7" s="55" t="s">
        <v>73</v>
      </c>
      <c r="C7" s="73">
        <v>214</v>
      </c>
      <c r="D7" s="55">
        <v>3</v>
      </c>
      <c r="E7" s="81" t="s">
        <v>381</v>
      </c>
      <c r="F7" s="74"/>
      <c r="H7" s="73">
        <v>152</v>
      </c>
      <c r="I7" s="55">
        <v>3</v>
      </c>
      <c r="J7" s="81" t="s">
        <v>460</v>
      </c>
      <c r="K7" s="74"/>
      <c r="L7" s="95" t="s">
        <v>588</v>
      </c>
      <c r="M7" s="90"/>
      <c r="O7" s="73"/>
      <c r="P7" s="55"/>
      <c r="Q7" s="81"/>
      <c r="R7" s="74"/>
      <c r="S7" s="95"/>
      <c r="T7" s="90"/>
    </row>
    <row r="8" spans="1:20" x14ac:dyDescent="0.25">
      <c r="A8" s="59"/>
      <c r="B8" s="55" t="s">
        <v>27</v>
      </c>
      <c r="C8" s="73">
        <v>213</v>
      </c>
      <c r="D8" s="55">
        <v>13</v>
      </c>
      <c r="E8" s="81" t="s">
        <v>382</v>
      </c>
      <c r="F8" s="74"/>
      <c r="H8" s="73">
        <v>158</v>
      </c>
      <c r="I8" s="55">
        <v>13</v>
      </c>
      <c r="J8" s="81" t="s">
        <v>461</v>
      </c>
      <c r="K8" s="74"/>
      <c r="L8" s="95" t="s">
        <v>589</v>
      </c>
      <c r="M8" s="90"/>
      <c r="O8" s="73">
        <v>158</v>
      </c>
      <c r="P8" s="55">
        <v>13</v>
      </c>
      <c r="Q8" s="81" t="s">
        <v>527</v>
      </c>
      <c r="R8" s="74"/>
      <c r="S8" s="95"/>
      <c r="T8" s="90"/>
    </row>
    <row r="9" spans="1:20" x14ac:dyDescent="0.25">
      <c r="A9" s="59"/>
      <c r="B9" s="55" t="s">
        <v>6</v>
      </c>
      <c r="C9" s="73">
        <v>218</v>
      </c>
      <c r="D9" s="55">
        <v>8</v>
      </c>
      <c r="E9" s="81" t="s">
        <v>383</v>
      </c>
      <c r="F9" s="74"/>
      <c r="H9" s="73">
        <v>157</v>
      </c>
      <c r="I9" s="55">
        <v>8</v>
      </c>
      <c r="J9" s="81" t="s">
        <v>462</v>
      </c>
      <c r="K9" s="74"/>
      <c r="L9" s="95" t="s">
        <v>590</v>
      </c>
      <c r="M9" s="90"/>
      <c r="O9" s="73">
        <v>157</v>
      </c>
      <c r="P9" s="55">
        <v>8</v>
      </c>
      <c r="Q9" s="81" t="s">
        <v>528</v>
      </c>
      <c r="R9" s="74"/>
      <c r="S9" s="95"/>
      <c r="T9" s="90"/>
    </row>
    <row r="10" spans="1:20" x14ac:dyDescent="0.25">
      <c r="A10" s="59"/>
      <c r="B10" s="55"/>
      <c r="C10" s="73"/>
      <c r="D10" s="55"/>
      <c r="E10" s="81"/>
      <c r="F10" s="74"/>
      <c r="H10" s="73"/>
      <c r="I10" s="55"/>
      <c r="J10" s="81"/>
      <c r="K10" s="74"/>
      <c r="L10" s="95"/>
      <c r="M10" s="90"/>
      <c r="O10" s="73"/>
      <c r="P10" s="55"/>
      <c r="Q10" s="81"/>
      <c r="R10" s="74"/>
      <c r="S10" s="95"/>
      <c r="T10" s="90"/>
    </row>
    <row r="11" spans="1:20" x14ac:dyDescent="0.25">
      <c r="A11" s="59" t="s">
        <v>142</v>
      </c>
      <c r="B11" s="55"/>
      <c r="C11" s="73"/>
      <c r="D11" s="55"/>
      <c r="E11" s="81"/>
      <c r="F11" s="74">
        <v>0.93585470000000004</v>
      </c>
      <c r="H11" s="73"/>
      <c r="I11" s="55"/>
      <c r="J11" s="81"/>
      <c r="K11" s="74">
        <v>0.95150330000000005</v>
      </c>
      <c r="L11" s="95"/>
      <c r="M11" s="90"/>
      <c r="O11" s="73"/>
      <c r="P11" s="55"/>
      <c r="Q11" s="81"/>
      <c r="R11" s="74">
        <v>0.70756200000000002</v>
      </c>
      <c r="S11" s="95"/>
      <c r="T11" s="90"/>
    </row>
    <row r="12" spans="1:20" x14ac:dyDescent="0.25">
      <c r="A12" s="59"/>
      <c r="B12" s="55" t="s">
        <v>176</v>
      </c>
      <c r="C12" s="73">
        <v>867</v>
      </c>
      <c r="D12" s="55">
        <v>16</v>
      </c>
      <c r="E12" s="81" t="s">
        <v>384</v>
      </c>
      <c r="F12" s="74"/>
      <c r="H12" s="73">
        <v>623</v>
      </c>
      <c r="I12" s="55">
        <v>16</v>
      </c>
      <c r="J12" s="81" t="s">
        <v>463</v>
      </c>
      <c r="K12" s="74"/>
      <c r="L12" s="95"/>
      <c r="M12" s="90"/>
      <c r="O12" s="73">
        <v>156</v>
      </c>
      <c r="P12" s="55">
        <v>11</v>
      </c>
      <c r="Q12" s="81" t="s">
        <v>529</v>
      </c>
      <c r="R12" s="74"/>
      <c r="S12" s="95"/>
      <c r="T12" s="90"/>
    </row>
    <row r="13" spans="1:20" x14ac:dyDescent="0.25">
      <c r="A13" s="59"/>
      <c r="B13" s="55" t="s">
        <v>177</v>
      </c>
      <c r="C13" s="73">
        <v>967</v>
      </c>
      <c r="D13" s="55">
        <v>17</v>
      </c>
      <c r="E13" s="81" t="s">
        <v>385</v>
      </c>
      <c r="F13" s="74"/>
      <c r="H13" s="73">
        <v>680</v>
      </c>
      <c r="I13" s="55">
        <v>17</v>
      </c>
      <c r="J13" s="81" t="s">
        <v>464</v>
      </c>
      <c r="K13" s="74"/>
      <c r="L13" s="95"/>
      <c r="M13" s="90"/>
      <c r="O13" s="73">
        <v>159</v>
      </c>
      <c r="P13" s="55">
        <v>10</v>
      </c>
      <c r="Q13" s="81" t="s">
        <v>530</v>
      </c>
      <c r="R13" s="74"/>
      <c r="S13" s="95"/>
      <c r="T13" s="90"/>
    </row>
    <row r="14" spans="1:20" x14ac:dyDescent="0.25">
      <c r="A14" s="59"/>
      <c r="B14" s="55"/>
      <c r="C14" s="73"/>
      <c r="D14" s="55"/>
      <c r="E14" s="81"/>
      <c r="F14" s="74"/>
      <c r="H14" s="73"/>
      <c r="I14" s="55"/>
      <c r="J14" s="81"/>
      <c r="K14" s="74"/>
      <c r="L14" s="95"/>
      <c r="M14" s="90"/>
      <c r="O14" s="73"/>
      <c r="P14" s="55"/>
      <c r="Q14" s="81"/>
      <c r="R14" s="74"/>
      <c r="S14" s="95"/>
      <c r="T14" s="90"/>
    </row>
    <row r="15" spans="1:20" x14ac:dyDescent="0.25">
      <c r="A15" s="59" t="s">
        <v>143</v>
      </c>
      <c r="B15" s="55"/>
      <c r="C15" s="73"/>
      <c r="D15" s="55"/>
      <c r="E15" s="81"/>
      <c r="F15" s="86">
        <v>4.5878000000000004E-3</v>
      </c>
      <c r="H15" s="73"/>
      <c r="I15" s="55"/>
      <c r="J15" s="81"/>
      <c r="K15" s="87">
        <v>1.45618E-2</v>
      </c>
      <c r="L15" s="95"/>
      <c r="M15" s="100">
        <v>3.7999999999999999E-2</v>
      </c>
      <c r="O15" s="73"/>
      <c r="P15" s="55"/>
      <c r="Q15" s="81"/>
      <c r="R15" s="88">
        <v>9.0923599999999993E-2</v>
      </c>
      <c r="S15" s="95"/>
      <c r="T15" s="90"/>
    </row>
    <row r="16" spans="1:20" x14ac:dyDescent="0.25">
      <c r="A16" s="59"/>
      <c r="B16" s="55" t="s">
        <v>144</v>
      </c>
      <c r="C16" s="73">
        <v>531</v>
      </c>
      <c r="D16" s="55">
        <v>0</v>
      </c>
      <c r="E16" s="81" t="s">
        <v>386</v>
      </c>
      <c r="F16" s="74"/>
      <c r="H16" s="73"/>
      <c r="I16" s="55"/>
      <c r="J16" s="81"/>
      <c r="K16" s="74"/>
      <c r="L16" s="95" t="s">
        <v>586</v>
      </c>
      <c r="M16" s="90"/>
      <c r="O16" s="73"/>
      <c r="P16" s="55"/>
      <c r="Q16" s="81"/>
      <c r="R16" s="74"/>
      <c r="S16" s="95"/>
      <c r="T16" s="90"/>
    </row>
    <row r="17" spans="1:20" x14ac:dyDescent="0.25">
      <c r="A17" s="59"/>
      <c r="B17" s="55" t="s">
        <v>145</v>
      </c>
      <c r="C17" s="73">
        <v>639</v>
      </c>
      <c r="D17" s="55">
        <v>13</v>
      </c>
      <c r="E17" s="81" t="s">
        <v>387</v>
      </c>
      <c r="F17" s="74"/>
      <c r="H17" s="73">
        <v>639</v>
      </c>
      <c r="I17" s="55">
        <v>13</v>
      </c>
      <c r="J17" s="81" t="s">
        <v>465</v>
      </c>
      <c r="K17" s="74"/>
      <c r="L17" s="95" t="s">
        <v>585</v>
      </c>
      <c r="M17" s="90"/>
      <c r="O17" s="73">
        <v>160</v>
      </c>
      <c r="P17" s="55">
        <v>7</v>
      </c>
      <c r="Q17" s="81" t="s">
        <v>531</v>
      </c>
      <c r="R17" s="74"/>
      <c r="S17" s="95"/>
      <c r="T17" s="90"/>
    </row>
    <row r="18" spans="1:20" x14ac:dyDescent="0.25">
      <c r="A18" s="59"/>
      <c r="B18" s="55" t="s">
        <v>146</v>
      </c>
      <c r="C18" s="73">
        <v>664</v>
      </c>
      <c r="D18" s="55">
        <v>20</v>
      </c>
      <c r="E18" s="81" t="s">
        <v>388</v>
      </c>
      <c r="F18" s="74"/>
      <c r="H18" s="73">
        <v>664</v>
      </c>
      <c r="I18" s="55">
        <v>20</v>
      </c>
      <c r="J18" s="81" t="s">
        <v>388</v>
      </c>
      <c r="K18" s="74"/>
      <c r="L18" s="95" t="s">
        <v>591</v>
      </c>
      <c r="M18" s="90"/>
      <c r="O18" s="73">
        <v>155</v>
      </c>
      <c r="P18" s="55">
        <v>14</v>
      </c>
      <c r="Q18" s="81" t="s">
        <v>532</v>
      </c>
      <c r="R18" s="74"/>
      <c r="S18" s="95"/>
      <c r="T18" s="90"/>
    </row>
    <row r="19" spans="1:20" x14ac:dyDescent="0.25">
      <c r="A19" s="59"/>
      <c r="B19" s="55"/>
      <c r="C19" s="73"/>
      <c r="D19" s="55"/>
      <c r="E19" s="81"/>
      <c r="F19" s="74"/>
      <c r="H19" s="73"/>
      <c r="I19" s="55"/>
      <c r="J19" s="81"/>
      <c r="K19" s="74"/>
      <c r="L19" s="95"/>
      <c r="M19" s="90"/>
      <c r="O19" s="73"/>
      <c r="P19" s="55"/>
      <c r="Q19" s="81"/>
      <c r="R19" s="74"/>
      <c r="S19" s="95"/>
      <c r="T19" s="90"/>
    </row>
    <row r="20" spans="1:20" x14ac:dyDescent="0.25">
      <c r="A20" s="59" t="s">
        <v>691</v>
      </c>
      <c r="B20" s="55"/>
      <c r="C20" s="73"/>
      <c r="D20" s="55"/>
      <c r="E20" s="81"/>
      <c r="F20" s="87">
        <v>3.21211E-2</v>
      </c>
      <c r="H20" s="73"/>
      <c r="I20" s="55"/>
      <c r="J20" s="81"/>
      <c r="K20" s="88">
        <v>6.0787399999999998E-2</v>
      </c>
      <c r="L20" s="95"/>
      <c r="M20" s="100">
        <v>1.6E-2</v>
      </c>
      <c r="O20" s="73"/>
      <c r="P20" s="55"/>
      <c r="Q20" s="81"/>
      <c r="R20" s="88">
        <v>0.15797600000000001</v>
      </c>
      <c r="S20" s="95"/>
      <c r="T20" s="90"/>
    </row>
    <row r="21" spans="1:20" x14ac:dyDescent="0.25">
      <c r="A21" s="59"/>
      <c r="B21" s="55" t="s">
        <v>178</v>
      </c>
      <c r="C21" s="73">
        <v>320</v>
      </c>
      <c r="D21" s="55">
        <v>11</v>
      </c>
      <c r="E21" s="81" t="s">
        <v>389</v>
      </c>
      <c r="F21" s="74"/>
      <c r="H21" s="73">
        <v>295</v>
      </c>
      <c r="I21" s="55">
        <v>11</v>
      </c>
      <c r="J21" s="81" t="s">
        <v>466</v>
      </c>
      <c r="K21" s="74"/>
      <c r="L21" s="95" t="s">
        <v>592</v>
      </c>
      <c r="M21" s="90"/>
      <c r="O21" s="73">
        <v>83</v>
      </c>
      <c r="P21" s="55">
        <v>10</v>
      </c>
      <c r="Q21" s="81" t="s">
        <v>533</v>
      </c>
      <c r="R21" s="74"/>
      <c r="S21" s="95"/>
      <c r="T21" s="90"/>
    </row>
    <row r="22" spans="1:20" x14ac:dyDescent="0.25">
      <c r="A22" s="59"/>
      <c r="B22" s="60" t="s">
        <v>109</v>
      </c>
      <c r="C22" s="73">
        <v>494</v>
      </c>
      <c r="D22" s="55">
        <v>10</v>
      </c>
      <c r="E22" s="81" t="s">
        <v>390</v>
      </c>
      <c r="F22" s="74"/>
      <c r="H22" s="73">
        <v>363</v>
      </c>
      <c r="I22" s="55">
        <v>10</v>
      </c>
      <c r="J22" s="81" t="s">
        <v>467</v>
      </c>
      <c r="K22" s="74"/>
      <c r="L22" s="95" t="s">
        <v>593</v>
      </c>
      <c r="M22" s="90"/>
      <c r="O22" s="73">
        <v>77</v>
      </c>
      <c r="P22" s="55">
        <v>4</v>
      </c>
      <c r="Q22" s="81" t="s">
        <v>534</v>
      </c>
      <c r="R22" s="74"/>
      <c r="S22" s="95"/>
      <c r="T22" s="90"/>
    </row>
    <row r="23" spans="1:20" x14ac:dyDescent="0.25">
      <c r="A23" s="59"/>
      <c r="B23" s="55" t="s">
        <v>179</v>
      </c>
      <c r="C23" s="73">
        <v>676</v>
      </c>
      <c r="D23" s="55">
        <v>10</v>
      </c>
      <c r="E23" s="81" t="s">
        <v>391</v>
      </c>
      <c r="F23" s="74"/>
      <c r="H23" s="73">
        <v>418</v>
      </c>
      <c r="I23" s="55">
        <v>10</v>
      </c>
      <c r="J23" s="81" t="s">
        <v>468</v>
      </c>
      <c r="K23" s="74"/>
      <c r="L23" s="95" t="s">
        <v>585</v>
      </c>
      <c r="M23" s="90"/>
      <c r="O23" s="73">
        <v>106</v>
      </c>
      <c r="P23" s="55">
        <v>5</v>
      </c>
      <c r="Q23" s="81" t="s">
        <v>535</v>
      </c>
      <c r="R23" s="74"/>
      <c r="S23" s="95"/>
      <c r="T23" s="90"/>
    </row>
    <row r="24" spans="1:20" x14ac:dyDescent="0.25">
      <c r="A24" s="59"/>
      <c r="B24" s="55" t="s">
        <v>111</v>
      </c>
      <c r="C24" s="73">
        <v>342</v>
      </c>
      <c r="D24" s="55">
        <v>2</v>
      </c>
      <c r="E24" s="81" t="s">
        <v>392</v>
      </c>
      <c r="F24" s="74"/>
      <c r="H24" s="73">
        <v>225</v>
      </c>
      <c r="I24" s="55">
        <v>2</v>
      </c>
      <c r="J24" s="81" t="s">
        <v>469</v>
      </c>
      <c r="K24" s="74"/>
      <c r="L24" s="95" t="s">
        <v>594</v>
      </c>
      <c r="M24" s="90"/>
      <c r="O24" s="73">
        <v>49</v>
      </c>
      <c r="P24" s="55">
        <v>2</v>
      </c>
      <c r="Q24" s="81" t="s">
        <v>536</v>
      </c>
      <c r="R24" s="74"/>
      <c r="S24" s="95"/>
      <c r="T24" s="90"/>
    </row>
    <row r="25" spans="1:20" x14ac:dyDescent="0.25">
      <c r="A25" s="59"/>
      <c r="B25" s="61" t="s">
        <v>155</v>
      </c>
      <c r="C25" s="73">
        <v>2</v>
      </c>
      <c r="D25" s="55">
        <v>0</v>
      </c>
      <c r="E25" s="81" t="s">
        <v>386</v>
      </c>
      <c r="F25" s="74"/>
      <c r="H25" s="73">
        <v>2</v>
      </c>
      <c r="I25" s="55">
        <v>0</v>
      </c>
      <c r="J25" s="81" t="s">
        <v>386</v>
      </c>
      <c r="K25" s="74"/>
      <c r="L25" s="101" t="s">
        <v>586</v>
      </c>
      <c r="M25" s="90"/>
      <c r="O25" s="73"/>
      <c r="P25" s="55"/>
      <c r="Q25" s="81"/>
      <c r="R25" s="74"/>
      <c r="S25" s="95"/>
      <c r="T25" s="90"/>
    </row>
    <row r="26" spans="1:20" x14ac:dyDescent="0.25">
      <c r="A26" s="59"/>
      <c r="B26" s="55"/>
      <c r="C26" s="73"/>
      <c r="D26" s="55"/>
      <c r="E26" s="81"/>
      <c r="F26" s="74"/>
      <c r="H26" s="73"/>
      <c r="I26" s="55"/>
      <c r="J26" s="81"/>
      <c r="K26" s="74"/>
      <c r="L26" s="95"/>
      <c r="M26" s="90"/>
      <c r="O26" s="73"/>
      <c r="P26" s="55"/>
      <c r="Q26" s="81"/>
      <c r="R26" s="74"/>
      <c r="S26" s="95"/>
      <c r="T26" s="90"/>
    </row>
    <row r="27" spans="1:20" x14ac:dyDescent="0.25">
      <c r="A27" s="59" t="s">
        <v>148</v>
      </c>
      <c r="B27" s="55"/>
      <c r="C27" s="73"/>
      <c r="D27" s="55"/>
      <c r="E27" s="81"/>
      <c r="F27" s="88">
        <v>0.1128178</v>
      </c>
      <c r="H27" s="73"/>
      <c r="I27" s="55"/>
      <c r="J27" s="81"/>
      <c r="K27" s="74">
        <v>0.28440219999999999</v>
      </c>
      <c r="L27" s="95"/>
      <c r="M27" s="90"/>
      <c r="O27" s="73"/>
      <c r="P27" s="55"/>
      <c r="Q27" s="81"/>
      <c r="R27" s="88">
        <v>5.9758499999999999E-2</v>
      </c>
      <c r="S27" s="95"/>
      <c r="T27" s="90"/>
    </row>
    <row r="28" spans="1:20" x14ac:dyDescent="0.25">
      <c r="A28" s="59"/>
      <c r="B28" s="55" t="s">
        <v>180</v>
      </c>
      <c r="C28" s="73">
        <v>445</v>
      </c>
      <c r="D28" s="55">
        <v>1</v>
      </c>
      <c r="E28" s="81" t="s">
        <v>393</v>
      </c>
      <c r="F28" s="74"/>
      <c r="H28" s="73">
        <v>209</v>
      </c>
      <c r="I28" s="55">
        <v>1</v>
      </c>
      <c r="J28" s="81" t="s">
        <v>470</v>
      </c>
      <c r="K28" s="74"/>
      <c r="L28" s="95"/>
      <c r="M28" s="90"/>
      <c r="O28" s="73">
        <v>60</v>
      </c>
      <c r="P28" s="55">
        <v>1</v>
      </c>
      <c r="Q28" s="81" t="s">
        <v>537</v>
      </c>
      <c r="R28" s="74"/>
      <c r="S28" s="95"/>
      <c r="T28" s="90"/>
    </row>
    <row r="29" spans="1:20" x14ac:dyDescent="0.25">
      <c r="A29" s="59"/>
      <c r="B29" s="55" t="s">
        <v>198</v>
      </c>
      <c r="C29" s="73">
        <v>1264</v>
      </c>
      <c r="D29" s="55">
        <v>28</v>
      </c>
      <c r="E29" s="81" t="s">
        <v>394</v>
      </c>
      <c r="F29" s="74"/>
      <c r="H29" s="73">
        <v>979</v>
      </c>
      <c r="I29" s="55">
        <v>28</v>
      </c>
      <c r="J29" s="81" t="s">
        <v>471</v>
      </c>
      <c r="K29" s="74"/>
      <c r="L29" s="95"/>
      <c r="M29" s="90"/>
      <c r="O29" s="73">
        <v>223</v>
      </c>
      <c r="P29" s="55">
        <v>16</v>
      </c>
      <c r="Q29" s="81" t="s">
        <v>538</v>
      </c>
      <c r="R29" s="74"/>
      <c r="S29" s="95"/>
      <c r="T29" s="90"/>
    </row>
    <row r="30" spans="1:20" x14ac:dyDescent="0.25">
      <c r="A30" s="59"/>
      <c r="B30" s="55" t="s">
        <v>181</v>
      </c>
      <c r="C30" s="73">
        <v>123</v>
      </c>
      <c r="D30" s="55">
        <v>4</v>
      </c>
      <c r="E30" s="81" t="s">
        <v>395</v>
      </c>
      <c r="F30" s="74"/>
      <c r="H30" s="73">
        <v>114</v>
      </c>
      <c r="I30" s="55">
        <v>4</v>
      </c>
      <c r="J30" s="81" t="s">
        <v>472</v>
      </c>
      <c r="K30" s="74"/>
      <c r="L30" s="95"/>
      <c r="M30" s="90"/>
      <c r="O30" s="73">
        <v>32</v>
      </c>
      <c r="P30" s="55">
        <v>4</v>
      </c>
      <c r="Q30" s="81" t="s">
        <v>539</v>
      </c>
      <c r="R30" s="74"/>
      <c r="S30" s="95"/>
      <c r="T30" s="90"/>
    </row>
    <row r="31" spans="1:20" x14ac:dyDescent="0.25">
      <c r="A31" s="59"/>
      <c r="B31" s="61" t="s">
        <v>155</v>
      </c>
      <c r="C31" s="73">
        <v>2</v>
      </c>
      <c r="D31" s="55">
        <v>0</v>
      </c>
      <c r="E31" s="81" t="s">
        <v>386</v>
      </c>
      <c r="F31" s="74"/>
      <c r="H31" s="73">
        <v>1</v>
      </c>
      <c r="I31" s="55">
        <v>0</v>
      </c>
      <c r="J31" s="81" t="s">
        <v>386</v>
      </c>
      <c r="K31" s="74"/>
      <c r="L31" s="95"/>
      <c r="M31" s="90"/>
      <c r="O31" s="73"/>
      <c r="P31" s="55"/>
      <c r="Q31" s="81"/>
      <c r="R31" s="74"/>
      <c r="S31" s="95"/>
      <c r="T31" s="90"/>
    </row>
    <row r="32" spans="1:20" x14ac:dyDescent="0.25">
      <c r="A32" s="59"/>
      <c r="B32" s="55"/>
      <c r="C32" s="73"/>
      <c r="D32" s="55"/>
      <c r="E32" s="81"/>
      <c r="F32" s="74"/>
      <c r="H32" s="73"/>
      <c r="I32" s="55"/>
      <c r="J32" s="81"/>
      <c r="K32" s="74"/>
      <c r="L32" s="95"/>
      <c r="M32" s="90"/>
      <c r="O32" s="73"/>
      <c r="P32" s="55"/>
      <c r="Q32" s="81"/>
      <c r="R32" s="74"/>
      <c r="S32" s="95"/>
      <c r="T32" s="90"/>
    </row>
    <row r="33" spans="1:20" x14ac:dyDescent="0.25">
      <c r="A33" s="59" t="s">
        <v>149</v>
      </c>
      <c r="B33" s="55"/>
      <c r="C33" s="73"/>
      <c r="D33" s="55"/>
      <c r="E33" s="81"/>
      <c r="F33" s="74">
        <v>0.93908429999999998</v>
      </c>
      <c r="H33" s="73"/>
      <c r="I33" s="55"/>
      <c r="J33" s="81"/>
      <c r="K33" s="74">
        <v>0.92768379999999995</v>
      </c>
      <c r="L33" s="95"/>
      <c r="M33" s="90"/>
      <c r="O33" s="73"/>
      <c r="P33" s="55"/>
      <c r="Q33" s="81"/>
      <c r="R33" s="74">
        <v>0.80402169999999995</v>
      </c>
      <c r="S33" s="95"/>
      <c r="T33" s="90"/>
    </row>
    <row r="34" spans="1:20" x14ac:dyDescent="0.25">
      <c r="A34" s="59"/>
      <c r="B34" s="55" t="s">
        <v>182</v>
      </c>
      <c r="C34" s="73">
        <v>1434</v>
      </c>
      <c r="D34" s="55">
        <v>29</v>
      </c>
      <c r="E34" s="81" t="s">
        <v>396</v>
      </c>
      <c r="F34" s="74"/>
      <c r="H34" s="73">
        <v>972</v>
      </c>
      <c r="I34" s="55">
        <v>29</v>
      </c>
      <c r="J34" s="81" t="s">
        <v>473</v>
      </c>
      <c r="K34" s="74"/>
      <c r="L34" s="95"/>
      <c r="M34" s="90"/>
      <c r="O34" s="73">
        <v>264</v>
      </c>
      <c r="P34" s="55">
        <v>19</v>
      </c>
      <c r="Q34" s="81" t="s">
        <v>540</v>
      </c>
      <c r="R34" s="74"/>
      <c r="S34" s="95"/>
      <c r="T34" s="90"/>
    </row>
    <row r="35" spans="1:20" x14ac:dyDescent="0.25">
      <c r="A35" s="59"/>
      <c r="B35" s="55" t="s">
        <v>150</v>
      </c>
      <c r="C35" s="73">
        <v>99</v>
      </c>
      <c r="D35" s="55">
        <v>0</v>
      </c>
      <c r="E35" s="81" t="s">
        <v>386</v>
      </c>
      <c r="F35" s="74"/>
      <c r="H35" s="73">
        <v>90</v>
      </c>
      <c r="I35" s="55">
        <v>0</v>
      </c>
      <c r="J35" s="81" t="s">
        <v>386</v>
      </c>
      <c r="K35" s="74"/>
      <c r="L35" s="95"/>
      <c r="M35" s="90"/>
      <c r="O35" s="73">
        <v>15</v>
      </c>
      <c r="P35" s="55">
        <v>0</v>
      </c>
      <c r="Q35" s="81" t="s">
        <v>386</v>
      </c>
      <c r="R35" s="74"/>
      <c r="S35" s="95"/>
      <c r="T35" s="90"/>
    </row>
    <row r="36" spans="1:20" x14ac:dyDescent="0.25">
      <c r="A36" s="59"/>
      <c r="B36" s="55" t="s">
        <v>183</v>
      </c>
      <c r="C36" s="73">
        <v>13</v>
      </c>
      <c r="D36" s="55">
        <v>0</v>
      </c>
      <c r="E36" s="81" t="s">
        <v>386</v>
      </c>
      <c r="F36" s="74"/>
      <c r="H36" s="73">
        <v>12</v>
      </c>
      <c r="I36" s="55">
        <v>0</v>
      </c>
      <c r="J36" s="81" t="s">
        <v>386</v>
      </c>
      <c r="K36" s="74"/>
      <c r="L36" s="95"/>
      <c r="M36" s="90"/>
      <c r="O36" s="73">
        <v>1</v>
      </c>
      <c r="P36" s="55">
        <v>0</v>
      </c>
      <c r="Q36" s="81" t="s">
        <v>386</v>
      </c>
      <c r="R36" s="74"/>
      <c r="S36" s="95"/>
      <c r="T36" s="90"/>
    </row>
    <row r="37" spans="1:20" x14ac:dyDescent="0.25">
      <c r="A37" s="59"/>
      <c r="B37" s="55" t="s">
        <v>151</v>
      </c>
      <c r="C37" s="73">
        <v>266</v>
      </c>
      <c r="D37" s="55">
        <v>4</v>
      </c>
      <c r="E37" s="81" t="s">
        <v>397</v>
      </c>
      <c r="F37" s="74"/>
      <c r="H37" s="73">
        <v>211</v>
      </c>
      <c r="I37" s="55">
        <v>4</v>
      </c>
      <c r="J37" s="81" t="s">
        <v>474</v>
      </c>
      <c r="K37" s="74"/>
      <c r="L37" s="95"/>
      <c r="M37" s="90"/>
      <c r="O37" s="73">
        <v>31</v>
      </c>
      <c r="P37" s="55">
        <v>2</v>
      </c>
      <c r="Q37" s="81" t="s">
        <v>541</v>
      </c>
      <c r="R37" s="74"/>
      <c r="S37" s="95"/>
      <c r="T37" s="90"/>
    </row>
    <row r="38" spans="1:20" x14ac:dyDescent="0.25">
      <c r="A38" s="59"/>
      <c r="B38" s="55" t="s">
        <v>184</v>
      </c>
      <c r="C38" s="73">
        <v>12</v>
      </c>
      <c r="D38" s="55">
        <v>0</v>
      </c>
      <c r="E38" s="81" t="s">
        <v>386</v>
      </c>
      <c r="F38" s="74"/>
      <c r="H38" s="73">
        <v>11</v>
      </c>
      <c r="I38" s="55">
        <v>0</v>
      </c>
      <c r="J38" s="81" t="s">
        <v>386</v>
      </c>
      <c r="K38" s="74"/>
      <c r="L38" s="95"/>
      <c r="M38" s="90"/>
      <c r="O38" s="73">
        <v>4</v>
      </c>
      <c r="P38" s="55">
        <v>0</v>
      </c>
      <c r="Q38" s="81" t="s">
        <v>386</v>
      </c>
      <c r="R38" s="74"/>
      <c r="S38" s="95"/>
      <c r="T38" s="90"/>
    </row>
    <row r="39" spans="1:20" x14ac:dyDescent="0.25">
      <c r="A39" s="59"/>
      <c r="B39" s="61" t="s">
        <v>155</v>
      </c>
      <c r="C39" s="73">
        <v>10</v>
      </c>
      <c r="D39" s="55">
        <v>0</v>
      </c>
      <c r="E39" s="81" t="s">
        <v>386</v>
      </c>
      <c r="F39" s="74"/>
      <c r="H39" s="73">
        <v>7</v>
      </c>
      <c r="I39" s="55">
        <v>0</v>
      </c>
      <c r="J39" s="81" t="s">
        <v>386</v>
      </c>
      <c r="K39" s="74"/>
      <c r="L39" s="95"/>
      <c r="M39" s="90"/>
      <c r="O39" s="73"/>
      <c r="P39" s="55"/>
      <c r="Q39" s="81"/>
      <c r="R39" s="74"/>
      <c r="S39" s="95"/>
      <c r="T39" s="90"/>
    </row>
    <row r="40" spans="1:20" x14ac:dyDescent="0.25">
      <c r="A40" s="59"/>
      <c r="B40" s="55"/>
      <c r="C40" s="73"/>
      <c r="D40" s="55"/>
      <c r="E40" s="81"/>
      <c r="F40" s="74"/>
      <c r="H40" s="73"/>
      <c r="I40" s="55"/>
      <c r="J40" s="81"/>
      <c r="K40" s="74"/>
      <c r="L40" s="95"/>
      <c r="M40" s="90"/>
      <c r="O40" s="73"/>
      <c r="P40" s="55"/>
      <c r="Q40" s="81"/>
      <c r="R40" s="74"/>
      <c r="S40" s="95"/>
      <c r="T40" s="90"/>
    </row>
    <row r="41" spans="1:20" x14ac:dyDescent="0.25">
      <c r="A41" s="59" t="s">
        <v>152</v>
      </c>
      <c r="B41" s="55"/>
      <c r="C41" s="73"/>
      <c r="D41" s="55"/>
      <c r="E41" s="81"/>
      <c r="F41" s="74">
        <v>0.76568440000000004</v>
      </c>
      <c r="H41" s="73"/>
      <c r="I41" s="55"/>
      <c r="J41" s="81"/>
      <c r="K41" s="74">
        <v>0.60491680000000003</v>
      </c>
      <c r="L41" s="95"/>
      <c r="M41" s="90"/>
      <c r="O41" s="73"/>
      <c r="P41" s="55"/>
      <c r="Q41" s="81"/>
      <c r="R41" s="74">
        <v>0.42451119999999998</v>
      </c>
      <c r="S41" s="95"/>
      <c r="T41" s="90"/>
    </row>
    <row r="42" spans="1:20" x14ac:dyDescent="0.25">
      <c r="A42" s="59"/>
      <c r="B42" s="55" t="s">
        <v>185</v>
      </c>
      <c r="C42" s="73">
        <v>259</v>
      </c>
      <c r="D42" s="55">
        <v>4</v>
      </c>
      <c r="E42" s="81" t="s">
        <v>398</v>
      </c>
      <c r="F42" s="74"/>
      <c r="H42" s="73">
        <v>190</v>
      </c>
      <c r="I42" s="55">
        <v>4</v>
      </c>
      <c r="J42" s="81" t="s">
        <v>475</v>
      </c>
      <c r="K42" s="74"/>
      <c r="L42" s="95"/>
      <c r="M42" s="90"/>
      <c r="O42" s="73">
        <v>62</v>
      </c>
      <c r="P42" s="55">
        <v>3</v>
      </c>
      <c r="Q42" s="81" t="s">
        <v>542</v>
      </c>
      <c r="R42" s="74"/>
      <c r="S42" s="95"/>
      <c r="T42" s="90"/>
    </row>
    <row r="43" spans="1:20" x14ac:dyDescent="0.25">
      <c r="A43" s="59"/>
      <c r="B43" s="55" t="s">
        <v>186</v>
      </c>
      <c r="C43" s="73">
        <v>432</v>
      </c>
      <c r="D43" s="55">
        <v>10</v>
      </c>
      <c r="E43" s="81" t="s">
        <v>399</v>
      </c>
      <c r="F43" s="74"/>
      <c r="H43" s="73">
        <v>302</v>
      </c>
      <c r="I43" s="55">
        <v>10</v>
      </c>
      <c r="J43" s="81" t="s">
        <v>476</v>
      </c>
      <c r="K43" s="74"/>
      <c r="L43" s="95"/>
      <c r="M43" s="90"/>
      <c r="O43" s="73">
        <v>57</v>
      </c>
      <c r="P43" s="55">
        <v>6</v>
      </c>
      <c r="Q43" s="81" t="s">
        <v>543</v>
      </c>
      <c r="R43" s="74"/>
      <c r="S43" s="95"/>
      <c r="T43" s="90"/>
    </row>
    <row r="44" spans="1:20" x14ac:dyDescent="0.25">
      <c r="A44" s="59"/>
      <c r="B44" s="55" t="s">
        <v>140</v>
      </c>
      <c r="C44" s="73">
        <v>296</v>
      </c>
      <c r="D44" s="55">
        <v>7</v>
      </c>
      <c r="E44" s="81" t="s">
        <v>400</v>
      </c>
      <c r="F44" s="74"/>
      <c r="H44" s="73">
        <v>240</v>
      </c>
      <c r="I44" s="55">
        <v>7</v>
      </c>
      <c r="J44" s="81" t="s">
        <v>477</v>
      </c>
      <c r="K44" s="74"/>
      <c r="L44" s="95"/>
      <c r="M44" s="90"/>
      <c r="O44" s="73">
        <v>79</v>
      </c>
      <c r="P44" s="55">
        <v>7</v>
      </c>
      <c r="Q44" s="81" t="s">
        <v>544</v>
      </c>
      <c r="R44" s="74"/>
      <c r="S44" s="95"/>
      <c r="T44" s="90"/>
    </row>
    <row r="45" spans="1:20" x14ac:dyDescent="0.25">
      <c r="A45" s="59"/>
      <c r="B45" s="55" t="s">
        <v>120</v>
      </c>
      <c r="C45" s="73">
        <v>847</v>
      </c>
      <c r="D45" s="55">
        <v>12</v>
      </c>
      <c r="E45" s="81" t="s">
        <v>401</v>
      </c>
      <c r="F45" s="74"/>
      <c r="H45" s="73">
        <v>571</v>
      </c>
      <c r="I45" s="55">
        <v>12</v>
      </c>
      <c r="J45" s="81" t="s">
        <v>478</v>
      </c>
      <c r="K45" s="74"/>
      <c r="L45" s="95"/>
      <c r="M45" s="90"/>
      <c r="O45" s="73">
        <v>117</v>
      </c>
      <c r="P45" s="55">
        <v>5</v>
      </c>
      <c r="Q45" s="81" t="s">
        <v>545</v>
      </c>
      <c r="R45" s="74"/>
      <c r="S45" s="95"/>
      <c r="T45" s="90"/>
    </row>
    <row r="46" spans="1:20" x14ac:dyDescent="0.25">
      <c r="A46" s="59"/>
      <c r="B46" s="55"/>
      <c r="C46" s="73"/>
      <c r="D46" s="55"/>
      <c r="E46" s="81"/>
      <c r="F46" s="74"/>
      <c r="H46" s="73"/>
      <c r="I46" s="55"/>
      <c r="J46" s="81"/>
      <c r="K46" s="74"/>
      <c r="L46" s="95"/>
      <c r="M46" s="90"/>
      <c r="O46" s="73"/>
      <c r="P46" s="55"/>
      <c r="Q46" s="81"/>
      <c r="R46" s="74"/>
      <c r="S46" s="95"/>
      <c r="T46" s="90"/>
    </row>
    <row r="47" spans="1:20" x14ac:dyDescent="0.25">
      <c r="A47" s="59" t="s">
        <v>153</v>
      </c>
      <c r="B47" s="55"/>
      <c r="C47" s="73"/>
      <c r="D47" s="55"/>
      <c r="E47" s="81"/>
      <c r="F47" s="88">
        <v>0.1285</v>
      </c>
      <c r="H47" s="73"/>
      <c r="I47" s="55"/>
      <c r="J47" s="81"/>
      <c r="K47" s="74">
        <v>0.32419629999999999</v>
      </c>
      <c r="L47" s="95"/>
      <c r="M47" s="90"/>
      <c r="O47" s="73"/>
      <c r="P47" s="55"/>
      <c r="Q47" s="81"/>
      <c r="R47" s="88">
        <v>0.1750757</v>
      </c>
      <c r="S47" s="95"/>
      <c r="T47" s="90"/>
    </row>
    <row r="48" spans="1:20" x14ac:dyDescent="0.25">
      <c r="A48" s="59"/>
      <c r="B48" s="55" t="s">
        <v>154</v>
      </c>
      <c r="C48" s="73">
        <v>409</v>
      </c>
      <c r="D48" s="55">
        <v>13</v>
      </c>
      <c r="E48" s="81" t="s">
        <v>402</v>
      </c>
      <c r="F48" s="74"/>
      <c r="H48" s="73">
        <v>360</v>
      </c>
      <c r="I48" s="55">
        <v>13</v>
      </c>
      <c r="J48" s="81" t="s">
        <v>479</v>
      </c>
      <c r="K48" s="74"/>
      <c r="L48" s="95"/>
      <c r="M48" s="90"/>
      <c r="O48" s="73">
        <v>106</v>
      </c>
      <c r="P48" s="55">
        <v>10</v>
      </c>
      <c r="Q48" s="81" t="s">
        <v>546</v>
      </c>
      <c r="R48" s="74"/>
      <c r="S48" s="95"/>
      <c r="T48" s="90"/>
    </row>
    <row r="49" spans="1:20" x14ac:dyDescent="0.25">
      <c r="A49" s="59"/>
      <c r="B49" s="55" t="s">
        <v>451</v>
      </c>
      <c r="C49" s="73">
        <v>712</v>
      </c>
      <c r="D49" s="55">
        <v>13</v>
      </c>
      <c r="E49" s="81" t="s">
        <v>453</v>
      </c>
      <c r="F49" s="74"/>
      <c r="H49" s="73">
        <v>504</v>
      </c>
      <c r="I49" s="55">
        <v>13</v>
      </c>
      <c r="J49" s="81" t="s">
        <v>480</v>
      </c>
      <c r="K49" s="74"/>
      <c r="L49" s="95"/>
      <c r="M49" s="90"/>
      <c r="O49" s="73">
        <v>128</v>
      </c>
      <c r="P49" s="55">
        <v>9</v>
      </c>
      <c r="Q49" s="81" t="s">
        <v>547</v>
      </c>
      <c r="R49" s="74"/>
      <c r="S49" s="95"/>
      <c r="T49" s="90"/>
    </row>
    <row r="50" spans="1:20" x14ac:dyDescent="0.25">
      <c r="A50" s="59"/>
      <c r="B50" s="55" t="s">
        <v>452</v>
      </c>
      <c r="C50" s="73">
        <v>712</v>
      </c>
      <c r="D50" s="55">
        <v>7</v>
      </c>
      <c r="E50" s="81" t="s">
        <v>454</v>
      </c>
      <c r="F50" s="74"/>
      <c r="H50" s="73">
        <v>438</v>
      </c>
      <c r="I50" s="55">
        <v>7</v>
      </c>
      <c r="J50" s="81" t="s">
        <v>481</v>
      </c>
      <c r="K50" s="74"/>
      <c r="L50" s="95"/>
      <c r="M50" s="90"/>
      <c r="O50" s="73">
        <v>81</v>
      </c>
      <c r="P50" s="55">
        <v>2</v>
      </c>
      <c r="Q50" s="81" t="s">
        <v>548</v>
      </c>
      <c r="R50" s="74"/>
      <c r="S50" s="95"/>
      <c r="T50" s="90"/>
    </row>
    <row r="51" spans="1:20" x14ac:dyDescent="0.25">
      <c r="A51" s="59"/>
      <c r="B51" s="61" t="s">
        <v>155</v>
      </c>
      <c r="C51" s="73">
        <v>1</v>
      </c>
      <c r="D51" s="55">
        <v>0</v>
      </c>
      <c r="E51" s="81" t="s">
        <v>386</v>
      </c>
      <c r="F51" s="74"/>
      <c r="H51" s="73">
        <v>1</v>
      </c>
      <c r="I51" s="55">
        <v>0</v>
      </c>
      <c r="J51" s="81" t="s">
        <v>386</v>
      </c>
      <c r="K51" s="74"/>
      <c r="L51" s="95"/>
      <c r="M51" s="90"/>
      <c r="O51" s="73"/>
      <c r="P51" s="55"/>
      <c r="Q51" s="81"/>
      <c r="R51" s="74"/>
      <c r="S51" s="95"/>
      <c r="T51" s="90"/>
    </row>
    <row r="52" spans="1:20" x14ac:dyDescent="0.25">
      <c r="A52" s="59"/>
      <c r="B52" s="55"/>
      <c r="C52" s="73"/>
      <c r="D52" s="55"/>
      <c r="E52" s="81"/>
      <c r="F52" s="74"/>
      <c r="H52" s="73"/>
      <c r="I52" s="55"/>
      <c r="J52" s="81"/>
      <c r="K52" s="74"/>
      <c r="L52" s="95"/>
      <c r="M52" s="90"/>
      <c r="O52" s="73"/>
      <c r="P52" s="55"/>
      <c r="Q52" s="81"/>
      <c r="R52" s="74"/>
      <c r="S52" s="95"/>
      <c r="T52" s="90"/>
    </row>
    <row r="53" spans="1:20" x14ac:dyDescent="0.25">
      <c r="A53" s="59" t="s">
        <v>156</v>
      </c>
      <c r="B53" s="55"/>
      <c r="C53" s="73"/>
      <c r="D53" s="55"/>
      <c r="E53" s="81"/>
      <c r="F53" s="74">
        <v>0.69300269999999997</v>
      </c>
      <c r="H53" s="73"/>
      <c r="I53" s="55"/>
      <c r="J53" s="81"/>
      <c r="K53" s="74">
        <v>0.69139890000000004</v>
      </c>
      <c r="L53" s="95"/>
      <c r="M53" s="90"/>
      <c r="O53" s="73"/>
      <c r="P53" s="55"/>
      <c r="Q53" s="81"/>
      <c r="R53" s="74">
        <v>0.86639109999999997</v>
      </c>
      <c r="S53" s="95"/>
      <c r="T53" s="90"/>
    </row>
    <row r="54" spans="1:20" x14ac:dyDescent="0.25">
      <c r="A54" s="59"/>
      <c r="B54" s="55" t="s">
        <v>122</v>
      </c>
      <c r="C54" s="73">
        <v>885</v>
      </c>
      <c r="D54" s="55">
        <v>17</v>
      </c>
      <c r="E54" s="81" t="s">
        <v>403</v>
      </c>
      <c r="F54" s="74"/>
      <c r="H54" s="73">
        <v>641</v>
      </c>
      <c r="I54" s="55">
        <v>17</v>
      </c>
      <c r="J54" s="81" t="s">
        <v>482</v>
      </c>
      <c r="K54" s="74"/>
      <c r="L54" s="95"/>
      <c r="M54" s="90"/>
      <c r="O54" s="73">
        <v>161</v>
      </c>
      <c r="P54" s="55">
        <v>10</v>
      </c>
      <c r="Q54" s="81" t="s">
        <v>549</v>
      </c>
      <c r="R54" s="74"/>
      <c r="S54" s="95"/>
      <c r="T54" s="90"/>
    </row>
    <row r="55" spans="1:20" x14ac:dyDescent="0.25">
      <c r="A55" s="59"/>
      <c r="B55" s="55" t="s">
        <v>121</v>
      </c>
      <c r="C55" s="73">
        <v>949</v>
      </c>
      <c r="D55" s="55">
        <v>16</v>
      </c>
      <c r="E55" s="81" t="s">
        <v>404</v>
      </c>
      <c r="F55" s="74"/>
      <c r="H55" s="73">
        <v>662</v>
      </c>
      <c r="I55" s="55">
        <v>16</v>
      </c>
      <c r="J55" s="81" t="s">
        <v>483</v>
      </c>
      <c r="K55" s="74"/>
      <c r="L55" s="95"/>
      <c r="M55" s="90"/>
      <c r="O55" s="73">
        <v>154</v>
      </c>
      <c r="P55" s="55">
        <v>11</v>
      </c>
      <c r="Q55" s="81" t="s">
        <v>550</v>
      </c>
      <c r="R55" s="74"/>
      <c r="S55" s="95"/>
      <c r="T55" s="90"/>
    </row>
    <row r="56" spans="1:20" x14ac:dyDescent="0.25">
      <c r="A56" s="59"/>
      <c r="B56" s="55"/>
      <c r="C56" s="73"/>
      <c r="D56" s="55"/>
      <c r="E56" s="81"/>
      <c r="F56" s="74"/>
      <c r="H56" s="73"/>
      <c r="I56" s="55"/>
      <c r="J56" s="81"/>
      <c r="K56" s="74"/>
      <c r="L56" s="95"/>
      <c r="M56" s="90"/>
      <c r="O56" s="73"/>
      <c r="P56" s="55"/>
      <c r="Q56" s="81"/>
      <c r="R56" s="74"/>
      <c r="S56" s="95"/>
      <c r="T56" s="90"/>
    </row>
    <row r="57" spans="1:20" x14ac:dyDescent="0.25">
      <c r="A57" s="59" t="s">
        <v>157</v>
      </c>
      <c r="B57" s="55"/>
      <c r="C57" s="73"/>
      <c r="D57" s="55"/>
      <c r="E57" s="81"/>
      <c r="F57" s="74">
        <v>0.96397109999999997</v>
      </c>
      <c r="H57" s="73"/>
      <c r="I57" s="55"/>
      <c r="J57" s="81"/>
      <c r="K57" s="74">
        <v>0.959816</v>
      </c>
      <c r="L57" s="95"/>
      <c r="M57" s="90"/>
      <c r="O57" s="73"/>
      <c r="P57" s="55"/>
      <c r="Q57" s="81"/>
      <c r="R57" s="74">
        <v>0.92190870000000003</v>
      </c>
      <c r="S57" s="95"/>
      <c r="T57" s="90"/>
    </row>
    <row r="58" spans="1:20" x14ac:dyDescent="0.25">
      <c r="A58" s="59"/>
      <c r="B58" s="55" t="s">
        <v>122</v>
      </c>
      <c r="C58" s="73">
        <v>1219</v>
      </c>
      <c r="D58" s="55">
        <v>22</v>
      </c>
      <c r="E58" s="81" t="s">
        <v>405</v>
      </c>
      <c r="F58" s="74"/>
      <c r="H58" s="73">
        <v>896</v>
      </c>
      <c r="I58" s="55">
        <v>22</v>
      </c>
      <c r="J58" s="81" t="s">
        <v>484</v>
      </c>
      <c r="K58" s="74"/>
      <c r="L58" s="95"/>
      <c r="M58" s="90"/>
      <c r="O58" s="73">
        <v>213</v>
      </c>
      <c r="P58" s="55">
        <v>15</v>
      </c>
      <c r="Q58" s="81" t="s">
        <v>551</v>
      </c>
      <c r="R58" s="74"/>
      <c r="S58" s="95"/>
      <c r="T58" s="90"/>
    </row>
    <row r="59" spans="1:20" x14ac:dyDescent="0.25">
      <c r="A59" s="59"/>
      <c r="B59" s="55" t="s">
        <v>121</v>
      </c>
      <c r="C59" s="73">
        <v>615</v>
      </c>
      <c r="D59" s="55">
        <v>11</v>
      </c>
      <c r="E59" s="81" t="s">
        <v>406</v>
      </c>
      <c r="F59" s="74"/>
      <c r="H59" s="73">
        <v>407</v>
      </c>
      <c r="I59" s="55">
        <v>11</v>
      </c>
      <c r="J59" s="81" t="s">
        <v>485</v>
      </c>
      <c r="K59" s="74"/>
      <c r="L59" s="95"/>
      <c r="M59" s="90"/>
      <c r="O59" s="73">
        <v>102</v>
      </c>
      <c r="P59" s="55">
        <v>6</v>
      </c>
      <c r="Q59" s="81" t="s">
        <v>552</v>
      </c>
      <c r="R59" s="74"/>
      <c r="S59" s="95"/>
      <c r="T59" s="90"/>
    </row>
    <row r="60" spans="1:20" x14ac:dyDescent="0.25">
      <c r="A60" s="59"/>
      <c r="B60" s="55"/>
      <c r="C60" s="73"/>
      <c r="D60" s="55"/>
      <c r="E60" s="81"/>
      <c r="F60" s="74"/>
      <c r="H60" s="73"/>
      <c r="I60" s="55"/>
      <c r="J60" s="81"/>
      <c r="K60" s="74"/>
      <c r="L60" s="95"/>
      <c r="M60" s="90"/>
      <c r="O60" s="73"/>
      <c r="P60" s="55"/>
      <c r="Q60" s="81"/>
      <c r="R60" s="74"/>
      <c r="S60" s="95"/>
      <c r="T60" s="90"/>
    </row>
    <row r="61" spans="1:20" x14ac:dyDescent="0.25">
      <c r="A61" s="59" t="s">
        <v>158</v>
      </c>
      <c r="B61" s="55"/>
      <c r="C61" s="73"/>
      <c r="D61" s="55"/>
      <c r="E61" s="81"/>
      <c r="F61" s="74">
        <v>0.62430909999999995</v>
      </c>
      <c r="H61" s="73"/>
      <c r="I61" s="55"/>
      <c r="J61" s="81"/>
      <c r="K61" s="74">
        <v>0.79062270000000001</v>
      </c>
      <c r="L61" s="95"/>
      <c r="M61" s="90"/>
      <c r="O61" s="73"/>
      <c r="P61" s="55"/>
      <c r="Q61" s="81"/>
      <c r="R61" s="74">
        <v>0.45703709999999997</v>
      </c>
      <c r="S61" s="95"/>
      <c r="T61" s="90"/>
    </row>
    <row r="62" spans="1:20" x14ac:dyDescent="0.25">
      <c r="A62" s="59"/>
      <c r="B62" s="55" t="s">
        <v>122</v>
      </c>
      <c r="C62" s="73">
        <v>1593</v>
      </c>
      <c r="D62" s="55">
        <v>31</v>
      </c>
      <c r="E62" s="81" t="s">
        <v>407</v>
      </c>
      <c r="F62" s="74"/>
      <c r="H62" s="73">
        <v>1172</v>
      </c>
      <c r="I62" s="55">
        <v>31</v>
      </c>
      <c r="J62" s="81" t="s">
        <v>486</v>
      </c>
      <c r="K62" s="74"/>
      <c r="L62" s="95"/>
      <c r="M62" s="90"/>
      <c r="O62" s="73">
        <v>278</v>
      </c>
      <c r="P62" s="55">
        <v>20</v>
      </c>
      <c r="Q62" s="81" t="s">
        <v>553</v>
      </c>
      <c r="R62" s="74"/>
      <c r="S62" s="95"/>
      <c r="T62" s="90"/>
    </row>
    <row r="63" spans="1:20" x14ac:dyDescent="0.25">
      <c r="A63" s="59"/>
      <c r="B63" s="55" t="s">
        <v>121</v>
      </c>
      <c r="C63" s="73">
        <v>235</v>
      </c>
      <c r="D63" s="55">
        <v>2</v>
      </c>
      <c r="E63" s="81" t="s">
        <v>408</v>
      </c>
      <c r="F63" s="74"/>
      <c r="H63" s="73">
        <v>128</v>
      </c>
      <c r="I63" s="55">
        <v>2</v>
      </c>
      <c r="J63" s="81" t="s">
        <v>487</v>
      </c>
      <c r="K63" s="74"/>
      <c r="L63" s="95"/>
      <c r="M63" s="90"/>
      <c r="O63" s="73">
        <v>37</v>
      </c>
      <c r="P63" s="55">
        <v>1</v>
      </c>
      <c r="Q63" s="81" t="s">
        <v>554</v>
      </c>
      <c r="R63" s="74"/>
      <c r="S63" s="95"/>
      <c r="T63" s="90"/>
    </row>
    <row r="64" spans="1:20" x14ac:dyDescent="0.25">
      <c r="A64" s="59"/>
      <c r="B64" s="61" t="s">
        <v>155</v>
      </c>
      <c r="C64" s="73">
        <v>6</v>
      </c>
      <c r="D64" s="55">
        <v>0</v>
      </c>
      <c r="E64" s="81" t="s">
        <v>386</v>
      </c>
      <c r="F64" s="74"/>
      <c r="H64" s="73">
        <v>3</v>
      </c>
      <c r="I64" s="55">
        <v>0</v>
      </c>
      <c r="J64" s="81" t="s">
        <v>386</v>
      </c>
      <c r="K64" s="74"/>
      <c r="L64" s="95"/>
      <c r="M64" s="90"/>
      <c r="O64" s="73"/>
      <c r="P64" s="55"/>
      <c r="Q64" s="81"/>
      <c r="R64" s="74"/>
      <c r="S64" s="95"/>
      <c r="T64" s="90"/>
    </row>
    <row r="65" spans="1:20" x14ac:dyDescent="0.25">
      <c r="A65" s="59"/>
      <c r="B65" s="55"/>
      <c r="C65" s="73"/>
      <c r="D65" s="55"/>
      <c r="E65" s="81"/>
      <c r="F65" s="74"/>
      <c r="H65" s="73"/>
      <c r="I65" s="55"/>
      <c r="J65" s="81"/>
      <c r="K65" s="74"/>
      <c r="L65" s="95"/>
      <c r="M65" s="90"/>
      <c r="O65" s="73"/>
      <c r="P65" s="55"/>
      <c r="Q65" s="81"/>
      <c r="R65" s="74"/>
      <c r="S65" s="95"/>
      <c r="T65" s="90"/>
    </row>
    <row r="66" spans="1:20" x14ac:dyDescent="0.25">
      <c r="A66" s="59" t="s">
        <v>199</v>
      </c>
      <c r="B66" s="55"/>
      <c r="C66" s="73"/>
      <c r="D66" s="55"/>
      <c r="E66" s="81"/>
      <c r="F66" s="74">
        <v>0.59151039999999999</v>
      </c>
      <c r="H66" s="73"/>
      <c r="I66" s="55"/>
      <c r="J66" s="81"/>
      <c r="K66" s="74">
        <v>0.63313160000000002</v>
      </c>
      <c r="L66" s="95"/>
      <c r="M66" s="90"/>
      <c r="O66" s="73"/>
      <c r="P66" s="55"/>
      <c r="Q66" s="81"/>
      <c r="R66" s="74">
        <v>0.8594695</v>
      </c>
      <c r="S66" s="95"/>
      <c r="T66" s="90"/>
    </row>
    <row r="67" spans="1:20" x14ac:dyDescent="0.25">
      <c r="A67" s="59"/>
      <c r="B67" s="62" t="s">
        <v>201</v>
      </c>
      <c r="C67" s="73">
        <v>1736</v>
      </c>
      <c r="D67" s="55">
        <v>33</v>
      </c>
      <c r="E67" s="81" t="s">
        <v>409</v>
      </c>
      <c r="F67" s="74"/>
      <c r="H67" s="73">
        <v>1242</v>
      </c>
      <c r="I67" s="55">
        <v>33</v>
      </c>
      <c r="J67" s="81" t="s">
        <v>488</v>
      </c>
      <c r="K67" s="74"/>
      <c r="L67" s="95"/>
      <c r="M67" s="90"/>
      <c r="O67" s="73">
        <v>311</v>
      </c>
      <c r="P67" s="55">
        <v>21</v>
      </c>
      <c r="Q67" s="81" t="s">
        <v>555</v>
      </c>
      <c r="R67" s="74"/>
      <c r="S67" s="95"/>
      <c r="T67" s="90"/>
    </row>
    <row r="68" spans="1:20" x14ac:dyDescent="0.25">
      <c r="A68" s="59"/>
      <c r="B68" s="62" t="s">
        <v>202</v>
      </c>
      <c r="C68" s="73">
        <v>90</v>
      </c>
      <c r="D68" s="55">
        <v>0</v>
      </c>
      <c r="E68" s="81" t="s">
        <v>386</v>
      </c>
      <c r="F68" s="74"/>
      <c r="H68" s="73">
        <v>54</v>
      </c>
      <c r="I68" s="55">
        <v>0</v>
      </c>
      <c r="J68" s="81" t="s">
        <v>386</v>
      </c>
      <c r="K68" s="74"/>
      <c r="L68" s="95"/>
      <c r="M68" s="90"/>
      <c r="O68" s="73">
        <v>3</v>
      </c>
      <c r="P68" s="55">
        <v>0</v>
      </c>
      <c r="Q68" s="81" t="s">
        <v>386</v>
      </c>
      <c r="R68" s="74"/>
      <c r="S68" s="95"/>
      <c r="T68" s="90"/>
    </row>
    <row r="69" spans="1:20" x14ac:dyDescent="0.25">
      <c r="A69" s="59"/>
      <c r="B69" s="62" t="s">
        <v>200</v>
      </c>
      <c r="C69" s="73">
        <v>8</v>
      </c>
      <c r="D69" s="55">
        <v>0</v>
      </c>
      <c r="E69" s="81" t="s">
        <v>386</v>
      </c>
      <c r="F69" s="74"/>
      <c r="H69" s="73">
        <v>7</v>
      </c>
      <c r="I69" s="55">
        <v>0</v>
      </c>
      <c r="J69" s="81" t="s">
        <v>386</v>
      </c>
      <c r="K69" s="74"/>
      <c r="L69" s="95"/>
      <c r="M69" s="90"/>
      <c r="O69" s="73">
        <v>1</v>
      </c>
      <c r="P69" s="55">
        <v>0</v>
      </c>
      <c r="Q69" s="81" t="s">
        <v>386</v>
      </c>
      <c r="R69" s="74"/>
      <c r="S69" s="95"/>
      <c r="T69" s="90"/>
    </row>
    <row r="70" spans="1:20" x14ac:dyDescent="0.25">
      <c r="A70" s="59"/>
      <c r="B70" s="55"/>
      <c r="C70" s="73"/>
      <c r="D70" s="55"/>
      <c r="E70" s="81"/>
      <c r="F70" s="74"/>
      <c r="H70" s="73"/>
      <c r="I70" s="55"/>
      <c r="J70" s="81"/>
      <c r="K70" s="74"/>
      <c r="L70" s="95"/>
      <c r="M70" s="90"/>
      <c r="O70" s="73"/>
      <c r="P70" s="55"/>
      <c r="Q70" s="81"/>
      <c r="R70" s="74"/>
      <c r="S70" s="95"/>
      <c r="T70" s="90"/>
    </row>
    <row r="71" spans="1:20" x14ac:dyDescent="0.25">
      <c r="A71" s="59" t="s">
        <v>160</v>
      </c>
      <c r="B71" s="55"/>
      <c r="C71" s="73"/>
      <c r="D71" s="55"/>
      <c r="E71" s="81"/>
      <c r="F71" s="74">
        <v>0.54994330000000002</v>
      </c>
      <c r="H71" s="73"/>
      <c r="I71" s="55"/>
      <c r="J71" s="81"/>
      <c r="K71" s="74">
        <v>0.51112840000000004</v>
      </c>
      <c r="L71" s="95"/>
      <c r="M71" s="90"/>
      <c r="O71" s="73"/>
      <c r="P71" s="55"/>
      <c r="Q71" s="81"/>
      <c r="R71" s="74">
        <v>0.61947160000000001</v>
      </c>
      <c r="S71" s="95"/>
      <c r="T71" s="90"/>
    </row>
    <row r="72" spans="1:20" x14ac:dyDescent="0.25">
      <c r="A72" s="59"/>
      <c r="B72" s="55" t="s">
        <v>121</v>
      </c>
      <c r="C72" s="73">
        <v>306</v>
      </c>
      <c r="D72" s="55">
        <v>3</v>
      </c>
      <c r="E72" s="81" t="s">
        <v>410</v>
      </c>
      <c r="F72" s="74"/>
      <c r="H72" s="73">
        <v>224</v>
      </c>
      <c r="I72" s="55">
        <v>3</v>
      </c>
      <c r="J72" s="81" t="s">
        <v>489</v>
      </c>
      <c r="K72" s="74"/>
      <c r="L72" s="95"/>
      <c r="M72" s="90"/>
      <c r="O72" s="73">
        <v>19</v>
      </c>
      <c r="P72" s="55">
        <v>1</v>
      </c>
      <c r="Q72" s="81" t="s">
        <v>556</v>
      </c>
      <c r="R72" s="74"/>
      <c r="S72" s="95"/>
      <c r="T72" s="90"/>
    </row>
    <row r="73" spans="1:20" x14ac:dyDescent="0.25">
      <c r="A73" s="59"/>
      <c r="B73" s="55" t="s">
        <v>122</v>
      </c>
      <c r="C73" s="73">
        <v>1528</v>
      </c>
      <c r="D73" s="55">
        <v>30</v>
      </c>
      <c r="E73" s="81" t="s">
        <v>411</v>
      </c>
      <c r="F73" s="74"/>
      <c r="H73" s="73">
        <v>1079</v>
      </c>
      <c r="I73" s="55">
        <v>30</v>
      </c>
      <c r="J73" s="81" t="s">
        <v>490</v>
      </c>
      <c r="K73" s="74"/>
      <c r="L73" s="95"/>
      <c r="M73" s="90"/>
      <c r="O73" s="73">
        <v>296</v>
      </c>
      <c r="P73" s="55">
        <v>20</v>
      </c>
      <c r="Q73" s="81" t="s">
        <v>557</v>
      </c>
      <c r="R73" s="74"/>
      <c r="S73" s="95"/>
      <c r="T73" s="90"/>
    </row>
    <row r="74" spans="1:20" x14ac:dyDescent="0.25">
      <c r="A74" s="59"/>
      <c r="B74" s="55"/>
      <c r="C74" s="73"/>
      <c r="D74" s="55"/>
      <c r="E74" s="81"/>
      <c r="F74" s="74"/>
      <c r="H74" s="73"/>
      <c r="I74" s="55"/>
      <c r="J74" s="81"/>
      <c r="K74" s="74"/>
      <c r="L74" s="95"/>
      <c r="M74" s="90"/>
      <c r="O74" s="73"/>
      <c r="P74" s="55"/>
      <c r="Q74" s="81"/>
      <c r="R74" s="74"/>
      <c r="S74" s="95"/>
      <c r="T74" s="90"/>
    </row>
    <row r="75" spans="1:20" x14ac:dyDescent="0.25">
      <c r="A75" s="59" t="s">
        <v>159</v>
      </c>
      <c r="B75" s="55"/>
      <c r="C75" s="73"/>
      <c r="D75" s="55"/>
      <c r="E75" s="81"/>
      <c r="F75" s="74">
        <v>0.90092660000000002</v>
      </c>
      <c r="H75" s="73"/>
      <c r="I75" s="55"/>
      <c r="J75" s="81"/>
      <c r="K75" s="74">
        <v>0.61513790000000002</v>
      </c>
      <c r="L75" s="95"/>
      <c r="M75" s="90"/>
      <c r="O75" s="73"/>
      <c r="P75" s="55"/>
      <c r="Q75" s="81"/>
      <c r="R75" s="74">
        <v>0.29562080000000002</v>
      </c>
      <c r="S75" s="95"/>
      <c r="T75" s="90"/>
    </row>
    <row r="76" spans="1:20" x14ac:dyDescent="0.25">
      <c r="A76" s="59"/>
      <c r="B76" s="55" t="s">
        <v>121</v>
      </c>
      <c r="C76" s="73">
        <v>1708</v>
      </c>
      <c r="D76" s="55">
        <v>32</v>
      </c>
      <c r="E76" s="81" t="s">
        <v>412</v>
      </c>
      <c r="F76" s="74"/>
      <c r="H76" s="73">
        <v>1212</v>
      </c>
      <c r="I76" s="55">
        <v>32</v>
      </c>
      <c r="J76" s="81" t="s">
        <v>491</v>
      </c>
      <c r="K76" s="74"/>
      <c r="L76" s="95"/>
      <c r="M76" s="90"/>
      <c r="O76" s="73">
        <v>300</v>
      </c>
      <c r="P76" s="55">
        <v>21</v>
      </c>
      <c r="Q76" s="81" t="s">
        <v>558</v>
      </c>
      <c r="R76" s="74"/>
      <c r="S76" s="95"/>
      <c r="T76" s="90"/>
    </row>
    <row r="77" spans="1:20" x14ac:dyDescent="0.25">
      <c r="A77" s="59"/>
      <c r="B77" s="55" t="s">
        <v>122</v>
      </c>
      <c r="C77" s="73">
        <v>125</v>
      </c>
      <c r="D77" s="55">
        <v>1</v>
      </c>
      <c r="E77" s="81" t="s">
        <v>413</v>
      </c>
      <c r="F77" s="74"/>
      <c r="H77" s="73">
        <v>91</v>
      </c>
      <c r="I77" s="55">
        <v>1</v>
      </c>
      <c r="J77" s="81" t="s">
        <v>492</v>
      </c>
      <c r="K77" s="74"/>
      <c r="L77" s="95"/>
      <c r="M77" s="90"/>
      <c r="O77" s="73">
        <v>15</v>
      </c>
      <c r="P77" s="55">
        <v>0</v>
      </c>
      <c r="Q77" s="81" t="s">
        <v>386</v>
      </c>
      <c r="R77" s="74"/>
      <c r="S77" s="95"/>
      <c r="T77" s="90"/>
    </row>
    <row r="78" spans="1:20" x14ac:dyDescent="0.25">
      <c r="A78" s="59"/>
      <c r="B78" s="61" t="s">
        <v>155</v>
      </c>
      <c r="C78" s="73">
        <v>1</v>
      </c>
      <c r="D78" s="55">
        <v>0</v>
      </c>
      <c r="E78" s="81" t="s">
        <v>386</v>
      </c>
      <c r="F78" s="74"/>
      <c r="H78" s="73"/>
      <c r="I78" s="55"/>
      <c r="J78" s="81"/>
      <c r="K78" s="74"/>
      <c r="L78" s="95"/>
      <c r="M78" s="90"/>
      <c r="O78" s="73"/>
      <c r="P78" s="55"/>
      <c r="Q78" s="81"/>
      <c r="R78" s="74"/>
      <c r="S78" s="95"/>
      <c r="T78" s="90"/>
    </row>
    <row r="79" spans="1:20" x14ac:dyDescent="0.25">
      <c r="A79" s="59"/>
      <c r="B79" s="55"/>
      <c r="C79" s="73"/>
      <c r="D79" s="55"/>
      <c r="E79" s="81"/>
      <c r="F79" s="74"/>
      <c r="H79" s="73"/>
      <c r="I79" s="55"/>
      <c r="J79" s="81"/>
      <c r="K79" s="74"/>
      <c r="L79" s="95"/>
      <c r="M79" s="90"/>
      <c r="O79" s="73"/>
      <c r="P79" s="55"/>
      <c r="Q79" s="81"/>
      <c r="R79" s="74"/>
      <c r="S79" s="95"/>
      <c r="T79" s="90"/>
    </row>
    <row r="80" spans="1:20" x14ac:dyDescent="0.25">
      <c r="A80" s="63" t="s">
        <v>161</v>
      </c>
      <c r="B80" s="55"/>
      <c r="C80" s="73"/>
      <c r="D80" s="55"/>
      <c r="E80" s="81"/>
      <c r="F80" s="87">
        <v>2.88758E-2</v>
      </c>
      <c r="H80" s="73"/>
      <c r="I80" s="55"/>
      <c r="J80" s="81"/>
      <c r="K80" s="87">
        <v>4.1266499999999998E-2</v>
      </c>
      <c r="L80" s="95"/>
      <c r="M80" s="90"/>
      <c r="O80" s="73"/>
      <c r="P80" s="55"/>
      <c r="Q80" s="81"/>
      <c r="R80" s="90">
        <v>0.56133630000000001</v>
      </c>
      <c r="S80" s="95"/>
      <c r="T80" s="90"/>
    </row>
    <row r="81" spans="1:20" x14ac:dyDescent="0.25">
      <c r="A81" s="59"/>
      <c r="B81" s="55" t="s">
        <v>187</v>
      </c>
      <c r="C81" s="73">
        <v>249</v>
      </c>
      <c r="D81" s="55">
        <v>3</v>
      </c>
      <c r="E81" s="81" t="s">
        <v>414</v>
      </c>
      <c r="F81" s="74"/>
      <c r="H81" s="73">
        <v>169</v>
      </c>
      <c r="I81" s="55">
        <v>3</v>
      </c>
      <c r="J81" s="81" t="s">
        <v>493</v>
      </c>
      <c r="K81" s="74"/>
      <c r="L81" s="95"/>
      <c r="M81" s="90"/>
      <c r="O81" s="73">
        <v>54</v>
      </c>
      <c r="P81" s="55">
        <v>2</v>
      </c>
      <c r="Q81" s="81" t="s">
        <v>559</v>
      </c>
      <c r="R81" s="74"/>
      <c r="S81" s="95"/>
      <c r="T81" s="90"/>
    </row>
    <row r="82" spans="1:20" x14ac:dyDescent="0.25">
      <c r="A82" s="59"/>
      <c r="B82" s="55" t="s">
        <v>188</v>
      </c>
      <c r="C82" s="73">
        <v>1022</v>
      </c>
      <c r="D82" s="55">
        <v>15</v>
      </c>
      <c r="E82" s="81" t="s">
        <v>415</v>
      </c>
      <c r="F82" s="74"/>
      <c r="H82" s="73">
        <v>717</v>
      </c>
      <c r="I82" s="55">
        <v>15</v>
      </c>
      <c r="J82" s="81" t="s">
        <v>494</v>
      </c>
      <c r="K82" s="74"/>
      <c r="L82" s="95"/>
      <c r="M82" s="90"/>
      <c r="O82" s="73">
        <v>176</v>
      </c>
      <c r="P82" s="55">
        <v>11</v>
      </c>
      <c r="Q82" s="81" t="s">
        <v>560</v>
      </c>
      <c r="R82" s="74"/>
      <c r="S82" s="95"/>
      <c r="T82" s="90"/>
    </row>
    <row r="83" spans="1:20" x14ac:dyDescent="0.25">
      <c r="A83" s="59"/>
      <c r="B83" s="55" t="s">
        <v>189</v>
      </c>
      <c r="C83" s="73">
        <v>563</v>
      </c>
      <c r="D83" s="55">
        <v>15</v>
      </c>
      <c r="E83" s="81" t="s">
        <v>416</v>
      </c>
      <c r="F83" s="74"/>
      <c r="H83" s="73">
        <v>417</v>
      </c>
      <c r="I83" s="55">
        <v>15</v>
      </c>
      <c r="J83" s="81" t="s">
        <v>495</v>
      </c>
      <c r="K83" s="74"/>
      <c r="L83" s="95"/>
      <c r="M83" s="90"/>
      <c r="O83" s="73">
        <v>85</v>
      </c>
      <c r="P83" s="55">
        <v>8</v>
      </c>
      <c r="Q83" s="81" t="s">
        <v>561</v>
      </c>
      <c r="R83" s="74"/>
      <c r="S83" s="95"/>
      <c r="T83" s="90"/>
    </row>
    <row r="84" spans="1:20" x14ac:dyDescent="0.25">
      <c r="A84" s="59"/>
      <c r="B84" s="55"/>
      <c r="C84" s="73"/>
      <c r="D84" s="55"/>
      <c r="E84" s="81"/>
      <c r="F84" s="74"/>
      <c r="H84" s="73"/>
      <c r="I84" s="55"/>
      <c r="J84" s="81"/>
      <c r="K84" s="74"/>
      <c r="L84" s="95"/>
      <c r="M84" s="90"/>
      <c r="O84" s="73"/>
      <c r="P84" s="55"/>
      <c r="Q84" s="81"/>
      <c r="R84" s="74"/>
      <c r="S84" s="95"/>
      <c r="T84" s="90"/>
    </row>
    <row r="85" spans="1:20" x14ac:dyDescent="0.25">
      <c r="A85" s="59" t="s">
        <v>162</v>
      </c>
      <c r="B85" s="55"/>
      <c r="C85" s="73"/>
      <c r="D85" s="55"/>
      <c r="E85" s="81"/>
      <c r="F85" s="87">
        <v>2.7144499999999998E-2</v>
      </c>
      <c r="H85" s="73"/>
      <c r="I85" s="55"/>
      <c r="J85" s="81"/>
      <c r="K85" s="88">
        <v>7.7886800000000006E-2</v>
      </c>
      <c r="L85" s="95"/>
      <c r="M85" s="90"/>
      <c r="O85" s="73"/>
      <c r="P85" s="55"/>
      <c r="Q85" s="81"/>
      <c r="R85" s="88">
        <v>0.13761190000000001</v>
      </c>
      <c r="S85" s="95"/>
      <c r="T85" s="90"/>
    </row>
    <row r="86" spans="1:20" x14ac:dyDescent="0.25">
      <c r="A86" s="59"/>
      <c r="B86" s="55" t="s">
        <v>121</v>
      </c>
      <c r="C86" s="73">
        <v>298</v>
      </c>
      <c r="D86" s="55">
        <v>10</v>
      </c>
      <c r="E86" s="81" t="s">
        <v>417</v>
      </c>
      <c r="F86" s="74"/>
      <c r="H86" s="73">
        <v>254</v>
      </c>
      <c r="I86" s="55">
        <v>10</v>
      </c>
      <c r="J86" s="81" t="s">
        <v>496</v>
      </c>
      <c r="K86" s="74"/>
      <c r="L86" s="95"/>
      <c r="M86" s="90"/>
      <c r="O86" s="73">
        <v>63</v>
      </c>
      <c r="P86" s="55">
        <v>7</v>
      </c>
      <c r="Q86" s="81" t="s">
        <v>562</v>
      </c>
      <c r="R86" s="74"/>
      <c r="S86" s="95"/>
      <c r="T86" s="90"/>
    </row>
    <row r="87" spans="1:20" x14ac:dyDescent="0.25">
      <c r="A87" s="59"/>
      <c r="B87" s="55" t="s">
        <v>122</v>
      </c>
      <c r="C87" s="73">
        <v>1536</v>
      </c>
      <c r="D87" s="55">
        <v>23</v>
      </c>
      <c r="E87" s="81" t="s">
        <v>418</v>
      </c>
      <c r="F87" s="74"/>
      <c r="H87" s="73">
        <v>1049</v>
      </c>
      <c r="I87" s="55">
        <v>23</v>
      </c>
      <c r="J87" s="81" t="s">
        <v>497</v>
      </c>
      <c r="K87" s="74"/>
      <c r="L87" s="95"/>
      <c r="M87" s="90"/>
      <c r="O87" s="73">
        <v>252</v>
      </c>
      <c r="P87" s="55">
        <v>14</v>
      </c>
      <c r="Q87" s="81" t="s">
        <v>563</v>
      </c>
      <c r="R87" s="74"/>
      <c r="S87" s="95"/>
      <c r="T87" s="90"/>
    </row>
    <row r="88" spans="1:20" x14ac:dyDescent="0.25">
      <c r="A88" s="59"/>
      <c r="B88" s="55"/>
      <c r="C88" s="73"/>
      <c r="D88" s="55"/>
      <c r="E88" s="81"/>
      <c r="F88" s="74"/>
      <c r="H88" s="73"/>
      <c r="I88" s="55"/>
      <c r="J88" s="81"/>
      <c r="K88" s="74"/>
      <c r="L88" s="95"/>
      <c r="M88" s="90"/>
      <c r="O88" s="73"/>
      <c r="P88" s="55"/>
      <c r="Q88" s="81"/>
      <c r="R88" s="74"/>
      <c r="S88" s="95"/>
      <c r="T88" s="90"/>
    </row>
    <row r="89" spans="1:20" x14ac:dyDescent="0.25">
      <c r="A89" s="59" t="s">
        <v>163</v>
      </c>
      <c r="B89" s="55"/>
      <c r="C89" s="73"/>
      <c r="D89" s="55"/>
      <c r="E89" s="81"/>
      <c r="F89" s="74">
        <v>0.38588030000000001</v>
      </c>
      <c r="H89" s="73"/>
      <c r="I89" s="55"/>
      <c r="J89" s="81"/>
      <c r="K89" s="74">
        <v>0.4486967</v>
      </c>
      <c r="L89" s="95"/>
      <c r="M89" s="90"/>
      <c r="O89" s="73"/>
      <c r="P89" s="55"/>
      <c r="Q89" s="81"/>
      <c r="R89" s="74">
        <v>0.20885619999999999</v>
      </c>
      <c r="S89" s="95"/>
      <c r="T89" s="90"/>
    </row>
    <row r="90" spans="1:20" x14ac:dyDescent="0.25">
      <c r="A90" s="59"/>
      <c r="B90" s="55" t="s">
        <v>121</v>
      </c>
      <c r="C90" s="73">
        <v>1590</v>
      </c>
      <c r="D90" s="55">
        <v>31</v>
      </c>
      <c r="E90" s="81" t="s">
        <v>419</v>
      </c>
      <c r="F90" s="74"/>
      <c r="H90" s="73">
        <v>1149</v>
      </c>
      <c r="I90" s="55">
        <v>31</v>
      </c>
      <c r="J90" s="81" t="s">
        <v>498</v>
      </c>
      <c r="K90" s="74"/>
      <c r="L90" s="95"/>
      <c r="M90" s="90"/>
      <c r="O90" s="73">
        <v>280</v>
      </c>
      <c r="P90" s="55">
        <v>21</v>
      </c>
      <c r="Q90" s="81" t="s">
        <v>564</v>
      </c>
      <c r="R90" s="74"/>
      <c r="S90" s="95"/>
      <c r="T90" s="90"/>
    </row>
    <row r="91" spans="1:20" x14ac:dyDescent="0.25">
      <c r="A91" s="59"/>
      <c r="B91" s="55" t="s">
        <v>122</v>
      </c>
      <c r="C91" s="73">
        <v>82</v>
      </c>
      <c r="D91" s="55">
        <v>0</v>
      </c>
      <c r="E91" s="81" t="s">
        <v>386</v>
      </c>
      <c r="F91" s="74"/>
      <c r="H91" s="73">
        <v>32</v>
      </c>
      <c r="I91" s="55">
        <v>0</v>
      </c>
      <c r="J91" s="81" t="s">
        <v>386</v>
      </c>
      <c r="K91" s="74"/>
      <c r="L91" s="95"/>
      <c r="M91" s="90"/>
      <c r="O91" s="73">
        <v>10</v>
      </c>
      <c r="P91" s="55">
        <v>0</v>
      </c>
      <c r="Q91" s="81" t="s">
        <v>386</v>
      </c>
      <c r="R91" s="74"/>
      <c r="S91" s="95"/>
      <c r="T91" s="90"/>
    </row>
    <row r="92" spans="1:20" x14ac:dyDescent="0.25">
      <c r="A92" s="59"/>
      <c r="B92" s="61" t="s">
        <v>155</v>
      </c>
      <c r="C92" s="73">
        <v>162</v>
      </c>
      <c r="D92" s="55">
        <v>2</v>
      </c>
      <c r="E92" s="81" t="s">
        <v>420</v>
      </c>
      <c r="F92" s="74"/>
      <c r="H92" s="73">
        <v>122</v>
      </c>
      <c r="I92" s="55">
        <v>2</v>
      </c>
      <c r="J92" s="81" t="s">
        <v>499</v>
      </c>
      <c r="K92" s="74"/>
      <c r="L92" s="95"/>
      <c r="M92" s="90"/>
      <c r="O92" s="73">
        <v>25</v>
      </c>
      <c r="P92" s="55">
        <v>0</v>
      </c>
      <c r="Q92" s="81" t="s">
        <v>386</v>
      </c>
      <c r="R92" s="74"/>
      <c r="S92" s="95"/>
      <c r="T92" s="90"/>
    </row>
    <row r="93" spans="1:20" x14ac:dyDescent="0.25">
      <c r="A93" s="59"/>
      <c r="B93" s="55"/>
      <c r="C93" s="73"/>
      <c r="D93" s="55"/>
      <c r="E93" s="81"/>
      <c r="F93" s="74"/>
      <c r="H93" s="73"/>
      <c r="I93" s="55"/>
      <c r="J93" s="81"/>
      <c r="K93" s="74"/>
      <c r="L93" s="95"/>
      <c r="M93" s="90"/>
      <c r="O93" s="73"/>
      <c r="P93" s="55"/>
      <c r="Q93" s="81"/>
      <c r="R93" s="74"/>
      <c r="S93" s="95"/>
      <c r="T93" s="90"/>
    </row>
    <row r="94" spans="1:20" x14ac:dyDescent="0.25">
      <c r="A94" s="59" t="s">
        <v>164</v>
      </c>
      <c r="B94" s="55"/>
      <c r="C94" s="73"/>
      <c r="D94" s="55"/>
      <c r="E94" s="81"/>
      <c r="F94" s="74">
        <v>0.83915470000000003</v>
      </c>
      <c r="H94" s="73"/>
      <c r="I94" s="55"/>
      <c r="J94" s="81"/>
      <c r="K94" s="74">
        <v>0.7564343</v>
      </c>
      <c r="L94" s="95"/>
      <c r="M94" s="90"/>
      <c r="O94" s="73"/>
      <c r="P94" s="55"/>
      <c r="Q94" s="81"/>
      <c r="R94" s="74">
        <v>0.889347</v>
      </c>
      <c r="S94" s="95"/>
      <c r="T94" s="90"/>
    </row>
    <row r="95" spans="1:20" x14ac:dyDescent="0.25">
      <c r="A95" s="59"/>
      <c r="B95" s="55" t="s">
        <v>190</v>
      </c>
      <c r="C95" s="73">
        <v>392</v>
      </c>
      <c r="D95" s="55">
        <v>7</v>
      </c>
      <c r="E95" s="81" t="s">
        <v>421</v>
      </c>
      <c r="F95" s="74"/>
      <c r="H95" s="73">
        <v>259</v>
      </c>
      <c r="I95" s="55">
        <v>7</v>
      </c>
      <c r="J95" s="81" t="s">
        <v>500</v>
      </c>
      <c r="K95" s="74"/>
      <c r="L95" s="95"/>
      <c r="M95" s="90"/>
      <c r="O95" s="73">
        <v>61</v>
      </c>
      <c r="P95" s="55">
        <v>5</v>
      </c>
      <c r="Q95" s="81" t="s">
        <v>565</v>
      </c>
      <c r="R95" s="74"/>
      <c r="S95" s="95"/>
      <c r="T95" s="90"/>
    </row>
    <row r="96" spans="1:20" x14ac:dyDescent="0.25">
      <c r="A96" s="59"/>
      <c r="B96" s="55" t="s">
        <v>191</v>
      </c>
      <c r="C96" s="73">
        <v>843</v>
      </c>
      <c r="D96" s="55">
        <v>16</v>
      </c>
      <c r="E96" s="81" t="s">
        <v>422</v>
      </c>
      <c r="F96" s="74"/>
      <c r="H96" s="73">
        <v>597</v>
      </c>
      <c r="I96" s="55">
        <v>16</v>
      </c>
      <c r="J96" s="81" t="s">
        <v>501</v>
      </c>
      <c r="K96" s="74"/>
      <c r="L96" s="95"/>
      <c r="M96" s="90"/>
      <c r="O96" s="73">
        <v>140</v>
      </c>
      <c r="P96" s="55">
        <v>10</v>
      </c>
      <c r="Q96" s="81" t="s">
        <v>566</v>
      </c>
      <c r="R96" s="74"/>
      <c r="S96" s="95"/>
      <c r="T96" s="90"/>
    </row>
    <row r="97" spans="1:20" x14ac:dyDescent="0.25">
      <c r="A97" s="59"/>
      <c r="B97" s="55" t="s">
        <v>192</v>
      </c>
      <c r="C97" s="73">
        <v>262</v>
      </c>
      <c r="D97" s="55">
        <v>4</v>
      </c>
      <c r="E97" s="81" t="s">
        <v>423</v>
      </c>
      <c r="F97" s="74"/>
      <c r="H97" s="73">
        <v>219</v>
      </c>
      <c r="I97" s="55">
        <v>4</v>
      </c>
      <c r="J97" s="81" t="s">
        <v>502</v>
      </c>
      <c r="K97" s="74"/>
      <c r="L97" s="95"/>
      <c r="M97" s="90"/>
      <c r="O97" s="73">
        <v>59</v>
      </c>
      <c r="P97" s="55">
        <v>3</v>
      </c>
      <c r="Q97" s="81" t="s">
        <v>567</v>
      </c>
      <c r="R97" s="74"/>
      <c r="S97" s="95"/>
      <c r="T97" s="90"/>
    </row>
    <row r="98" spans="1:20" x14ac:dyDescent="0.25">
      <c r="A98" s="59"/>
      <c r="B98" s="61" t="s">
        <v>155</v>
      </c>
      <c r="C98" s="73">
        <v>337</v>
      </c>
      <c r="D98" s="55">
        <v>6</v>
      </c>
      <c r="E98" s="81" t="s">
        <v>424</v>
      </c>
      <c r="F98" s="74"/>
      <c r="H98" s="73">
        <v>228</v>
      </c>
      <c r="I98" s="55">
        <v>6</v>
      </c>
      <c r="J98" s="81" t="s">
        <v>503</v>
      </c>
      <c r="K98" s="74"/>
      <c r="L98" s="95"/>
      <c r="M98" s="90"/>
      <c r="O98" s="73">
        <v>55</v>
      </c>
      <c r="P98" s="55">
        <v>3</v>
      </c>
      <c r="Q98" s="81" t="s">
        <v>568</v>
      </c>
      <c r="R98" s="74"/>
      <c r="S98" s="95"/>
      <c r="T98" s="90"/>
    </row>
    <row r="99" spans="1:20" x14ac:dyDescent="0.25">
      <c r="A99" s="59"/>
      <c r="B99" s="55"/>
      <c r="C99" s="73"/>
      <c r="D99" s="55"/>
      <c r="E99" s="81"/>
      <c r="F99" s="74"/>
      <c r="H99" s="73"/>
      <c r="I99" s="55"/>
      <c r="J99" s="81"/>
      <c r="K99" s="74"/>
      <c r="L99" s="95"/>
      <c r="M99" s="90"/>
      <c r="O99" s="73"/>
      <c r="P99" s="55"/>
      <c r="Q99" s="81"/>
      <c r="R99" s="74"/>
      <c r="S99" s="95"/>
      <c r="T99" s="90"/>
    </row>
    <row r="100" spans="1:20" x14ac:dyDescent="0.25">
      <c r="A100" s="59" t="s">
        <v>165</v>
      </c>
      <c r="B100" s="55"/>
      <c r="C100" s="73"/>
      <c r="D100" s="55"/>
      <c r="E100" s="81"/>
      <c r="F100" s="85" t="s">
        <v>203</v>
      </c>
      <c r="H100" s="73"/>
      <c r="I100" s="55"/>
      <c r="J100" s="81"/>
      <c r="K100" s="89">
        <v>6.5136999999999999E-3</v>
      </c>
      <c r="L100" s="95"/>
      <c r="M100" s="96"/>
      <c r="O100" s="73"/>
      <c r="P100" s="55"/>
      <c r="Q100" s="81"/>
      <c r="R100" s="85">
        <v>2.0903999999999999E-2</v>
      </c>
      <c r="S100" s="95"/>
      <c r="T100" s="96"/>
    </row>
    <row r="101" spans="1:20" x14ac:dyDescent="0.25">
      <c r="A101" s="59"/>
      <c r="B101" s="55" t="s">
        <v>121</v>
      </c>
      <c r="C101" s="73">
        <v>437</v>
      </c>
      <c r="D101" s="55">
        <v>3</v>
      </c>
      <c r="E101" s="81" t="s">
        <v>425</v>
      </c>
      <c r="F101" s="74"/>
      <c r="H101" s="73">
        <v>248</v>
      </c>
      <c r="I101" s="55">
        <v>3</v>
      </c>
      <c r="J101" s="81" t="s">
        <v>504</v>
      </c>
      <c r="K101" s="74"/>
      <c r="L101" s="95"/>
      <c r="M101" s="90"/>
      <c r="O101" s="73">
        <v>48</v>
      </c>
      <c r="P101" s="55">
        <v>1</v>
      </c>
      <c r="Q101" s="81" t="s">
        <v>569</v>
      </c>
      <c r="R101" s="74"/>
      <c r="S101" s="95"/>
      <c r="T101" s="90"/>
    </row>
    <row r="102" spans="1:20" x14ac:dyDescent="0.25">
      <c r="A102" s="59"/>
      <c r="B102" s="55" t="s">
        <v>122</v>
      </c>
      <c r="C102" s="73">
        <v>1115</v>
      </c>
      <c r="D102" s="55">
        <v>28</v>
      </c>
      <c r="E102" s="81" t="s">
        <v>426</v>
      </c>
      <c r="F102" s="74"/>
      <c r="H102" s="73">
        <v>874</v>
      </c>
      <c r="I102" s="55">
        <v>28</v>
      </c>
      <c r="J102" s="81" t="s">
        <v>505</v>
      </c>
      <c r="K102" s="74"/>
      <c r="L102" s="95"/>
      <c r="M102" s="90"/>
      <c r="O102" s="73">
        <v>225</v>
      </c>
      <c r="P102" s="55">
        <v>20</v>
      </c>
      <c r="Q102" s="81" t="s">
        <v>570</v>
      </c>
      <c r="R102" s="74"/>
      <c r="S102" s="95"/>
      <c r="T102" s="90"/>
    </row>
    <row r="103" spans="1:20" x14ac:dyDescent="0.25">
      <c r="A103" s="59"/>
      <c r="B103" s="61" t="s">
        <v>155</v>
      </c>
      <c r="C103" s="73">
        <v>282</v>
      </c>
      <c r="D103" s="55">
        <v>2</v>
      </c>
      <c r="E103" s="81" t="s">
        <v>427</v>
      </c>
      <c r="F103" s="74"/>
      <c r="H103" s="73">
        <v>181</v>
      </c>
      <c r="I103" s="55">
        <v>2</v>
      </c>
      <c r="J103" s="81" t="s">
        <v>506</v>
      </c>
      <c r="K103" s="74"/>
      <c r="L103" s="95"/>
      <c r="M103" s="90"/>
      <c r="O103" s="73">
        <v>42</v>
      </c>
      <c r="P103" s="55">
        <v>0</v>
      </c>
      <c r="Q103" s="81" t="s">
        <v>386</v>
      </c>
      <c r="R103" s="74"/>
      <c r="S103" s="95"/>
      <c r="T103" s="90"/>
    </row>
    <row r="104" spans="1:20" x14ac:dyDescent="0.25">
      <c r="A104" s="59"/>
      <c r="B104" s="55"/>
      <c r="C104" s="73"/>
      <c r="D104" s="55"/>
      <c r="E104" s="81"/>
      <c r="F104" s="74"/>
      <c r="H104" s="73"/>
      <c r="I104" s="55"/>
      <c r="J104" s="81"/>
      <c r="K104" s="74"/>
      <c r="L104" s="95"/>
      <c r="M104" s="90"/>
      <c r="O104" s="73"/>
      <c r="P104" s="55"/>
      <c r="Q104" s="81"/>
      <c r="R104" s="74"/>
      <c r="S104" s="95"/>
      <c r="T104" s="90"/>
    </row>
    <row r="105" spans="1:20" x14ac:dyDescent="0.25">
      <c r="A105" s="59" t="s">
        <v>166</v>
      </c>
      <c r="B105" s="55"/>
      <c r="C105" s="73"/>
      <c r="D105" s="55"/>
      <c r="E105" s="81"/>
      <c r="F105" s="74">
        <v>0.32037779999999999</v>
      </c>
      <c r="H105" s="73"/>
      <c r="I105" s="55"/>
      <c r="J105" s="81"/>
      <c r="K105" s="74">
        <v>0.5009401</v>
      </c>
      <c r="L105" s="95"/>
      <c r="M105" s="90"/>
      <c r="O105" s="73"/>
      <c r="P105" s="55"/>
      <c r="Q105" s="81"/>
      <c r="R105" s="74">
        <v>0.34845320000000002</v>
      </c>
      <c r="S105" s="95"/>
      <c r="T105" s="90"/>
    </row>
    <row r="106" spans="1:20" x14ac:dyDescent="0.25">
      <c r="A106" s="59"/>
      <c r="B106" s="55" t="s">
        <v>121</v>
      </c>
      <c r="C106" s="73">
        <v>280</v>
      </c>
      <c r="D106" s="55">
        <v>2</v>
      </c>
      <c r="E106" s="81" t="s">
        <v>428</v>
      </c>
      <c r="F106" s="74"/>
      <c r="H106" s="73">
        <v>157</v>
      </c>
      <c r="I106" s="55">
        <v>2</v>
      </c>
      <c r="J106" s="81" t="s">
        <v>507</v>
      </c>
      <c r="K106" s="74"/>
      <c r="L106" s="95"/>
      <c r="M106" s="90"/>
      <c r="O106" s="73">
        <v>32</v>
      </c>
      <c r="P106" s="55">
        <v>1</v>
      </c>
      <c r="Q106" s="81" t="s">
        <v>571</v>
      </c>
      <c r="R106" s="74"/>
      <c r="S106" s="95"/>
      <c r="T106" s="90"/>
    </row>
    <row r="107" spans="1:20" x14ac:dyDescent="0.25">
      <c r="A107" s="59"/>
      <c r="B107" s="55" t="s">
        <v>123</v>
      </c>
      <c r="C107" s="73">
        <v>59</v>
      </c>
      <c r="D107" s="55">
        <v>0</v>
      </c>
      <c r="E107" s="81" t="s">
        <v>386</v>
      </c>
      <c r="F107" s="74"/>
      <c r="H107" s="73">
        <v>29</v>
      </c>
      <c r="I107" s="55">
        <v>0</v>
      </c>
      <c r="J107" s="81" t="s">
        <v>386</v>
      </c>
      <c r="K107" s="74"/>
      <c r="L107" s="95"/>
      <c r="M107" s="90"/>
      <c r="O107" s="73">
        <v>6</v>
      </c>
      <c r="P107" s="55">
        <v>0</v>
      </c>
      <c r="Q107" s="81" t="s">
        <v>386</v>
      </c>
      <c r="R107" s="74"/>
      <c r="S107" s="95"/>
      <c r="T107" s="90"/>
    </row>
    <row r="108" spans="1:20" x14ac:dyDescent="0.25">
      <c r="A108" s="59"/>
      <c r="B108" s="55" t="s">
        <v>122</v>
      </c>
      <c r="C108" s="73">
        <v>534</v>
      </c>
      <c r="D108" s="55">
        <v>10</v>
      </c>
      <c r="E108" s="81" t="s">
        <v>429</v>
      </c>
      <c r="F108" s="74"/>
      <c r="H108" s="73">
        <v>405</v>
      </c>
      <c r="I108" s="55">
        <v>10</v>
      </c>
      <c r="J108" s="81" t="s">
        <v>508</v>
      </c>
      <c r="K108" s="74"/>
      <c r="L108" s="95"/>
      <c r="M108" s="90"/>
      <c r="O108" s="73">
        <v>100</v>
      </c>
      <c r="P108" s="55">
        <v>7</v>
      </c>
      <c r="Q108" s="81" t="s">
        <v>572</v>
      </c>
      <c r="R108" s="74"/>
      <c r="S108" s="95"/>
      <c r="T108" s="90"/>
    </row>
    <row r="109" spans="1:20" x14ac:dyDescent="0.25">
      <c r="A109" s="59"/>
      <c r="B109" s="55" t="s">
        <v>193</v>
      </c>
      <c r="C109" s="73">
        <v>710</v>
      </c>
      <c r="D109" s="55">
        <v>18</v>
      </c>
      <c r="E109" s="81" t="s">
        <v>430</v>
      </c>
      <c r="F109" s="74"/>
      <c r="H109" s="73">
        <v>555</v>
      </c>
      <c r="I109" s="55">
        <v>18</v>
      </c>
      <c r="J109" s="81" t="s">
        <v>509</v>
      </c>
      <c r="K109" s="74"/>
      <c r="L109" s="95"/>
      <c r="M109" s="90"/>
      <c r="O109" s="73">
        <v>142</v>
      </c>
      <c r="P109" s="55">
        <v>13</v>
      </c>
      <c r="Q109" s="81" t="s">
        <v>573</v>
      </c>
      <c r="R109" s="74"/>
      <c r="S109" s="95"/>
      <c r="T109" s="90"/>
    </row>
    <row r="110" spans="1:20" x14ac:dyDescent="0.25">
      <c r="A110" s="59"/>
      <c r="B110" s="61" t="s">
        <v>155</v>
      </c>
      <c r="C110" s="73">
        <v>251</v>
      </c>
      <c r="D110" s="55">
        <v>3</v>
      </c>
      <c r="E110" s="81" t="s">
        <v>431</v>
      </c>
      <c r="F110" s="74"/>
      <c r="H110" s="73">
        <v>157</v>
      </c>
      <c r="I110" s="55">
        <v>3</v>
      </c>
      <c r="J110" s="81" t="s">
        <v>510</v>
      </c>
      <c r="K110" s="74"/>
      <c r="L110" s="95"/>
      <c r="M110" s="90"/>
      <c r="O110" s="73">
        <v>35</v>
      </c>
      <c r="P110" s="55">
        <v>0</v>
      </c>
      <c r="Q110" s="81" t="s">
        <v>386</v>
      </c>
      <c r="R110" s="74"/>
      <c r="S110" s="95"/>
      <c r="T110" s="90"/>
    </row>
    <row r="111" spans="1:20" x14ac:dyDescent="0.25">
      <c r="A111" s="59"/>
      <c r="B111" s="55"/>
      <c r="C111" s="73"/>
      <c r="D111" s="55"/>
      <c r="E111" s="81"/>
      <c r="F111" s="74"/>
      <c r="H111" s="73"/>
      <c r="I111" s="55"/>
      <c r="J111" s="81"/>
      <c r="K111" s="74"/>
      <c r="L111" s="95"/>
      <c r="M111" s="90"/>
      <c r="O111" s="73"/>
      <c r="P111" s="55"/>
      <c r="Q111" s="81"/>
      <c r="R111" s="74"/>
      <c r="S111" s="95"/>
      <c r="T111" s="90"/>
    </row>
    <row r="112" spans="1:20" x14ac:dyDescent="0.25">
      <c r="A112" s="59" t="s">
        <v>167</v>
      </c>
      <c r="B112" s="55"/>
      <c r="C112" s="73"/>
      <c r="D112" s="55"/>
      <c r="E112" s="81"/>
      <c r="F112" s="88">
        <v>0.1146153</v>
      </c>
      <c r="H112" s="73"/>
      <c r="I112" s="55"/>
      <c r="J112" s="81"/>
      <c r="K112" s="88">
        <v>0.1284467</v>
      </c>
      <c r="L112" s="95"/>
      <c r="M112" s="90"/>
      <c r="O112" s="73"/>
      <c r="P112" s="55"/>
      <c r="Q112" s="81"/>
      <c r="R112" s="90">
        <v>0.43228030000000001</v>
      </c>
      <c r="S112" s="95"/>
      <c r="T112" s="90"/>
    </row>
    <row r="113" spans="1:20" x14ac:dyDescent="0.25">
      <c r="A113" s="59"/>
      <c r="B113" s="55" t="s">
        <v>121</v>
      </c>
      <c r="C113" s="73">
        <v>143</v>
      </c>
      <c r="D113" s="55">
        <v>2</v>
      </c>
      <c r="E113" s="81" t="s">
        <v>432</v>
      </c>
      <c r="F113" s="74"/>
      <c r="H113" s="73">
        <v>108</v>
      </c>
      <c r="I113" s="55">
        <v>2</v>
      </c>
      <c r="J113" s="81" t="s">
        <v>511</v>
      </c>
      <c r="K113" s="74"/>
      <c r="L113" s="95"/>
      <c r="M113" s="90"/>
      <c r="O113" s="73">
        <v>17</v>
      </c>
      <c r="P113" s="55">
        <v>1</v>
      </c>
      <c r="Q113" s="81" t="s">
        <v>574</v>
      </c>
      <c r="R113" s="74"/>
      <c r="S113" s="95"/>
      <c r="T113" s="90"/>
    </row>
    <row r="114" spans="1:20" x14ac:dyDescent="0.25">
      <c r="A114" s="59"/>
      <c r="B114" s="55" t="s">
        <v>122</v>
      </c>
      <c r="C114" s="73">
        <v>1407</v>
      </c>
      <c r="D114" s="55">
        <v>27</v>
      </c>
      <c r="E114" s="81" t="s">
        <v>433</v>
      </c>
      <c r="F114" s="74"/>
      <c r="H114" s="73">
        <v>1017</v>
      </c>
      <c r="I114" s="55">
        <v>27</v>
      </c>
      <c r="J114" s="81" t="s">
        <v>512</v>
      </c>
      <c r="K114" s="74"/>
      <c r="L114" s="95"/>
      <c r="M114" s="90"/>
      <c r="O114" s="73">
        <v>258</v>
      </c>
      <c r="P114" s="55">
        <v>19</v>
      </c>
      <c r="Q114" s="81" t="s">
        <v>575</v>
      </c>
      <c r="R114" s="74"/>
      <c r="S114" s="95"/>
      <c r="T114" s="90"/>
    </row>
    <row r="115" spans="1:20" x14ac:dyDescent="0.25">
      <c r="A115" s="59"/>
      <c r="B115" s="61" t="s">
        <v>155</v>
      </c>
      <c r="C115" s="73">
        <v>284</v>
      </c>
      <c r="D115" s="55">
        <v>4</v>
      </c>
      <c r="E115" s="81" t="s">
        <v>434</v>
      </c>
      <c r="F115" s="74"/>
      <c r="H115" s="73">
        <v>178</v>
      </c>
      <c r="I115" s="55">
        <v>4</v>
      </c>
      <c r="J115" s="81" t="s">
        <v>513</v>
      </c>
      <c r="K115" s="74"/>
      <c r="L115" s="95"/>
      <c r="M115" s="90"/>
      <c r="O115" s="73">
        <v>40</v>
      </c>
      <c r="P115" s="55">
        <v>1</v>
      </c>
      <c r="Q115" s="81" t="s">
        <v>576</v>
      </c>
      <c r="R115" s="74"/>
      <c r="S115" s="95"/>
      <c r="T115" s="90"/>
    </row>
    <row r="116" spans="1:20" x14ac:dyDescent="0.25">
      <c r="A116" s="59"/>
      <c r="B116" s="55"/>
      <c r="C116" s="73"/>
      <c r="D116" s="55"/>
      <c r="E116" s="81"/>
      <c r="F116" s="74"/>
      <c r="H116" s="73"/>
      <c r="I116" s="55"/>
      <c r="J116" s="81"/>
      <c r="K116" s="74"/>
      <c r="L116" s="95"/>
      <c r="M116" s="90"/>
      <c r="O116" s="73"/>
      <c r="P116" s="55"/>
      <c r="Q116" s="81"/>
      <c r="R116" s="74"/>
      <c r="S116" s="95"/>
      <c r="T116" s="90"/>
    </row>
    <row r="117" spans="1:20" x14ac:dyDescent="0.25">
      <c r="A117" s="59" t="s">
        <v>168</v>
      </c>
      <c r="B117" s="55"/>
      <c r="C117" s="73"/>
      <c r="D117" s="55"/>
      <c r="E117" s="81"/>
      <c r="F117" s="88">
        <v>7.1830900000000003E-2</v>
      </c>
      <c r="H117" s="73"/>
      <c r="I117" s="55"/>
      <c r="J117" s="81"/>
      <c r="K117" s="90">
        <v>0.2292679</v>
      </c>
      <c r="L117" s="95"/>
      <c r="M117" s="90"/>
      <c r="O117" s="73"/>
      <c r="P117" s="55"/>
      <c r="Q117" s="81"/>
      <c r="R117" s="90">
        <v>0.63058060000000005</v>
      </c>
      <c r="S117" s="95"/>
      <c r="T117" s="90"/>
    </row>
    <row r="118" spans="1:20" x14ac:dyDescent="0.25">
      <c r="A118" s="59"/>
      <c r="B118" s="55" t="s">
        <v>122</v>
      </c>
      <c r="C118" s="73">
        <v>1649</v>
      </c>
      <c r="D118" s="55">
        <v>28</v>
      </c>
      <c r="E118" s="81" t="s">
        <v>435</v>
      </c>
      <c r="F118" s="74"/>
      <c r="H118" s="73">
        <v>1135</v>
      </c>
      <c r="I118" s="55">
        <v>28</v>
      </c>
      <c r="J118" s="81" t="s">
        <v>514</v>
      </c>
      <c r="K118" s="74"/>
      <c r="L118" s="95"/>
      <c r="M118" s="90"/>
      <c r="O118" s="73">
        <v>277</v>
      </c>
      <c r="P118" s="55">
        <v>18</v>
      </c>
      <c r="Q118" s="81" t="s">
        <v>577</v>
      </c>
      <c r="R118" s="74"/>
      <c r="S118" s="95"/>
      <c r="T118" s="90"/>
    </row>
    <row r="119" spans="1:20" x14ac:dyDescent="0.25">
      <c r="A119" s="59"/>
      <c r="B119" s="55" t="s">
        <v>121</v>
      </c>
      <c r="C119" s="73">
        <v>160</v>
      </c>
      <c r="D119" s="55">
        <v>5</v>
      </c>
      <c r="E119" s="81" t="s">
        <v>436</v>
      </c>
      <c r="F119" s="74"/>
      <c r="H119" s="73">
        <v>152</v>
      </c>
      <c r="I119" s="55">
        <v>5</v>
      </c>
      <c r="J119" s="81" t="s">
        <v>515</v>
      </c>
      <c r="K119" s="74"/>
      <c r="L119" s="95"/>
      <c r="M119" s="90"/>
      <c r="O119" s="73">
        <v>31</v>
      </c>
      <c r="P119" s="55">
        <v>3</v>
      </c>
      <c r="Q119" s="81" t="s">
        <v>578</v>
      </c>
      <c r="R119" s="74"/>
      <c r="S119" s="95"/>
      <c r="T119" s="90"/>
    </row>
    <row r="120" spans="1:20" x14ac:dyDescent="0.25">
      <c r="A120" s="59"/>
      <c r="B120" s="61" t="s">
        <v>155</v>
      </c>
      <c r="C120" s="73">
        <v>25</v>
      </c>
      <c r="D120" s="55">
        <v>0</v>
      </c>
      <c r="E120" s="81" t="s">
        <v>386</v>
      </c>
      <c r="F120" s="74"/>
      <c r="H120" s="73">
        <v>16</v>
      </c>
      <c r="I120" s="55">
        <v>0</v>
      </c>
      <c r="J120" s="81" t="s">
        <v>386</v>
      </c>
      <c r="K120" s="74"/>
      <c r="L120" s="95"/>
      <c r="M120" s="90"/>
      <c r="O120" s="73">
        <v>7</v>
      </c>
      <c r="P120" s="55">
        <v>0</v>
      </c>
      <c r="Q120" s="81" t="s">
        <v>386</v>
      </c>
      <c r="R120" s="74"/>
      <c r="S120" s="95"/>
      <c r="T120" s="90"/>
    </row>
    <row r="121" spans="1:20" x14ac:dyDescent="0.25">
      <c r="A121" s="59"/>
      <c r="B121" s="55"/>
      <c r="C121" s="73"/>
      <c r="D121" s="55"/>
      <c r="E121" s="81"/>
      <c r="F121" s="74"/>
      <c r="H121" s="73"/>
      <c r="I121" s="55"/>
      <c r="J121" s="81"/>
      <c r="K121" s="74"/>
      <c r="L121" s="95"/>
      <c r="M121" s="90"/>
      <c r="O121" s="73"/>
      <c r="P121" s="55"/>
      <c r="Q121" s="81"/>
      <c r="R121" s="74"/>
      <c r="S121" s="95"/>
      <c r="T121" s="90"/>
    </row>
    <row r="122" spans="1:20" x14ac:dyDescent="0.25">
      <c r="A122" s="59" t="s">
        <v>169</v>
      </c>
      <c r="B122" s="55"/>
      <c r="C122" s="73"/>
      <c r="D122" s="55"/>
      <c r="E122" s="81"/>
      <c r="F122" s="74">
        <v>0.73038080000000005</v>
      </c>
      <c r="H122" s="73"/>
      <c r="I122" s="55"/>
      <c r="J122" s="81"/>
      <c r="K122" s="74">
        <v>0.85461830000000005</v>
      </c>
      <c r="L122" s="95"/>
      <c r="M122" s="90"/>
      <c r="O122" s="73"/>
      <c r="P122" s="55"/>
      <c r="Q122" s="81"/>
      <c r="R122" s="74">
        <v>7.0375800000000002E-2</v>
      </c>
      <c r="S122" s="95"/>
      <c r="T122" s="90"/>
    </row>
    <row r="123" spans="1:20" x14ac:dyDescent="0.25">
      <c r="A123" s="59"/>
      <c r="B123" s="55" t="s">
        <v>122</v>
      </c>
      <c r="C123" s="73">
        <v>830</v>
      </c>
      <c r="D123" s="55">
        <v>9</v>
      </c>
      <c r="E123" s="81" t="s">
        <v>437</v>
      </c>
      <c r="F123" s="74"/>
      <c r="H123" s="73">
        <v>555</v>
      </c>
      <c r="I123" s="55">
        <v>9</v>
      </c>
      <c r="J123" s="81" t="s">
        <v>516</v>
      </c>
      <c r="K123" s="74"/>
      <c r="L123" s="95"/>
      <c r="M123" s="90"/>
      <c r="O123" s="73">
        <v>119</v>
      </c>
      <c r="P123" s="55">
        <v>3</v>
      </c>
      <c r="Q123" s="81" t="s">
        <v>579</v>
      </c>
      <c r="R123" s="74"/>
      <c r="S123" s="95"/>
      <c r="T123" s="90"/>
    </row>
    <row r="124" spans="1:20" x14ac:dyDescent="0.25">
      <c r="A124" s="59"/>
      <c r="B124" s="55" t="s">
        <v>121</v>
      </c>
      <c r="C124" s="73">
        <v>978</v>
      </c>
      <c r="D124" s="55">
        <v>24</v>
      </c>
      <c r="E124" s="81" t="s">
        <v>438</v>
      </c>
      <c r="F124" s="74"/>
      <c r="H124" s="73">
        <v>737</v>
      </c>
      <c r="I124" s="55">
        <v>24</v>
      </c>
      <c r="J124" s="81" t="s">
        <v>517</v>
      </c>
      <c r="K124" s="74"/>
      <c r="L124" s="95"/>
      <c r="M124" s="90"/>
      <c r="O124" s="73">
        <v>193</v>
      </c>
      <c r="P124" s="55">
        <v>18</v>
      </c>
      <c r="Q124" s="81" t="s">
        <v>580</v>
      </c>
      <c r="R124" s="74"/>
      <c r="S124" s="95"/>
      <c r="T124" s="90"/>
    </row>
    <row r="125" spans="1:20" x14ac:dyDescent="0.25">
      <c r="A125" s="59"/>
      <c r="B125" s="61" t="s">
        <v>155</v>
      </c>
      <c r="C125" s="73">
        <v>26</v>
      </c>
      <c r="D125" s="55">
        <v>0</v>
      </c>
      <c r="E125" s="81" t="s">
        <v>386</v>
      </c>
      <c r="F125" s="74"/>
      <c r="H125" s="73">
        <v>11</v>
      </c>
      <c r="I125" s="55">
        <v>0</v>
      </c>
      <c r="J125" s="81" t="s">
        <v>386</v>
      </c>
      <c r="K125" s="74"/>
      <c r="L125" s="95"/>
      <c r="M125" s="90"/>
      <c r="O125" s="73">
        <v>3</v>
      </c>
      <c r="P125" s="55">
        <v>0</v>
      </c>
      <c r="Q125" s="81" t="s">
        <v>386</v>
      </c>
      <c r="R125" s="74"/>
      <c r="S125" s="95"/>
      <c r="T125" s="90"/>
    </row>
    <row r="126" spans="1:20" x14ac:dyDescent="0.25">
      <c r="A126" s="59"/>
      <c r="B126" s="55"/>
      <c r="C126" s="73"/>
      <c r="D126" s="55"/>
      <c r="E126" s="81"/>
      <c r="F126" s="74"/>
      <c r="H126" s="73"/>
      <c r="I126" s="55"/>
      <c r="J126" s="81"/>
      <c r="K126" s="74"/>
      <c r="L126" s="95"/>
      <c r="M126" s="90"/>
      <c r="O126" s="73"/>
      <c r="P126" s="55"/>
      <c r="Q126" s="81"/>
      <c r="R126" s="74"/>
      <c r="S126" s="95"/>
      <c r="T126" s="90"/>
    </row>
    <row r="127" spans="1:20" x14ac:dyDescent="0.25">
      <c r="A127" s="59" t="s">
        <v>442</v>
      </c>
      <c r="B127" s="55"/>
      <c r="C127" s="73"/>
      <c r="D127" s="55"/>
      <c r="E127" s="81"/>
      <c r="F127" s="85" t="s">
        <v>203</v>
      </c>
      <c r="H127" s="73"/>
      <c r="I127" s="55"/>
      <c r="J127" s="81"/>
      <c r="K127" s="85" t="s">
        <v>203</v>
      </c>
      <c r="L127" s="95"/>
      <c r="M127" s="91"/>
      <c r="O127" s="73"/>
      <c r="P127" s="55"/>
      <c r="Q127" s="81"/>
      <c r="R127" s="89">
        <v>3.0192999999999999E-3</v>
      </c>
      <c r="S127" s="95"/>
      <c r="T127" s="91"/>
    </row>
    <row r="128" spans="1:20" x14ac:dyDescent="0.25">
      <c r="A128" s="59"/>
      <c r="B128" s="55" t="s">
        <v>170</v>
      </c>
      <c r="C128" s="73">
        <v>1626</v>
      </c>
      <c r="D128" s="55">
        <v>22</v>
      </c>
      <c r="E128" s="81" t="s">
        <v>439</v>
      </c>
      <c r="F128" s="74"/>
      <c r="H128" s="73">
        <v>1105</v>
      </c>
      <c r="I128" s="55">
        <v>22</v>
      </c>
      <c r="J128" s="81" t="s">
        <v>518</v>
      </c>
      <c r="K128" s="74"/>
      <c r="L128" s="95"/>
      <c r="M128" s="90"/>
      <c r="O128" s="73">
        <v>260</v>
      </c>
      <c r="P128" s="55">
        <v>12</v>
      </c>
      <c r="Q128" s="81" t="s">
        <v>581</v>
      </c>
      <c r="R128" s="74"/>
      <c r="S128" s="95"/>
      <c r="T128" s="90"/>
    </row>
    <row r="129" spans="1:20" x14ac:dyDescent="0.25">
      <c r="A129" s="59"/>
      <c r="B129" s="55" t="s">
        <v>171</v>
      </c>
      <c r="C129" s="73">
        <v>168</v>
      </c>
      <c r="D129" s="55">
        <v>9</v>
      </c>
      <c r="E129" s="81" t="s">
        <v>440</v>
      </c>
      <c r="F129" s="74"/>
      <c r="H129" s="73">
        <v>167</v>
      </c>
      <c r="I129" s="55">
        <v>9</v>
      </c>
      <c r="J129" s="81" t="s">
        <v>519</v>
      </c>
      <c r="K129" s="74"/>
      <c r="L129" s="95"/>
      <c r="M129" s="90"/>
      <c r="O129" s="73">
        <v>41</v>
      </c>
      <c r="P129" s="55">
        <v>8</v>
      </c>
      <c r="Q129" s="81" t="s">
        <v>582</v>
      </c>
      <c r="R129" s="74"/>
      <c r="S129" s="95"/>
      <c r="T129" s="90"/>
    </row>
    <row r="130" spans="1:20" x14ac:dyDescent="0.25">
      <c r="A130" s="59"/>
      <c r="B130" s="55" t="s">
        <v>172</v>
      </c>
      <c r="C130" s="73">
        <v>15</v>
      </c>
      <c r="D130" s="55">
        <v>2</v>
      </c>
      <c r="E130" s="81" t="s">
        <v>441</v>
      </c>
      <c r="F130" s="74"/>
      <c r="H130" s="73">
        <v>14</v>
      </c>
      <c r="I130" s="55">
        <v>2</v>
      </c>
      <c r="J130" s="81" t="s">
        <v>520</v>
      </c>
      <c r="K130" s="74"/>
      <c r="L130" s="95"/>
      <c r="M130" s="90"/>
      <c r="O130" s="73">
        <v>5</v>
      </c>
      <c r="P130" s="55">
        <v>1</v>
      </c>
      <c r="Q130" s="81" t="s">
        <v>583</v>
      </c>
      <c r="R130" s="74"/>
      <c r="S130" s="95"/>
      <c r="T130" s="90"/>
    </row>
    <row r="131" spans="1:20" x14ac:dyDescent="0.25">
      <c r="A131" s="59"/>
      <c r="B131" s="61" t="s">
        <v>155</v>
      </c>
      <c r="C131" s="73">
        <v>25</v>
      </c>
      <c r="D131" s="55">
        <v>0</v>
      </c>
      <c r="E131" s="81" t="s">
        <v>386</v>
      </c>
      <c r="F131" s="74"/>
      <c r="H131" s="73">
        <v>17</v>
      </c>
      <c r="I131" s="55">
        <v>0</v>
      </c>
      <c r="J131" s="81" t="s">
        <v>386</v>
      </c>
      <c r="K131" s="74"/>
      <c r="L131" s="95"/>
      <c r="M131" s="90"/>
      <c r="O131" s="73">
        <v>9</v>
      </c>
      <c r="P131" s="55">
        <v>0</v>
      </c>
      <c r="Q131" s="81" t="s">
        <v>386</v>
      </c>
      <c r="R131" s="74"/>
      <c r="S131" s="95"/>
      <c r="T131" s="90"/>
    </row>
    <row r="132" spans="1:20" x14ac:dyDescent="0.25">
      <c r="A132" s="59"/>
      <c r="B132" s="55"/>
      <c r="C132" s="73"/>
      <c r="D132" s="55"/>
      <c r="E132" s="81"/>
      <c r="F132" s="74"/>
      <c r="H132" s="73"/>
      <c r="I132" s="55"/>
      <c r="J132" s="81"/>
      <c r="K132" s="74"/>
      <c r="L132" s="95"/>
      <c r="M132" s="90"/>
      <c r="O132" s="73"/>
      <c r="P132" s="55"/>
      <c r="Q132" s="81"/>
      <c r="R132" s="74"/>
      <c r="S132" s="95"/>
      <c r="T132" s="90"/>
    </row>
    <row r="133" spans="1:20" x14ac:dyDescent="0.25">
      <c r="A133" s="59" t="s">
        <v>175</v>
      </c>
      <c r="B133" s="55"/>
      <c r="C133" s="73"/>
      <c r="D133" s="55"/>
      <c r="E133" s="81"/>
      <c r="F133" s="74">
        <v>0.61450000000000005</v>
      </c>
      <c r="H133" s="73"/>
      <c r="I133" s="55"/>
      <c r="J133" s="81"/>
      <c r="K133" s="74">
        <v>0.7964</v>
      </c>
      <c r="L133" s="95"/>
      <c r="M133" s="90"/>
      <c r="O133" s="73"/>
      <c r="P133" s="55"/>
      <c r="Q133" s="81"/>
      <c r="R133" s="74"/>
      <c r="S133" s="95"/>
      <c r="T133" s="90"/>
    </row>
    <row r="134" spans="1:20" x14ac:dyDescent="0.25">
      <c r="A134" s="59"/>
      <c r="B134" s="64">
        <v>0</v>
      </c>
      <c r="C134" s="73">
        <v>172</v>
      </c>
      <c r="D134" s="55">
        <v>2</v>
      </c>
      <c r="E134" s="81" t="s">
        <v>376</v>
      </c>
      <c r="F134" s="74"/>
      <c r="H134" s="73">
        <v>66</v>
      </c>
      <c r="I134" s="55">
        <v>2</v>
      </c>
      <c r="J134" s="81" t="s">
        <v>455</v>
      </c>
      <c r="K134" s="74"/>
      <c r="L134" s="95"/>
      <c r="M134" s="90"/>
      <c r="O134" s="73">
        <v>19</v>
      </c>
      <c r="P134" s="55">
        <v>1</v>
      </c>
      <c r="Q134" s="81" t="s">
        <v>524</v>
      </c>
      <c r="R134" s="74">
        <v>0.49130000000000001</v>
      </c>
      <c r="S134" s="95"/>
      <c r="T134" s="90"/>
    </row>
    <row r="135" spans="1:20" x14ac:dyDescent="0.25">
      <c r="A135" s="59"/>
      <c r="B135" s="55" t="s">
        <v>173</v>
      </c>
      <c r="C135" s="73">
        <v>594</v>
      </c>
      <c r="D135" s="55">
        <v>9</v>
      </c>
      <c r="E135" s="81" t="s">
        <v>377</v>
      </c>
      <c r="F135" s="74"/>
      <c r="H135" s="73">
        <v>410</v>
      </c>
      <c r="I135" s="55">
        <v>9</v>
      </c>
      <c r="J135" s="81" t="s">
        <v>456</v>
      </c>
      <c r="K135" s="74"/>
      <c r="L135" s="95"/>
      <c r="M135" s="90"/>
      <c r="O135" s="73">
        <v>90</v>
      </c>
      <c r="P135" s="55">
        <v>4</v>
      </c>
      <c r="Q135" s="81" t="s">
        <v>525</v>
      </c>
      <c r="R135" s="74"/>
      <c r="S135" s="95"/>
      <c r="T135" s="90"/>
    </row>
    <row r="136" spans="1:20" x14ac:dyDescent="0.25">
      <c r="A136" s="59"/>
      <c r="B136" s="55" t="s">
        <v>174</v>
      </c>
      <c r="C136" s="73">
        <v>177</v>
      </c>
      <c r="D136" s="55">
        <v>6</v>
      </c>
      <c r="E136" s="81" t="s">
        <v>378</v>
      </c>
      <c r="F136" s="74"/>
      <c r="H136" s="73">
        <v>168</v>
      </c>
      <c r="I136" s="55">
        <v>6</v>
      </c>
      <c r="J136" s="81" t="s">
        <v>457</v>
      </c>
      <c r="K136" s="74"/>
      <c r="L136" s="95"/>
      <c r="M136" s="90"/>
      <c r="O136" s="73">
        <v>47</v>
      </c>
      <c r="P136" s="55">
        <v>5</v>
      </c>
      <c r="Q136" s="81" t="s">
        <v>526</v>
      </c>
      <c r="R136" s="74"/>
      <c r="S136" s="95"/>
      <c r="T136" s="90"/>
    </row>
    <row r="137" spans="1:20" ht="15.75" thickBot="1" x14ac:dyDescent="0.3">
      <c r="A137" s="65"/>
      <c r="B137" s="93" t="s">
        <v>155</v>
      </c>
      <c r="C137" s="76">
        <v>24</v>
      </c>
      <c r="D137" s="56">
        <v>0</v>
      </c>
      <c r="E137" s="94"/>
      <c r="F137" s="92"/>
      <c r="H137" s="76">
        <v>19</v>
      </c>
      <c r="I137" s="56">
        <v>0</v>
      </c>
      <c r="J137" s="80" t="s">
        <v>386</v>
      </c>
      <c r="K137" s="77"/>
      <c r="L137" s="97"/>
      <c r="M137" s="98"/>
      <c r="O137" s="76">
        <v>3</v>
      </c>
      <c r="P137" s="56">
        <v>0</v>
      </c>
      <c r="Q137" s="80" t="s">
        <v>386</v>
      </c>
      <c r="R137" s="77"/>
      <c r="S137" s="97"/>
      <c r="T137" s="9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5"/>
  <sheetViews>
    <sheetView zoomScale="85" zoomScaleNormal="85" workbookViewId="0"/>
  </sheetViews>
  <sheetFormatPr baseColWidth="10" defaultRowHeight="15" x14ac:dyDescent="0.25"/>
  <cols>
    <col min="1" max="1" width="30.42578125" style="9" bestFit="1" customWidth="1"/>
    <col min="2" max="2" width="29.7109375" bestFit="1" customWidth="1"/>
    <col min="3" max="3" width="12.140625" bestFit="1" customWidth="1"/>
    <col min="4" max="4" width="7" customWidth="1"/>
    <col min="5" max="5" width="18.140625" style="78" customWidth="1"/>
    <col min="6" max="6" width="12.42578125" style="70" bestFit="1" customWidth="1"/>
    <col min="7" max="7" width="16.42578125" style="99" bestFit="1" customWidth="1"/>
    <col min="8" max="8" width="12.42578125" style="53" bestFit="1" customWidth="1"/>
  </cols>
  <sheetData>
    <row r="1" spans="1:8" ht="15.75" thickBot="1" x14ac:dyDescent="0.3">
      <c r="A1" s="52" t="s">
        <v>687</v>
      </c>
      <c r="C1" s="67" t="s">
        <v>521</v>
      </c>
      <c r="D1" s="68"/>
      <c r="E1" s="83" t="s">
        <v>522</v>
      </c>
      <c r="F1" s="105"/>
      <c r="G1" s="106"/>
      <c r="H1" s="82"/>
    </row>
    <row r="2" spans="1:8" x14ac:dyDescent="0.25">
      <c r="A2" s="52"/>
      <c r="C2" s="54" t="s">
        <v>450</v>
      </c>
      <c r="D2" s="71" t="s">
        <v>762</v>
      </c>
      <c r="E2" s="79" t="s">
        <v>449</v>
      </c>
      <c r="F2" s="102" t="s">
        <v>204</v>
      </c>
      <c r="G2" s="79" t="s">
        <v>692</v>
      </c>
      <c r="H2" s="102" t="s">
        <v>204</v>
      </c>
    </row>
    <row r="3" spans="1:8" ht="15.75" thickBot="1" x14ac:dyDescent="0.3">
      <c r="C3" s="66" t="s">
        <v>444</v>
      </c>
      <c r="D3" s="72" t="s">
        <v>375</v>
      </c>
      <c r="E3" s="80" t="s">
        <v>445</v>
      </c>
      <c r="F3" s="103" t="s">
        <v>446</v>
      </c>
      <c r="G3" s="80" t="s">
        <v>693</v>
      </c>
      <c r="H3" s="103" t="s">
        <v>584</v>
      </c>
    </row>
    <row r="4" spans="1:8" x14ac:dyDescent="0.25">
      <c r="A4" s="57" t="s">
        <v>141</v>
      </c>
      <c r="B4" s="58"/>
      <c r="C4" s="73"/>
      <c r="D4" s="55"/>
      <c r="E4" s="81"/>
      <c r="F4" s="85" t="s">
        <v>203</v>
      </c>
      <c r="G4" s="95"/>
      <c r="H4" s="91" t="s">
        <v>203</v>
      </c>
    </row>
    <row r="5" spans="1:8" x14ac:dyDescent="0.25">
      <c r="A5" s="59"/>
      <c r="B5" s="55" t="s">
        <v>138</v>
      </c>
      <c r="C5" s="73">
        <v>462</v>
      </c>
      <c r="D5" s="55">
        <v>84</v>
      </c>
      <c r="E5" s="81" t="s">
        <v>595</v>
      </c>
      <c r="F5" s="75"/>
      <c r="G5" s="95" t="s">
        <v>585</v>
      </c>
      <c r="H5" s="90"/>
    </row>
    <row r="6" spans="1:8" x14ac:dyDescent="0.25">
      <c r="A6" s="59"/>
      <c r="B6" s="55" t="s">
        <v>139</v>
      </c>
      <c r="C6" s="73">
        <v>374</v>
      </c>
      <c r="D6" s="55">
        <v>87</v>
      </c>
      <c r="E6" s="81" t="s">
        <v>596</v>
      </c>
      <c r="F6" s="75"/>
      <c r="G6" s="78" t="s">
        <v>675</v>
      </c>
      <c r="H6" s="90"/>
    </row>
    <row r="7" spans="1:8" x14ac:dyDescent="0.25">
      <c r="A7" s="59"/>
      <c r="B7" s="55" t="s">
        <v>73</v>
      </c>
      <c r="C7" s="73">
        <v>152</v>
      </c>
      <c r="D7" s="55">
        <v>28</v>
      </c>
      <c r="E7" s="81" t="s">
        <v>597</v>
      </c>
      <c r="F7" s="75"/>
      <c r="G7" s="78" t="s">
        <v>676</v>
      </c>
      <c r="H7" s="90"/>
    </row>
    <row r="8" spans="1:8" x14ac:dyDescent="0.25">
      <c r="A8" s="59"/>
      <c r="B8" s="55" t="s">
        <v>27</v>
      </c>
      <c r="C8" s="73">
        <v>158</v>
      </c>
      <c r="D8" s="55">
        <v>69</v>
      </c>
      <c r="E8" s="81" t="s">
        <v>598</v>
      </c>
      <c r="F8" s="75"/>
      <c r="G8" s="78" t="s">
        <v>677</v>
      </c>
      <c r="H8" s="90"/>
    </row>
    <row r="9" spans="1:8" x14ac:dyDescent="0.25">
      <c r="A9" s="59"/>
      <c r="B9" s="55" t="s">
        <v>6</v>
      </c>
      <c r="C9" s="73">
        <v>157</v>
      </c>
      <c r="D9" s="55">
        <v>44</v>
      </c>
      <c r="E9" s="81" t="s">
        <v>599</v>
      </c>
      <c r="F9" s="75"/>
      <c r="G9" s="78" t="s">
        <v>678</v>
      </c>
      <c r="H9" s="90"/>
    </row>
    <row r="10" spans="1:8" x14ac:dyDescent="0.25">
      <c r="A10" s="59"/>
      <c r="B10" s="55"/>
      <c r="C10" s="73"/>
      <c r="D10" s="55"/>
      <c r="E10" s="81"/>
      <c r="F10" s="75"/>
      <c r="G10" s="95"/>
      <c r="H10" s="90"/>
    </row>
    <row r="11" spans="1:8" x14ac:dyDescent="0.25">
      <c r="A11" s="59" t="s">
        <v>142</v>
      </c>
      <c r="B11" s="55"/>
      <c r="C11" s="73"/>
      <c r="D11" s="55"/>
      <c r="E11" s="81"/>
      <c r="F11" s="85">
        <v>2.18608E-2</v>
      </c>
      <c r="G11" s="95"/>
      <c r="H11" s="90"/>
    </row>
    <row r="12" spans="1:8" x14ac:dyDescent="0.25">
      <c r="A12" s="59"/>
      <c r="B12" s="55" t="s">
        <v>176</v>
      </c>
      <c r="C12" s="73">
        <v>623</v>
      </c>
      <c r="D12" s="55">
        <v>170</v>
      </c>
      <c r="E12" s="81" t="s">
        <v>600</v>
      </c>
      <c r="F12" s="75"/>
      <c r="G12" s="95"/>
      <c r="H12" s="90"/>
    </row>
    <row r="13" spans="1:8" x14ac:dyDescent="0.25">
      <c r="A13" s="59"/>
      <c r="B13" s="55" t="s">
        <v>177</v>
      </c>
      <c r="C13" s="73">
        <v>680</v>
      </c>
      <c r="D13" s="55">
        <v>142</v>
      </c>
      <c r="E13" s="81" t="s">
        <v>601</v>
      </c>
      <c r="F13" s="75"/>
      <c r="G13" s="95"/>
      <c r="H13" s="90"/>
    </row>
    <row r="14" spans="1:8" x14ac:dyDescent="0.25">
      <c r="A14" s="59"/>
      <c r="B14" s="55"/>
      <c r="C14" s="73"/>
      <c r="D14" s="55"/>
      <c r="E14" s="81"/>
      <c r="F14" s="75"/>
      <c r="G14" s="95"/>
      <c r="H14" s="90"/>
    </row>
    <row r="15" spans="1:8" x14ac:dyDescent="0.25">
      <c r="A15" s="59" t="s">
        <v>143</v>
      </c>
      <c r="B15" s="55"/>
      <c r="C15" s="73"/>
      <c r="D15" s="55"/>
      <c r="E15" s="81"/>
      <c r="F15" s="89" t="s">
        <v>203</v>
      </c>
      <c r="G15" s="95"/>
      <c r="H15" s="100"/>
    </row>
    <row r="16" spans="1:8" x14ac:dyDescent="0.25">
      <c r="A16" s="59"/>
      <c r="B16" s="55" t="s">
        <v>145</v>
      </c>
      <c r="C16" s="73">
        <v>639</v>
      </c>
      <c r="D16" s="55">
        <v>109</v>
      </c>
      <c r="E16" s="81" t="s">
        <v>602</v>
      </c>
      <c r="F16" s="75"/>
      <c r="G16" s="95"/>
      <c r="H16" s="90"/>
    </row>
    <row r="17" spans="1:8" x14ac:dyDescent="0.25">
      <c r="A17" s="59"/>
      <c r="B17" s="55" t="s">
        <v>146</v>
      </c>
      <c r="C17" s="73">
        <v>664</v>
      </c>
      <c r="D17" s="55">
        <v>203</v>
      </c>
      <c r="E17" s="81" t="s">
        <v>603</v>
      </c>
      <c r="F17" s="75"/>
      <c r="G17" s="95"/>
      <c r="H17" s="90"/>
    </row>
    <row r="18" spans="1:8" x14ac:dyDescent="0.25">
      <c r="A18" s="59"/>
      <c r="B18" s="55"/>
      <c r="C18" s="73"/>
      <c r="D18" s="55"/>
      <c r="E18" s="81"/>
      <c r="F18" s="75"/>
      <c r="G18" s="95"/>
      <c r="H18" s="90"/>
    </row>
    <row r="19" spans="1:8" x14ac:dyDescent="0.25">
      <c r="A19" s="59" t="s">
        <v>147</v>
      </c>
      <c r="B19" s="55"/>
      <c r="C19" s="73"/>
      <c r="D19" s="55"/>
      <c r="E19" s="81"/>
      <c r="F19" s="89" t="s">
        <v>203</v>
      </c>
      <c r="G19" s="95"/>
      <c r="H19" s="90">
        <v>1.47E-2</v>
      </c>
    </row>
    <row r="20" spans="1:8" x14ac:dyDescent="0.25">
      <c r="A20" s="59"/>
      <c r="B20" s="55" t="s">
        <v>178</v>
      </c>
      <c r="C20" s="73">
        <v>295</v>
      </c>
      <c r="D20" s="55">
        <v>112</v>
      </c>
      <c r="E20" s="81" t="s">
        <v>604</v>
      </c>
      <c r="F20" s="75"/>
      <c r="G20" s="78" t="s">
        <v>679</v>
      </c>
      <c r="H20" s="100"/>
    </row>
    <row r="21" spans="1:8" x14ac:dyDescent="0.25">
      <c r="A21" s="59"/>
      <c r="B21" s="60" t="s">
        <v>109</v>
      </c>
      <c r="C21" s="73">
        <v>363</v>
      </c>
      <c r="D21" s="55">
        <v>81</v>
      </c>
      <c r="E21" s="81" t="s">
        <v>605</v>
      </c>
      <c r="F21" s="75"/>
      <c r="G21" s="78" t="s">
        <v>680</v>
      </c>
      <c r="H21" s="90"/>
    </row>
    <row r="22" spans="1:8" x14ac:dyDescent="0.25">
      <c r="A22" s="59"/>
      <c r="B22" s="55" t="s">
        <v>179</v>
      </c>
      <c r="C22" s="73">
        <v>418</v>
      </c>
      <c r="D22" s="55">
        <v>93</v>
      </c>
      <c r="E22" s="81" t="s">
        <v>606</v>
      </c>
      <c r="F22" s="75"/>
      <c r="G22" s="95" t="s">
        <v>585</v>
      </c>
      <c r="H22" s="90"/>
    </row>
    <row r="23" spans="1:8" x14ac:dyDescent="0.25">
      <c r="A23" s="59"/>
      <c r="B23" s="55" t="s">
        <v>111</v>
      </c>
      <c r="C23" s="73">
        <v>225</v>
      </c>
      <c r="D23" s="55">
        <v>26</v>
      </c>
      <c r="E23" s="81" t="s">
        <v>607</v>
      </c>
      <c r="F23" s="75"/>
      <c r="G23" s="78" t="s">
        <v>681</v>
      </c>
      <c r="H23" s="90"/>
    </row>
    <row r="24" spans="1:8" x14ac:dyDescent="0.25">
      <c r="A24" s="59"/>
      <c r="B24" s="61" t="s">
        <v>155</v>
      </c>
      <c r="C24" s="73">
        <v>2</v>
      </c>
      <c r="D24" s="55">
        <v>0</v>
      </c>
      <c r="E24" s="81" t="s">
        <v>386</v>
      </c>
      <c r="F24" s="75"/>
      <c r="G24" s="95"/>
      <c r="H24" s="90"/>
    </row>
    <row r="25" spans="1:8" x14ac:dyDescent="0.25">
      <c r="A25" s="59"/>
      <c r="B25" s="55"/>
      <c r="C25" s="73"/>
      <c r="D25" s="55"/>
      <c r="E25" s="81"/>
      <c r="F25" s="75"/>
      <c r="G25" s="101"/>
      <c r="H25" s="90"/>
    </row>
    <row r="26" spans="1:8" x14ac:dyDescent="0.25">
      <c r="A26" s="59" t="s">
        <v>148</v>
      </c>
      <c r="B26" s="55"/>
      <c r="C26" s="73"/>
      <c r="D26" s="55"/>
      <c r="E26" s="81"/>
      <c r="F26" s="84">
        <v>0.1691713</v>
      </c>
      <c r="G26" s="95"/>
      <c r="H26" s="90">
        <v>1.41E-2</v>
      </c>
    </row>
    <row r="27" spans="1:8" x14ac:dyDescent="0.25">
      <c r="A27" s="59"/>
      <c r="B27" s="55" t="s">
        <v>180</v>
      </c>
      <c r="C27" s="73">
        <v>209</v>
      </c>
      <c r="D27" s="55">
        <v>52</v>
      </c>
      <c r="E27" s="81" t="s">
        <v>608</v>
      </c>
      <c r="F27" s="75"/>
      <c r="G27" s="78" t="s">
        <v>682</v>
      </c>
      <c r="H27" s="90"/>
    </row>
    <row r="28" spans="1:8" x14ac:dyDescent="0.25">
      <c r="A28" s="59"/>
      <c r="B28" s="55" t="s">
        <v>198</v>
      </c>
      <c r="C28" s="73">
        <v>979</v>
      </c>
      <c r="D28" s="55">
        <v>220</v>
      </c>
      <c r="E28" s="81" t="s">
        <v>609</v>
      </c>
      <c r="F28" s="75"/>
      <c r="G28" s="95" t="s">
        <v>585</v>
      </c>
      <c r="H28" s="90"/>
    </row>
    <row r="29" spans="1:8" x14ac:dyDescent="0.25">
      <c r="A29" s="59"/>
      <c r="B29" s="55" t="s">
        <v>181</v>
      </c>
      <c r="C29" s="73">
        <v>114</v>
      </c>
      <c r="D29" s="55">
        <v>40</v>
      </c>
      <c r="E29" s="81" t="s">
        <v>610</v>
      </c>
      <c r="F29" s="75"/>
      <c r="G29" s="78" t="s">
        <v>683</v>
      </c>
      <c r="H29" s="90"/>
    </row>
    <row r="30" spans="1:8" x14ac:dyDescent="0.25">
      <c r="A30" s="59"/>
      <c r="B30" s="61" t="s">
        <v>155</v>
      </c>
      <c r="C30" s="73">
        <v>1</v>
      </c>
      <c r="D30" s="55">
        <v>0</v>
      </c>
      <c r="E30" s="81" t="s">
        <v>386</v>
      </c>
      <c r="F30" s="75"/>
      <c r="G30" s="101" t="s">
        <v>586</v>
      </c>
      <c r="H30" s="90"/>
    </row>
    <row r="31" spans="1:8" x14ac:dyDescent="0.25">
      <c r="A31" s="59"/>
      <c r="B31" s="55"/>
      <c r="C31" s="73"/>
      <c r="D31" s="55"/>
      <c r="E31" s="81"/>
      <c r="F31" s="75"/>
      <c r="G31" s="95"/>
      <c r="H31" s="90"/>
    </row>
    <row r="32" spans="1:8" x14ac:dyDescent="0.25">
      <c r="A32" s="59" t="s">
        <v>149</v>
      </c>
      <c r="B32" s="55"/>
      <c r="C32" s="73"/>
      <c r="D32" s="55"/>
      <c r="E32" s="81"/>
      <c r="F32" s="85">
        <v>5.0261999999999998E-3</v>
      </c>
      <c r="G32" s="95"/>
      <c r="H32" s="90"/>
    </row>
    <row r="33" spans="1:8" x14ac:dyDescent="0.25">
      <c r="A33" s="59"/>
      <c r="B33" s="55" t="s">
        <v>182</v>
      </c>
      <c r="C33" s="73">
        <v>972</v>
      </c>
      <c r="D33" s="55">
        <v>259</v>
      </c>
      <c r="E33" s="81" t="s">
        <v>611</v>
      </c>
      <c r="F33" s="75"/>
      <c r="G33" s="95"/>
      <c r="H33" s="90"/>
    </row>
    <row r="34" spans="1:8" x14ac:dyDescent="0.25">
      <c r="A34" s="59"/>
      <c r="B34" s="55" t="s">
        <v>150</v>
      </c>
      <c r="C34" s="73">
        <v>90</v>
      </c>
      <c r="D34" s="55">
        <v>1</v>
      </c>
      <c r="E34" s="81" t="s">
        <v>612</v>
      </c>
      <c r="F34" s="75"/>
      <c r="G34" s="95"/>
      <c r="H34" s="90"/>
    </row>
    <row r="35" spans="1:8" x14ac:dyDescent="0.25">
      <c r="A35" s="59"/>
      <c r="B35" s="55" t="s">
        <v>183</v>
      </c>
      <c r="C35" s="73">
        <v>12</v>
      </c>
      <c r="D35" s="55">
        <v>3</v>
      </c>
      <c r="E35" s="81" t="s">
        <v>613</v>
      </c>
      <c r="F35" s="75"/>
      <c r="G35" s="95"/>
      <c r="H35" s="90"/>
    </row>
    <row r="36" spans="1:8" x14ac:dyDescent="0.25">
      <c r="A36" s="59"/>
      <c r="B36" s="55" t="s">
        <v>151</v>
      </c>
      <c r="C36" s="73">
        <v>211</v>
      </c>
      <c r="D36" s="55">
        <v>45</v>
      </c>
      <c r="E36" s="81" t="s">
        <v>614</v>
      </c>
      <c r="F36" s="75"/>
      <c r="G36" s="95"/>
      <c r="H36" s="90"/>
    </row>
    <row r="37" spans="1:8" x14ac:dyDescent="0.25">
      <c r="A37" s="59"/>
      <c r="B37" s="55" t="s">
        <v>184</v>
      </c>
      <c r="C37" s="73">
        <v>11</v>
      </c>
      <c r="D37" s="55">
        <v>3</v>
      </c>
      <c r="E37" s="81" t="s">
        <v>615</v>
      </c>
      <c r="F37" s="75"/>
      <c r="G37" s="95"/>
      <c r="H37" s="90"/>
    </row>
    <row r="38" spans="1:8" x14ac:dyDescent="0.25">
      <c r="A38" s="59"/>
      <c r="B38" s="61" t="s">
        <v>155</v>
      </c>
      <c r="C38" s="73">
        <v>7</v>
      </c>
      <c r="D38" s="55">
        <v>1</v>
      </c>
      <c r="E38" s="81" t="s">
        <v>616</v>
      </c>
      <c r="F38" s="75"/>
      <c r="G38" s="95"/>
      <c r="H38" s="90"/>
    </row>
    <row r="39" spans="1:8" x14ac:dyDescent="0.25">
      <c r="A39" s="59"/>
      <c r="B39" s="55"/>
      <c r="C39" s="73"/>
      <c r="D39" s="55"/>
      <c r="E39" s="81"/>
      <c r="F39" s="75"/>
      <c r="G39" s="95"/>
      <c r="H39" s="90"/>
    </row>
    <row r="40" spans="1:8" x14ac:dyDescent="0.25">
      <c r="A40" s="59" t="s">
        <v>152</v>
      </c>
      <c r="B40" s="55"/>
      <c r="C40" s="73"/>
      <c r="D40" s="55"/>
      <c r="E40" s="81"/>
      <c r="F40" s="84">
        <v>9.3065499999999995E-2</v>
      </c>
      <c r="G40" s="95"/>
      <c r="H40" s="90"/>
    </row>
    <row r="41" spans="1:8" x14ac:dyDescent="0.25">
      <c r="A41" s="59"/>
      <c r="B41" s="55" t="s">
        <v>185</v>
      </c>
      <c r="C41" s="73">
        <v>190</v>
      </c>
      <c r="D41" s="55">
        <v>37</v>
      </c>
      <c r="E41" s="81" t="s">
        <v>617</v>
      </c>
      <c r="F41" s="75"/>
      <c r="G41" s="95"/>
      <c r="H41" s="90"/>
    </row>
    <row r="42" spans="1:8" x14ac:dyDescent="0.25">
      <c r="A42" s="59"/>
      <c r="B42" s="55" t="s">
        <v>186</v>
      </c>
      <c r="C42" s="73">
        <v>302</v>
      </c>
      <c r="D42" s="55">
        <v>67</v>
      </c>
      <c r="E42" s="81" t="s">
        <v>618</v>
      </c>
      <c r="F42" s="75"/>
      <c r="G42" s="95"/>
      <c r="H42" s="90"/>
    </row>
    <row r="43" spans="1:8" x14ac:dyDescent="0.25">
      <c r="A43" s="59"/>
      <c r="B43" s="55" t="s">
        <v>140</v>
      </c>
      <c r="C43" s="73">
        <v>240</v>
      </c>
      <c r="D43" s="55">
        <v>64</v>
      </c>
      <c r="E43" s="81" t="s">
        <v>619</v>
      </c>
      <c r="F43" s="75"/>
      <c r="G43" s="95"/>
      <c r="H43" s="90"/>
    </row>
    <row r="44" spans="1:8" x14ac:dyDescent="0.25">
      <c r="A44" s="59"/>
      <c r="B44" s="55" t="s">
        <v>120</v>
      </c>
      <c r="C44" s="73">
        <v>571</v>
      </c>
      <c r="D44" s="55">
        <v>144</v>
      </c>
      <c r="E44" s="81" t="s">
        <v>620</v>
      </c>
      <c r="F44" s="75"/>
      <c r="G44" s="95"/>
      <c r="H44" s="90"/>
    </row>
    <row r="45" spans="1:8" x14ac:dyDescent="0.25">
      <c r="A45" s="59"/>
      <c r="B45" s="55"/>
      <c r="C45" s="73"/>
      <c r="D45" s="55"/>
      <c r="E45" s="81"/>
      <c r="F45" s="75"/>
      <c r="G45" s="95"/>
      <c r="H45" s="90"/>
    </row>
    <row r="46" spans="1:8" x14ac:dyDescent="0.25">
      <c r="A46" s="59" t="s">
        <v>153</v>
      </c>
      <c r="B46" s="55"/>
      <c r="C46" s="73"/>
      <c r="D46" s="55"/>
      <c r="E46" s="81"/>
      <c r="F46" s="84">
        <v>6.9104200000000005E-2</v>
      </c>
      <c r="G46" s="95"/>
      <c r="H46" s="90"/>
    </row>
    <row r="47" spans="1:8" x14ac:dyDescent="0.25">
      <c r="A47" s="59"/>
      <c r="B47" s="55" t="s">
        <v>154</v>
      </c>
      <c r="C47" s="73">
        <v>360</v>
      </c>
      <c r="D47" s="55">
        <v>107</v>
      </c>
      <c r="E47" s="81" t="s">
        <v>621</v>
      </c>
      <c r="F47" s="75"/>
      <c r="G47" s="95"/>
      <c r="H47" s="90"/>
    </row>
    <row r="48" spans="1:8" x14ac:dyDescent="0.25">
      <c r="A48" s="59"/>
      <c r="B48" s="55" t="s">
        <v>451</v>
      </c>
      <c r="C48" s="73">
        <v>504</v>
      </c>
      <c r="D48" s="55">
        <v>110</v>
      </c>
      <c r="E48" s="81" t="s">
        <v>622</v>
      </c>
      <c r="F48" s="75"/>
      <c r="G48" s="95"/>
      <c r="H48" s="90"/>
    </row>
    <row r="49" spans="1:8" x14ac:dyDescent="0.25">
      <c r="A49" s="59"/>
      <c r="B49" s="55" t="s">
        <v>452</v>
      </c>
      <c r="C49" s="73">
        <v>438</v>
      </c>
      <c r="D49" s="55">
        <v>95</v>
      </c>
      <c r="E49" s="81" t="s">
        <v>623</v>
      </c>
      <c r="F49" s="75"/>
      <c r="G49" s="95"/>
      <c r="H49" s="90"/>
    </row>
    <row r="50" spans="1:8" x14ac:dyDescent="0.25">
      <c r="A50" s="59"/>
      <c r="B50" s="61" t="s">
        <v>155</v>
      </c>
      <c r="C50" s="73">
        <v>1</v>
      </c>
      <c r="D50" s="55">
        <v>0</v>
      </c>
      <c r="E50" s="81" t="s">
        <v>386</v>
      </c>
      <c r="F50" s="75"/>
      <c r="G50" s="95"/>
      <c r="H50" s="90"/>
    </row>
    <row r="51" spans="1:8" x14ac:dyDescent="0.25">
      <c r="A51" s="59"/>
      <c r="B51" s="55"/>
      <c r="C51" s="73"/>
      <c r="D51" s="55"/>
      <c r="E51" s="81"/>
      <c r="F51" s="75"/>
      <c r="G51" s="95"/>
      <c r="H51" s="90"/>
    </row>
    <row r="52" spans="1:8" x14ac:dyDescent="0.25">
      <c r="A52" s="59" t="s">
        <v>156</v>
      </c>
      <c r="B52" s="55"/>
      <c r="C52" s="73"/>
      <c r="D52" s="55"/>
      <c r="E52" s="81"/>
      <c r="F52" s="84">
        <v>8.4426399999999999E-2</v>
      </c>
      <c r="G52" s="95"/>
      <c r="H52" s="90"/>
    </row>
    <row r="53" spans="1:8" x14ac:dyDescent="0.25">
      <c r="A53" s="59"/>
      <c r="B53" s="55" t="s">
        <v>122</v>
      </c>
      <c r="C53" s="73">
        <v>641</v>
      </c>
      <c r="D53" s="55">
        <v>168</v>
      </c>
      <c r="E53" s="81" t="s">
        <v>624</v>
      </c>
      <c r="F53" s="75"/>
      <c r="G53" s="95"/>
      <c r="H53" s="90"/>
    </row>
    <row r="54" spans="1:8" x14ac:dyDescent="0.25">
      <c r="A54" s="59"/>
      <c r="B54" s="55" t="s">
        <v>121</v>
      </c>
      <c r="C54" s="73">
        <v>662</v>
      </c>
      <c r="D54" s="55">
        <v>144</v>
      </c>
      <c r="E54" s="81" t="s">
        <v>625</v>
      </c>
      <c r="F54" s="75"/>
      <c r="G54" s="95"/>
      <c r="H54" s="90"/>
    </row>
    <row r="55" spans="1:8" x14ac:dyDescent="0.25">
      <c r="A55" s="59"/>
      <c r="B55" s="55"/>
      <c r="C55" s="73"/>
      <c r="D55" s="55"/>
      <c r="E55" s="81"/>
      <c r="F55" s="75"/>
      <c r="G55" s="95"/>
      <c r="H55" s="90"/>
    </row>
    <row r="56" spans="1:8" x14ac:dyDescent="0.25">
      <c r="A56" s="59" t="s">
        <v>157</v>
      </c>
      <c r="B56" s="55"/>
      <c r="C56" s="73"/>
      <c r="D56" s="55"/>
      <c r="E56" s="81"/>
      <c r="F56" s="75">
        <v>0.72814699999999999</v>
      </c>
      <c r="G56" s="95"/>
      <c r="H56" s="90"/>
    </row>
    <row r="57" spans="1:8" x14ac:dyDescent="0.25">
      <c r="A57" s="59"/>
      <c r="B57" s="55" t="s">
        <v>122</v>
      </c>
      <c r="C57" s="73">
        <v>896</v>
      </c>
      <c r="D57" s="55">
        <v>204</v>
      </c>
      <c r="E57" s="81" t="s">
        <v>626</v>
      </c>
      <c r="F57" s="75"/>
      <c r="G57" s="95"/>
      <c r="H57" s="90"/>
    </row>
    <row r="58" spans="1:8" x14ac:dyDescent="0.25">
      <c r="A58" s="59"/>
      <c r="B58" s="55" t="s">
        <v>121</v>
      </c>
      <c r="C58" s="73">
        <v>407</v>
      </c>
      <c r="D58" s="55">
        <v>108</v>
      </c>
      <c r="E58" s="81" t="s">
        <v>627</v>
      </c>
      <c r="F58" s="75"/>
      <c r="G58" s="95"/>
      <c r="H58" s="90"/>
    </row>
    <row r="59" spans="1:8" x14ac:dyDescent="0.25">
      <c r="A59" s="59"/>
      <c r="B59" s="55"/>
      <c r="C59" s="73"/>
      <c r="D59" s="55"/>
      <c r="E59" s="81"/>
      <c r="F59" s="75"/>
      <c r="G59" s="95"/>
      <c r="H59" s="90"/>
    </row>
    <row r="60" spans="1:8" x14ac:dyDescent="0.25">
      <c r="A60" s="59" t="s">
        <v>158</v>
      </c>
      <c r="B60" s="55"/>
      <c r="C60" s="73"/>
      <c r="D60" s="55"/>
      <c r="E60" s="81"/>
      <c r="F60" s="75">
        <v>0.4413899</v>
      </c>
      <c r="G60" s="95"/>
      <c r="H60" s="90"/>
    </row>
    <row r="61" spans="1:8" x14ac:dyDescent="0.25">
      <c r="A61" s="59"/>
      <c r="B61" s="55" t="s">
        <v>122</v>
      </c>
      <c r="C61" s="73">
        <v>1172</v>
      </c>
      <c r="D61" s="55">
        <v>284</v>
      </c>
      <c r="E61" s="81" t="s">
        <v>628</v>
      </c>
      <c r="F61" s="75"/>
      <c r="G61" s="95"/>
      <c r="H61" s="90"/>
    </row>
    <row r="62" spans="1:8" x14ac:dyDescent="0.25">
      <c r="A62" s="59"/>
      <c r="B62" s="55" t="s">
        <v>121</v>
      </c>
      <c r="C62" s="73">
        <v>128</v>
      </c>
      <c r="D62" s="55">
        <v>27</v>
      </c>
      <c r="E62" s="81" t="s">
        <v>629</v>
      </c>
      <c r="F62" s="75"/>
      <c r="G62" s="95"/>
      <c r="H62" s="90"/>
    </row>
    <row r="63" spans="1:8" x14ac:dyDescent="0.25">
      <c r="A63" s="59"/>
      <c r="B63" s="61" t="s">
        <v>155</v>
      </c>
      <c r="C63" s="73">
        <v>3</v>
      </c>
      <c r="D63" s="55">
        <v>1</v>
      </c>
      <c r="E63" s="81" t="s">
        <v>630</v>
      </c>
      <c r="F63" s="75"/>
      <c r="G63" s="95"/>
      <c r="H63" s="90"/>
    </row>
    <row r="64" spans="1:8" x14ac:dyDescent="0.25">
      <c r="A64" s="59"/>
      <c r="B64" s="55"/>
      <c r="C64" s="73"/>
      <c r="D64" s="55"/>
      <c r="E64" s="81"/>
      <c r="F64" s="75"/>
      <c r="G64" s="95"/>
      <c r="H64" s="90"/>
    </row>
    <row r="65" spans="1:8" x14ac:dyDescent="0.25">
      <c r="A65" s="59" t="s">
        <v>199</v>
      </c>
      <c r="B65" s="55"/>
      <c r="C65" s="73"/>
      <c r="D65" s="55"/>
      <c r="E65" s="81"/>
      <c r="F65" s="75">
        <v>0.55710760000000004</v>
      </c>
      <c r="G65" s="95"/>
      <c r="H65" s="90"/>
    </row>
    <row r="66" spans="1:8" x14ac:dyDescent="0.25">
      <c r="A66" s="59"/>
      <c r="B66" s="62" t="s">
        <v>201</v>
      </c>
      <c r="C66" s="73">
        <v>1242</v>
      </c>
      <c r="D66" s="55">
        <v>303</v>
      </c>
      <c r="E66" s="81" t="s">
        <v>631</v>
      </c>
      <c r="F66" s="75"/>
      <c r="G66" s="95"/>
      <c r="H66" s="90"/>
    </row>
    <row r="67" spans="1:8" x14ac:dyDescent="0.25">
      <c r="A67" s="59"/>
      <c r="B67" s="62" t="s">
        <v>202</v>
      </c>
      <c r="C67" s="73">
        <v>54</v>
      </c>
      <c r="D67" s="55">
        <v>8</v>
      </c>
      <c r="E67" s="81" t="s">
        <v>632</v>
      </c>
      <c r="F67" s="75"/>
      <c r="G67" s="95"/>
      <c r="H67" s="90"/>
    </row>
    <row r="68" spans="1:8" x14ac:dyDescent="0.25">
      <c r="A68" s="59"/>
      <c r="B68" s="62" t="s">
        <v>200</v>
      </c>
      <c r="C68" s="73">
        <v>7</v>
      </c>
      <c r="D68" s="55">
        <v>1</v>
      </c>
      <c r="E68" s="81" t="s">
        <v>633</v>
      </c>
      <c r="F68" s="75"/>
      <c r="G68" s="95"/>
      <c r="H68" s="90"/>
    </row>
    <row r="69" spans="1:8" x14ac:dyDescent="0.25">
      <c r="A69" s="59"/>
      <c r="B69" s="55"/>
      <c r="C69" s="73"/>
      <c r="D69" s="55"/>
      <c r="E69" s="81"/>
      <c r="F69" s="75"/>
      <c r="G69" s="95"/>
      <c r="H69" s="90"/>
    </row>
    <row r="70" spans="1:8" x14ac:dyDescent="0.25">
      <c r="A70" s="59" t="s">
        <v>160</v>
      </c>
      <c r="B70" s="55"/>
      <c r="C70" s="73"/>
      <c r="D70" s="55"/>
      <c r="E70" s="81"/>
      <c r="F70" s="85">
        <v>5.2196999999999999E-3</v>
      </c>
      <c r="G70" s="95"/>
      <c r="H70" s="90"/>
    </row>
    <row r="71" spans="1:8" x14ac:dyDescent="0.25">
      <c r="A71" s="59"/>
      <c r="B71" s="55" t="s">
        <v>121</v>
      </c>
      <c r="C71" s="73">
        <v>224</v>
      </c>
      <c r="D71" s="55">
        <v>30</v>
      </c>
      <c r="E71" s="81" t="s">
        <v>634</v>
      </c>
      <c r="F71" s="75"/>
      <c r="G71" s="95"/>
      <c r="H71" s="90"/>
    </row>
    <row r="72" spans="1:8" x14ac:dyDescent="0.25">
      <c r="A72" s="59"/>
      <c r="B72" s="55" t="s">
        <v>122</v>
      </c>
      <c r="C72" s="73">
        <v>1079</v>
      </c>
      <c r="D72" s="55">
        <v>282</v>
      </c>
      <c r="E72" s="81" t="s">
        <v>635</v>
      </c>
      <c r="F72" s="75"/>
      <c r="G72" s="95"/>
      <c r="H72" s="90"/>
    </row>
    <row r="73" spans="1:8" x14ac:dyDescent="0.25">
      <c r="A73" s="59"/>
      <c r="B73" s="55"/>
      <c r="C73" s="73"/>
      <c r="D73" s="55"/>
      <c r="E73" s="81"/>
      <c r="F73" s="75"/>
      <c r="G73" s="95"/>
      <c r="H73" s="90"/>
    </row>
    <row r="74" spans="1:8" x14ac:dyDescent="0.25">
      <c r="A74" s="59" t="s">
        <v>159</v>
      </c>
      <c r="B74" s="55"/>
      <c r="C74" s="73"/>
      <c r="D74" s="55"/>
      <c r="E74" s="81"/>
      <c r="F74" s="75">
        <v>0.50675139999999996</v>
      </c>
      <c r="G74" s="95"/>
      <c r="H74" s="90"/>
    </row>
    <row r="75" spans="1:8" x14ac:dyDescent="0.25">
      <c r="A75" s="59"/>
      <c r="B75" s="55" t="s">
        <v>121</v>
      </c>
      <c r="C75" s="73">
        <v>1212</v>
      </c>
      <c r="D75" s="55">
        <v>296</v>
      </c>
      <c r="E75" s="81" t="s">
        <v>636</v>
      </c>
      <c r="F75" s="75"/>
      <c r="G75" s="95"/>
      <c r="H75" s="90"/>
    </row>
    <row r="76" spans="1:8" x14ac:dyDescent="0.25">
      <c r="A76" s="59"/>
      <c r="B76" s="55" t="s">
        <v>122</v>
      </c>
      <c r="C76" s="73">
        <v>91</v>
      </c>
      <c r="D76" s="55">
        <v>16</v>
      </c>
      <c r="E76" s="81" t="s">
        <v>637</v>
      </c>
      <c r="F76" s="75"/>
      <c r="G76" s="95"/>
      <c r="H76" s="90"/>
    </row>
    <row r="77" spans="1:8" x14ac:dyDescent="0.25">
      <c r="A77" s="59"/>
      <c r="B77" s="55"/>
      <c r="C77" s="73"/>
      <c r="D77" s="55"/>
      <c r="E77" s="81"/>
      <c r="F77" s="75"/>
      <c r="G77" s="95"/>
      <c r="H77" s="90"/>
    </row>
    <row r="78" spans="1:8" x14ac:dyDescent="0.25">
      <c r="A78" s="63" t="s">
        <v>161</v>
      </c>
      <c r="B78" s="55"/>
      <c r="C78" s="73"/>
      <c r="D78" s="55"/>
      <c r="E78" s="81"/>
      <c r="F78" s="75">
        <v>0.50070020000000004</v>
      </c>
      <c r="G78" s="95"/>
      <c r="H78" s="90"/>
    </row>
    <row r="79" spans="1:8" x14ac:dyDescent="0.25">
      <c r="A79" s="59"/>
      <c r="B79" s="55" t="s">
        <v>187</v>
      </c>
      <c r="C79" s="73">
        <v>169</v>
      </c>
      <c r="D79" s="55">
        <v>40</v>
      </c>
      <c r="E79" s="81" t="s">
        <v>638</v>
      </c>
      <c r="F79" s="75"/>
      <c r="G79" s="95"/>
      <c r="H79" s="90"/>
    </row>
    <row r="80" spans="1:8" x14ac:dyDescent="0.25">
      <c r="A80" s="59"/>
      <c r="B80" s="55" t="s">
        <v>188</v>
      </c>
      <c r="C80" s="73">
        <v>717</v>
      </c>
      <c r="D80" s="55">
        <v>169</v>
      </c>
      <c r="E80" s="81" t="s">
        <v>639</v>
      </c>
      <c r="F80" s="75"/>
      <c r="G80" s="95"/>
      <c r="H80" s="90"/>
    </row>
    <row r="81" spans="1:8" x14ac:dyDescent="0.25">
      <c r="A81" s="59"/>
      <c r="B81" s="55" t="s">
        <v>189</v>
      </c>
      <c r="C81" s="73">
        <v>417</v>
      </c>
      <c r="D81" s="55">
        <v>103</v>
      </c>
      <c r="E81" s="81" t="s">
        <v>640</v>
      </c>
      <c r="F81" s="75"/>
      <c r="G81" s="95"/>
      <c r="H81" s="90"/>
    </row>
    <row r="82" spans="1:8" x14ac:dyDescent="0.25">
      <c r="A82" s="59"/>
      <c r="B82" s="55"/>
      <c r="C82" s="73"/>
      <c r="D82" s="55"/>
      <c r="E82" s="81"/>
      <c r="F82" s="75"/>
      <c r="G82" s="95"/>
      <c r="H82" s="90"/>
    </row>
    <row r="83" spans="1:8" x14ac:dyDescent="0.25">
      <c r="A83" s="59" t="s">
        <v>162</v>
      </c>
      <c r="B83" s="55"/>
      <c r="C83" s="73"/>
      <c r="D83" s="55"/>
      <c r="E83" s="81"/>
      <c r="F83" s="85">
        <v>1.4445299999999999E-2</v>
      </c>
      <c r="G83" s="95"/>
      <c r="H83" s="90"/>
    </row>
    <row r="84" spans="1:8" x14ac:dyDescent="0.25">
      <c r="A84" s="59"/>
      <c r="B84" s="55" t="s">
        <v>121</v>
      </c>
      <c r="C84" s="73">
        <v>254</v>
      </c>
      <c r="D84" s="55">
        <v>75</v>
      </c>
      <c r="E84" s="81" t="s">
        <v>641</v>
      </c>
      <c r="F84" s="75"/>
      <c r="G84" s="95"/>
      <c r="H84" s="90"/>
    </row>
    <row r="85" spans="1:8" x14ac:dyDescent="0.25">
      <c r="A85" s="59"/>
      <c r="B85" s="55" t="s">
        <v>122</v>
      </c>
      <c r="C85" s="73">
        <v>1049</v>
      </c>
      <c r="D85" s="55">
        <v>237</v>
      </c>
      <c r="E85" s="81" t="s">
        <v>642</v>
      </c>
      <c r="F85" s="75"/>
      <c r="G85" s="95"/>
      <c r="H85" s="90"/>
    </row>
    <row r="86" spans="1:8" x14ac:dyDescent="0.25">
      <c r="A86" s="59"/>
      <c r="B86" s="55"/>
      <c r="C86" s="73"/>
      <c r="D86" s="55"/>
      <c r="E86" s="81"/>
      <c r="F86" s="75"/>
      <c r="G86" s="95"/>
      <c r="H86" s="90"/>
    </row>
    <row r="87" spans="1:8" x14ac:dyDescent="0.25">
      <c r="A87" s="59" t="s">
        <v>163</v>
      </c>
      <c r="B87" s="55"/>
      <c r="C87" s="73"/>
      <c r="D87" s="55"/>
      <c r="E87" s="81"/>
      <c r="F87" s="84">
        <v>0.16689609999999999</v>
      </c>
      <c r="G87" s="95"/>
      <c r="H87" s="90"/>
    </row>
    <row r="88" spans="1:8" x14ac:dyDescent="0.25">
      <c r="A88" s="59"/>
      <c r="B88" s="55" t="s">
        <v>121</v>
      </c>
      <c r="C88" s="73">
        <v>1149</v>
      </c>
      <c r="D88" s="55">
        <v>270</v>
      </c>
      <c r="E88" s="81" t="s">
        <v>643</v>
      </c>
      <c r="F88" s="75"/>
      <c r="G88" s="95"/>
      <c r="H88" s="90"/>
    </row>
    <row r="89" spans="1:8" x14ac:dyDescent="0.25">
      <c r="A89" s="59"/>
      <c r="B89" s="55" t="s">
        <v>122</v>
      </c>
      <c r="C89" s="73">
        <v>32</v>
      </c>
      <c r="D89" s="55">
        <v>8</v>
      </c>
      <c r="E89" s="81" t="s">
        <v>644</v>
      </c>
      <c r="F89" s="75"/>
      <c r="G89" s="95"/>
      <c r="H89" s="90"/>
    </row>
    <row r="90" spans="1:8" x14ac:dyDescent="0.25">
      <c r="A90" s="59"/>
      <c r="B90" s="61" t="s">
        <v>155</v>
      </c>
      <c r="C90" s="73">
        <v>122</v>
      </c>
      <c r="D90" s="55">
        <v>34</v>
      </c>
      <c r="E90" s="81" t="s">
        <v>645</v>
      </c>
      <c r="F90" s="75"/>
      <c r="G90" s="95"/>
      <c r="H90" s="90"/>
    </row>
    <row r="91" spans="1:8" x14ac:dyDescent="0.25">
      <c r="A91" s="59"/>
      <c r="B91" s="55"/>
      <c r="C91" s="73"/>
      <c r="D91" s="55"/>
      <c r="E91" s="81"/>
      <c r="F91" s="75"/>
      <c r="G91" s="95"/>
      <c r="H91" s="90"/>
    </row>
    <row r="92" spans="1:8" x14ac:dyDescent="0.25">
      <c r="A92" s="59" t="s">
        <v>164</v>
      </c>
      <c r="B92" s="55"/>
      <c r="C92" s="73"/>
      <c r="D92" s="55"/>
      <c r="E92" s="81"/>
      <c r="F92" s="89">
        <v>3.705E-3</v>
      </c>
      <c r="G92" s="95"/>
      <c r="H92" s="90"/>
    </row>
    <row r="93" spans="1:8" x14ac:dyDescent="0.25">
      <c r="A93" s="59"/>
      <c r="B93" s="55" t="s">
        <v>190</v>
      </c>
      <c r="C93" s="73">
        <v>259</v>
      </c>
      <c r="D93" s="55">
        <v>56</v>
      </c>
      <c r="E93" s="81" t="s">
        <v>646</v>
      </c>
      <c r="F93" s="75"/>
      <c r="G93" s="95"/>
      <c r="H93" s="90"/>
    </row>
    <row r="94" spans="1:8" x14ac:dyDescent="0.25">
      <c r="A94" s="59"/>
      <c r="B94" s="55" t="s">
        <v>191</v>
      </c>
      <c r="C94" s="73">
        <v>597</v>
      </c>
      <c r="D94" s="55">
        <v>145</v>
      </c>
      <c r="E94" s="81" t="s">
        <v>647</v>
      </c>
      <c r="F94" s="75"/>
      <c r="G94" s="95"/>
      <c r="H94" s="90"/>
    </row>
    <row r="95" spans="1:8" x14ac:dyDescent="0.25">
      <c r="A95" s="59"/>
      <c r="B95" s="55" t="s">
        <v>192</v>
      </c>
      <c r="C95" s="73">
        <v>219</v>
      </c>
      <c r="D95" s="55">
        <v>43</v>
      </c>
      <c r="E95" s="81" t="s">
        <v>648</v>
      </c>
      <c r="F95" s="75"/>
      <c r="G95" s="95"/>
      <c r="H95" s="96"/>
    </row>
    <row r="96" spans="1:8" x14ac:dyDescent="0.25">
      <c r="A96" s="59"/>
      <c r="B96" s="61" t="s">
        <v>155</v>
      </c>
      <c r="C96" s="73">
        <v>228</v>
      </c>
      <c r="D96" s="55">
        <v>68</v>
      </c>
      <c r="E96" s="81" t="s">
        <v>649</v>
      </c>
      <c r="F96" s="75"/>
      <c r="G96" s="95"/>
      <c r="H96" s="90"/>
    </row>
    <row r="97" spans="1:8" x14ac:dyDescent="0.25">
      <c r="A97" s="59"/>
      <c r="B97" s="55"/>
      <c r="C97" s="73"/>
      <c r="D97" s="55"/>
      <c r="E97" s="81"/>
      <c r="F97" s="75"/>
      <c r="G97" s="95"/>
      <c r="H97" s="90"/>
    </row>
    <row r="98" spans="1:8" x14ac:dyDescent="0.25">
      <c r="A98" s="59" t="s">
        <v>165</v>
      </c>
      <c r="B98" s="55"/>
      <c r="C98" s="73"/>
      <c r="D98" s="55"/>
      <c r="E98" s="81"/>
      <c r="F98" s="85" t="s">
        <v>203</v>
      </c>
      <c r="G98" s="95"/>
      <c r="H98" s="90"/>
    </row>
    <row r="99" spans="1:8" x14ac:dyDescent="0.25">
      <c r="A99" s="59"/>
      <c r="B99" s="55" t="s">
        <v>121</v>
      </c>
      <c r="C99" s="73">
        <v>248</v>
      </c>
      <c r="D99" s="55">
        <v>23</v>
      </c>
      <c r="E99" s="81" t="s">
        <v>650</v>
      </c>
      <c r="F99" s="75"/>
      <c r="G99" s="95"/>
      <c r="H99" s="90"/>
    </row>
    <row r="100" spans="1:8" x14ac:dyDescent="0.25">
      <c r="A100" s="59"/>
      <c r="B100" s="55" t="s">
        <v>122</v>
      </c>
      <c r="C100" s="73">
        <v>874</v>
      </c>
      <c r="D100" s="55">
        <v>240</v>
      </c>
      <c r="E100" s="81" t="s">
        <v>651</v>
      </c>
      <c r="F100" s="75"/>
      <c r="G100" s="95"/>
      <c r="H100" s="90"/>
    </row>
    <row r="101" spans="1:8" x14ac:dyDescent="0.25">
      <c r="A101" s="59"/>
      <c r="B101" s="61" t="s">
        <v>155</v>
      </c>
      <c r="C101" s="73">
        <v>181</v>
      </c>
      <c r="D101" s="55">
        <v>49</v>
      </c>
      <c r="E101" s="81" t="s">
        <v>652</v>
      </c>
      <c r="F101" s="75"/>
      <c r="G101" s="95"/>
      <c r="H101" s="90"/>
    </row>
    <row r="102" spans="1:8" x14ac:dyDescent="0.25">
      <c r="A102" s="59"/>
      <c r="B102" s="55"/>
      <c r="C102" s="73"/>
      <c r="D102" s="55"/>
      <c r="E102" s="81"/>
      <c r="F102" s="75"/>
      <c r="G102" s="95"/>
      <c r="H102" s="90"/>
    </row>
    <row r="103" spans="1:8" x14ac:dyDescent="0.25">
      <c r="A103" s="59" t="s">
        <v>166</v>
      </c>
      <c r="B103" s="55"/>
      <c r="C103" s="73"/>
      <c r="D103" s="55"/>
      <c r="E103" s="81"/>
      <c r="F103" s="84">
        <v>0.18191479999999999</v>
      </c>
      <c r="G103" s="95"/>
      <c r="H103" s="90"/>
    </row>
    <row r="104" spans="1:8" x14ac:dyDescent="0.25">
      <c r="A104" s="59"/>
      <c r="B104" s="55" t="s">
        <v>121</v>
      </c>
      <c r="C104" s="73">
        <v>157</v>
      </c>
      <c r="D104" s="55">
        <v>28</v>
      </c>
      <c r="E104" s="81" t="s">
        <v>653</v>
      </c>
      <c r="F104" s="75"/>
      <c r="G104" s="95"/>
      <c r="H104" s="90"/>
    </row>
    <row r="105" spans="1:8" x14ac:dyDescent="0.25">
      <c r="A105" s="59"/>
      <c r="B105" s="55" t="s">
        <v>123</v>
      </c>
      <c r="C105" s="73">
        <v>29</v>
      </c>
      <c r="D105" s="55">
        <v>5</v>
      </c>
      <c r="E105" s="81" t="s">
        <v>654</v>
      </c>
      <c r="F105" s="75"/>
      <c r="G105" s="95"/>
      <c r="H105" s="90"/>
    </row>
    <row r="106" spans="1:8" x14ac:dyDescent="0.25">
      <c r="A106" s="59"/>
      <c r="B106" s="55" t="s">
        <v>122</v>
      </c>
      <c r="C106" s="73">
        <v>405</v>
      </c>
      <c r="D106" s="55">
        <v>104</v>
      </c>
      <c r="E106" s="81" t="s">
        <v>655</v>
      </c>
      <c r="F106" s="75"/>
      <c r="G106" s="95"/>
      <c r="H106" s="90"/>
    </row>
    <row r="107" spans="1:8" x14ac:dyDescent="0.25">
      <c r="A107" s="59"/>
      <c r="B107" s="55" t="s">
        <v>193</v>
      </c>
      <c r="C107" s="73">
        <v>555</v>
      </c>
      <c r="D107" s="55">
        <v>132</v>
      </c>
      <c r="E107" s="81" t="s">
        <v>656</v>
      </c>
      <c r="F107" s="75"/>
      <c r="G107" s="95"/>
      <c r="H107" s="90"/>
    </row>
    <row r="108" spans="1:8" x14ac:dyDescent="0.25">
      <c r="A108" s="59"/>
      <c r="B108" s="61" t="s">
        <v>155</v>
      </c>
      <c r="C108" s="73">
        <v>157</v>
      </c>
      <c r="D108" s="55">
        <v>43</v>
      </c>
      <c r="E108" s="81" t="s">
        <v>657</v>
      </c>
      <c r="F108" s="75"/>
      <c r="G108" s="95"/>
      <c r="H108" s="90"/>
    </row>
    <row r="109" spans="1:8" x14ac:dyDescent="0.25">
      <c r="A109" s="59"/>
      <c r="B109" s="55"/>
      <c r="C109" s="73"/>
      <c r="D109" s="55"/>
      <c r="E109" s="81"/>
      <c r="F109" s="75"/>
      <c r="G109" s="95"/>
      <c r="H109" s="90"/>
    </row>
    <row r="110" spans="1:8" x14ac:dyDescent="0.25">
      <c r="A110" s="59" t="s">
        <v>167</v>
      </c>
      <c r="B110" s="55"/>
      <c r="C110" s="73"/>
      <c r="D110" s="55"/>
      <c r="E110" s="81"/>
      <c r="F110" s="84">
        <v>0.12765000000000001</v>
      </c>
      <c r="G110" s="95"/>
      <c r="H110" s="90"/>
    </row>
    <row r="111" spans="1:8" x14ac:dyDescent="0.25">
      <c r="A111" s="59"/>
      <c r="B111" s="55" t="s">
        <v>121</v>
      </c>
      <c r="C111" s="73">
        <v>108</v>
      </c>
      <c r="D111" s="55">
        <v>21</v>
      </c>
      <c r="E111" s="81" t="s">
        <v>658</v>
      </c>
      <c r="F111" s="75"/>
      <c r="G111" s="95"/>
      <c r="H111" s="90"/>
    </row>
    <row r="112" spans="1:8" x14ac:dyDescent="0.25">
      <c r="A112" s="59"/>
      <c r="B112" s="55" t="s">
        <v>122</v>
      </c>
      <c r="C112" s="73">
        <v>1017</v>
      </c>
      <c r="D112" s="55">
        <v>242</v>
      </c>
      <c r="E112" s="81" t="s">
        <v>659</v>
      </c>
      <c r="F112" s="75"/>
      <c r="G112" s="95"/>
      <c r="H112" s="90"/>
    </row>
    <row r="113" spans="1:8" x14ac:dyDescent="0.25">
      <c r="A113" s="59"/>
      <c r="B113" s="61" t="s">
        <v>155</v>
      </c>
      <c r="C113" s="73">
        <v>178</v>
      </c>
      <c r="D113" s="55">
        <v>49</v>
      </c>
      <c r="E113" s="81" t="s">
        <v>660</v>
      </c>
      <c r="F113" s="75"/>
      <c r="G113" s="95"/>
      <c r="H113" s="90"/>
    </row>
    <row r="114" spans="1:8" x14ac:dyDescent="0.25">
      <c r="A114" s="59"/>
      <c r="B114" s="55"/>
      <c r="C114" s="73"/>
      <c r="D114" s="55"/>
      <c r="E114" s="81"/>
      <c r="F114" s="75"/>
      <c r="G114" s="95"/>
      <c r="H114" s="90"/>
    </row>
    <row r="115" spans="1:8" x14ac:dyDescent="0.25">
      <c r="A115" s="59" t="s">
        <v>168</v>
      </c>
      <c r="B115" s="55"/>
      <c r="C115" s="73"/>
      <c r="D115" s="55"/>
      <c r="E115" s="81"/>
      <c r="F115" s="85">
        <v>3.2150900000000003E-2</v>
      </c>
      <c r="G115" s="95"/>
      <c r="H115" s="90"/>
    </row>
    <row r="116" spans="1:8" x14ac:dyDescent="0.25">
      <c r="A116" s="59"/>
      <c r="B116" s="55" t="s">
        <v>122</v>
      </c>
      <c r="C116" s="73">
        <v>1135</v>
      </c>
      <c r="D116" s="55">
        <v>259</v>
      </c>
      <c r="E116" s="81" t="s">
        <v>661</v>
      </c>
      <c r="F116" s="75"/>
      <c r="G116" s="95"/>
      <c r="H116" s="90"/>
    </row>
    <row r="117" spans="1:8" x14ac:dyDescent="0.25">
      <c r="A117" s="59"/>
      <c r="B117" s="55" t="s">
        <v>121</v>
      </c>
      <c r="C117" s="73">
        <v>152</v>
      </c>
      <c r="D117" s="55">
        <v>49</v>
      </c>
      <c r="E117" s="81" t="s">
        <v>662</v>
      </c>
      <c r="F117" s="75"/>
      <c r="G117" s="95"/>
      <c r="H117" s="90"/>
    </row>
    <row r="118" spans="1:8" x14ac:dyDescent="0.25">
      <c r="A118" s="59"/>
      <c r="B118" s="61" t="s">
        <v>155</v>
      </c>
      <c r="C118" s="73">
        <v>16</v>
      </c>
      <c r="D118" s="55">
        <v>4</v>
      </c>
      <c r="E118" s="81" t="s">
        <v>663</v>
      </c>
      <c r="F118" s="75"/>
      <c r="G118" s="95"/>
      <c r="H118" s="90"/>
    </row>
    <row r="119" spans="1:8" x14ac:dyDescent="0.25">
      <c r="A119" s="59"/>
      <c r="B119" s="55"/>
      <c r="C119" s="73"/>
      <c r="D119" s="55"/>
      <c r="E119" s="81"/>
      <c r="F119" s="75"/>
      <c r="G119" s="95"/>
      <c r="H119" s="90"/>
    </row>
    <row r="120" spans="1:8" x14ac:dyDescent="0.25">
      <c r="A120" s="59" t="s">
        <v>169</v>
      </c>
      <c r="B120" s="55"/>
      <c r="C120" s="73"/>
      <c r="D120" s="55"/>
      <c r="E120" s="81"/>
      <c r="F120" s="84">
        <v>0.15723680000000001</v>
      </c>
      <c r="G120" s="95"/>
      <c r="H120" s="90"/>
    </row>
    <row r="121" spans="1:8" x14ac:dyDescent="0.25">
      <c r="A121" s="59"/>
      <c r="B121" s="55" t="s">
        <v>122</v>
      </c>
      <c r="C121" s="73">
        <v>555</v>
      </c>
      <c r="D121" s="55">
        <v>121</v>
      </c>
      <c r="E121" s="81" t="s">
        <v>664</v>
      </c>
      <c r="F121" s="75"/>
      <c r="G121" s="95"/>
      <c r="H121" s="90"/>
    </row>
    <row r="122" spans="1:8" x14ac:dyDescent="0.25">
      <c r="A122" s="59"/>
      <c r="B122" s="55" t="s">
        <v>121</v>
      </c>
      <c r="C122" s="73">
        <v>737</v>
      </c>
      <c r="D122" s="55">
        <v>189</v>
      </c>
      <c r="E122" s="81" t="s">
        <v>665</v>
      </c>
      <c r="F122" s="75"/>
      <c r="G122" s="95"/>
      <c r="H122" s="91"/>
    </row>
    <row r="123" spans="1:8" x14ac:dyDescent="0.25">
      <c r="A123" s="59"/>
      <c r="B123" s="61" t="s">
        <v>155</v>
      </c>
      <c r="C123" s="73">
        <v>11</v>
      </c>
      <c r="D123" s="55">
        <v>2</v>
      </c>
      <c r="E123" s="81" t="s">
        <v>666</v>
      </c>
      <c r="F123" s="75"/>
      <c r="G123" s="95"/>
      <c r="H123" s="90"/>
    </row>
    <row r="124" spans="1:8" x14ac:dyDescent="0.25">
      <c r="A124" s="59"/>
      <c r="B124" s="55"/>
      <c r="C124" s="73"/>
      <c r="D124" s="55"/>
      <c r="E124" s="81"/>
      <c r="F124" s="75"/>
      <c r="G124" s="95"/>
      <c r="H124" s="90"/>
    </row>
    <row r="125" spans="1:8" x14ac:dyDescent="0.25">
      <c r="A125" s="59" t="s">
        <v>442</v>
      </c>
      <c r="B125" s="55"/>
      <c r="C125" s="73"/>
      <c r="D125" s="55"/>
      <c r="E125" s="81"/>
      <c r="F125" s="85" t="s">
        <v>203</v>
      </c>
      <c r="G125" s="95"/>
      <c r="H125" s="90"/>
    </row>
    <row r="126" spans="1:8" x14ac:dyDescent="0.25">
      <c r="A126" s="59"/>
      <c r="B126" s="55" t="s">
        <v>170</v>
      </c>
      <c r="C126" s="73">
        <v>1105</v>
      </c>
      <c r="D126" s="55">
        <v>246</v>
      </c>
      <c r="E126" s="81" t="s">
        <v>667</v>
      </c>
      <c r="F126" s="75"/>
      <c r="G126" s="95"/>
      <c r="H126" s="90"/>
    </row>
    <row r="127" spans="1:8" x14ac:dyDescent="0.25">
      <c r="A127" s="59"/>
      <c r="B127" s="55" t="s">
        <v>171</v>
      </c>
      <c r="C127" s="73">
        <v>167</v>
      </c>
      <c r="D127" s="55">
        <v>57</v>
      </c>
      <c r="E127" s="81" t="s">
        <v>668</v>
      </c>
      <c r="F127" s="75"/>
      <c r="G127" s="95"/>
      <c r="H127" s="90"/>
    </row>
    <row r="128" spans="1:8" x14ac:dyDescent="0.25">
      <c r="A128" s="59"/>
      <c r="B128" s="55" t="s">
        <v>172</v>
      </c>
      <c r="C128" s="73">
        <v>14</v>
      </c>
      <c r="D128" s="55">
        <v>5</v>
      </c>
      <c r="E128" s="81" t="s">
        <v>669</v>
      </c>
      <c r="F128" s="75"/>
      <c r="G128" s="95"/>
      <c r="H128" s="90"/>
    </row>
    <row r="129" spans="1:8" x14ac:dyDescent="0.25">
      <c r="A129" s="59"/>
      <c r="B129" s="61" t="s">
        <v>155</v>
      </c>
      <c r="C129" s="73">
        <v>17</v>
      </c>
      <c r="D129" s="55">
        <v>4</v>
      </c>
      <c r="E129" s="81" t="s">
        <v>670</v>
      </c>
      <c r="F129" s="75"/>
      <c r="G129" s="95"/>
      <c r="H129" s="90"/>
    </row>
    <row r="130" spans="1:8" x14ac:dyDescent="0.25">
      <c r="A130" s="59"/>
      <c r="B130" s="55"/>
      <c r="C130" s="73"/>
      <c r="D130" s="55"/>
      <c r="E130" s="81"/>
      <c r="F130" s="75"/>
      <c r="G130" s="95"/>
      <c r="H130" s="90"/>
    </row>
    <row r="131" spans="1:8" x14ac:dyDescent="0.25">
      <c r="A131" s="59" t="s">
        <v>175</v>
      </c>
      <c r="B131" s="55"/>
      <c r="C131" s="73"/>
      <c r="D131" s="55"/>
      <c r="E131" s="81"/>
      <c r="F131" s="84">
        <v>6.6199999999999995E-2</v>
      </c>
      <c r="G131" s="95"/>
      <c r="H131" s="90"/>
    </row>
    <row r="132" spans="1:8" x14ac:dyDescent="0.25">
      <c r="A132" s="59"/>
      <c r="B132" s="64">
        <v>0</v>
      </c>
      <c r="C132" s="73">
        <v>68</v>
      </c>
      <c r="D132" s="55">
        <v>16</v>
      </c>
      <c r="E132" s="81" t="s">
        <v>671</v>
      </c>
      <c r="F132" s="75"/>
      <c r="G132" s="95"/>
      <c r="H132" s="90"/>
    </row>
    <row r="133" spans="1:8" x14ac:dyDescent="0.25">
      <c r="A133" s="59"/>
      <c r="B133" s="55" t="s">
        <v>173</v>
      </c>
      <c r="C133" s="73">
        <v>419</v>
      </c>
      <c r="D133" s="55">
        <v>80</v>
      </c>
      <c r="E133" s="81" t="s">
        <v>672</v>
      </c>
      <c r="F133" s="75"/>
      <c r="G133" s="95"/>
      <c r="H133" s="90"/>
    </row>
    <row r="134" spans="1:8" x14ac:dyDescent="0.25">
      <c r="A134" s="59"/>
      <c r="B134" s="55" t="s">
        <v>174</v>
      </c>
      <c r="C134" s="73">
        <v>174</v>
      </c>
      <c r="D134" s="55">
        <v>39</v>
      </c>
      <c r="E134" s="81" t="s">
        <v>673</v>
      </c>
      <c r="F134" s="75"/>
      <c r="G134" s="95"/>
      <c r="H134" s="90"/>
    </row>
    <row r="135" spans="1:8" ht="15.75" thickBot="1" x14ac:dyDescent="0.3">
      <c r="A135" s="65"/>
      <c r="B135" s="93" t="s">
        <v>155</v>
      </c>
      <c r="C135" s="76">
        <v>19</v>
      </c>
      <c r="D135" s="56">
        <v>7</v>
      </c>
      <c r="E135" s="94" t="s">
        <v>674</v>
      </c>
      <c r="F135" s="104"/>
      <c r="G135" s="97"/>
      <c r="H135" s="9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H&amp;F_2</vt:lpstr>
      <vt:lpstr>descriptif 1</vt:lpstr>
      <vt:lpstr>1.1.1. descriptif_echantillon</vt:lpstr>
      <vt:lpstr>1.1.2. description echantillon</vt:lpstr>
      <vt:lpstr>1.2. descriptif_population</vt:lpstr>
      <vt:lpstr>2.1. Analyse Ag HBs</vt:lpstr>
      <vt:lpstr>2.2. Analyse hist. 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Mendiboure</dc:creator>
  <cp:lastModifiedBy>Mendiboure</cp:lastModifiedBy>
  <dcterms:created xsi:type="dcterms:W3CDTF">2022-08-30T01:12:40Z</dcterms:created>
  <dcterms:modified xsi:type="dcterms:W3CDTF">2022-11-24T08:21:24Z</dcterms:modified>
</cp:coreProperties>
</file>