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K\Desktop\"/>
    </mc:Choice>
  </mc:AlternateContent>
  <xr:revisionPtr revIDLastSave="0" documentId="8_{61B96E00-97DC-4964-B583-727BB25AC0DB}" xr6:coauthVersionLast="44" xr6:coauthVersionMax="44" xr10:uidLastSave="{00000000-0000-0000-0000-000000000000}"/>
  <bookViews>
    <workbookView xWindow="-120" yWindow="-120" windowWidth="20730" windowHeight="11160" tabRatio="500" xr2:uid="{00000000-000D-0000-FFFF-FFFF00000000}"/>
  </bookViews>
  <sheets>
    <sheet name="survey" sheetId="1" r:id="rId1"/>
    <sheet name="choices" sheetId="2" r:id="rId2"/>
    <sheet name="settings" sheetId="3" r:id="rId3"/>
  </sheets>
  <definedNames>
    <definedName name="_xlnm._FilterDatabase" localSheetId="0" hidden="1">survey!$A$1:$R$88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61" i="2" l="1"/>
  <c r="B62" i="2" s="1"/>
  <c r="A61" i="2" l="1"/>
  <c r="C61" i="2"/>
  <c r="D62" i="2"/>
  <c r="C62" i="2"/>
  <c r="A62" i="2"/>
  <c r="D61" i="2"/>
  <c r="B63" i="2"/>
  <c r="B64" i="2" s="1"/>
  <c r="B65" i="2" l="1"/>
  <c r="D64" i="2"/>
  <c r="C64" i="2"/>
  <c r="A64" i="2"/>
  <c r="A63" i="2"/>
  <c r="C63" i="2"/>
  <c r="D63" i="2"/>
  <c r="D65" i="2" l="1"/>
  <c r="B66" i="2"/>
  <c r="A65" i="2"/>
  <c r="C65" i="2"/>
  <c r="A66" i="2" l="1"/>
  <c r="B67" i="2"/>
  <c r="B68" i="2" s="1"/>
  <c r="D66" i="2"/>
  <c r="C66" i="2"/>
  <c r="B69" i="2" l="1"/>
  <c r="C67" i="2"/>
  <c r="D67" i="2"/>
  <c r="A68" i="2"/>
  <c r="C68" i="2"/>
  <c r="D68" i="2"/>
  <c r="A67" i="2"/>
  <c r="A69" i="2" l="1"/>
  <c r="B70" i="2"/>
  <c r="B71" i="2" s="1"/>
  <c r="D71" i="2" s="1"/>
  <c r="D69" i="2"/>
  <c r="C69" i="2"/>
  <c r="B72" i="2" l="1"/>
  <c r="A71" i="2"/>
  <c r="C70" i="2"/>
  <c r="D70" i="2"/>
  <c r="A70" i="2"/>
  <c r="C71" i="2"/>
  <c r="A72" i="2" l="1"/>
  <c r="B73" i="2"/>
  <c r="D73" i="2" s="1"/>
  <c r="C72" i="2"/>
  <c r="D72" i="2"/>
  <c r="A73" i="2" l="1"/>
  <c r="C73" i="2"/>
  <c r="B74" i="2"/>
  <c r="B75" i="2" s="1"/>
  <c r="A74" i="2" l="1"/>
  <c r="C75" i="2"/>
  <c r="D75" i="2"/>
  <c r="A75" i="2"/>
  <c r="C74" i="2"/>
  <c r="B76" i="2"/>
  <c r="D74" i="2"/>
  <c r="C76" i="2" l="1"/>
  <c r="D76" i="2"/>
  <c r="A76" i="2"/>
  <c r="B77" i="2"/>
  <c r="D77" i="2" s="1"/>
  <c r="A77" i="2" l="1"/>
  <c r="B78" i="2"/>
  <c r="C77" i="2"/>
  <c r="C78" i="2" l="1"/>
  <c r="A78" i="2"/>
  <c r="D78" i="2"/>
  <c r="B79" i="2"/>
  <c r="C79" i="2" s="1"/>
  <c r="D79" i="2" l="1"/>
  <c r="A79" i="2"/>
  <c r="B80" i="2"/>
  <c r="C80" i="2" l="1"/>
  <c r="B81" i="2"/>
  <c r="D80" i="2"/>
  <c r="A80" i="2"/>
  <c r="B82" i="2" l="1"/>
  <c r="A81" i="2"/>
  <c r="C81" i="2"/>
  <c r="D81" i="2"/>
  <c r="B83" i="2" l="1"/>
  <c r="A82" i="2"/>
  <c r="C82" i="2"/>
  <c r="D82" i="2"/>
  <c r="B84" i="2" l="1"/>
  <c r="C83" i="2"/>
  <c r="D83" i="2"/>
  <c r="A83" i="2"/>
  <c r="D84" i="2" l="1"/>
  <c r="B85" i="2"/>
  <c r="C84" i="2"/>
  <c r="A84" i="2"/>
  <c r="B86" i="2" l="1"/>
  <c r="C86" i="2" s="1"/>
  <c r="D85" i="2"/>
  <c r="A85" i="2"/>
  <c r="C85" i="2"/>
  <c r="D86" i="2" l="1"/>
  <c r="B87" i="2"/>
  <c r="A87" i="2" s="1"/>
  <c r="A86" i="2"/>
  <c r="C87" i="2" l="1"/>
  <c r="D87" i="2"/>
  <c r="B88" i="2"/>
  <c r="C88" i="2" l="1"/>
  <c r="A88" i="2"/>
  <c r="D88" i="2"/>
  <c r="B89" i="2"/>
  <c r="A89" i="2" s="1"/>
  <c r="B90" i="2" l="1"/>
  <c r="C90" i="2" s="1"/>
  <c r="C89" i="2"/>
  <c r="D89" i="2"/>
  <c r="B91" i="2" l="1"/>
  <c r="D90" i="2"/>
  <c r="A90" i="2"/>
  <c r="C91" i="2" l="1"/>
  <c r="B92" i="2"/>
  <c r="D91" i="2"/>
  <c r="A91" i="2"/>
  <c r="D92" i="2" l="1"/>
  <c r="B93" i="2"/>
  <c r="C92" i="2"/>
  <c r="A92" i="2"/>
  <c r="C93" i="2" l="1"/>
  <c r="A93" i="2"/>
  <c r="B94" i="2"/>
  <c r="D94" i="2" s="1"/>
  <c r="D93" i="2"/>
  <c r="A94" i="2" l="1"/>
  <c r="C94" i="2"/>
  <c r="B95" i="2"/>
  <c r="A95" i="2" l="1"/>
  <c r="B96" i="2"/>
  <c r="D96" i="2" s="1"/>
  <c r="C95" i="2"/>
  <c r="D95" i="2"/>
  <c r="B97" i="2" l="1"/>
  <c r="C96" i="2"/>
  <c r="A96" i="2"/>
  <c r="B98" i="2" l="1"/>
  <c r="C97" i="2"/>
  <c r="A97" i="2"/>
  <c r="D97" i="2"/>
  <c r="C98" i="2" l="1"/>
  <c r="D98" i="2"/>
  <c r="B99" i="2"/>
  <c r="D99" i="2" s="1"/>
  <c r="A98" i="2"/>
  <c r="C99" i="2" l="1"/>
  <c r="A99" i="2"/>
  <c r="B100" i="2"/>
  <c r="D100" i="2" l="1"/>
  <c r="A100" i="2"/>
  <c r="C100" i="2"/>
  <c r="B101" i="2"/>
  <c r="C101" i="2" l="1"/>
  <c r="D101" i="2"/>
  <c r="A101" i="2"/>
  <c r="B102" i="2"/>
  <c r="C102" i="2" l="1"/>
  <c r="A102" i="2"/>
  <c r="D102" i="2"/>
  <c r="B103" i="2"/>
  <c r="D103" i="2" s="1"/>
  <c r="B104" i="2" l="1"/>
  <c r="C104" i="2" s="1"/>
  <c r="C103" i="2"/>
  <c r="A103" i="2"/>
  <c r="B105" i="2" l="1"/>
  <c r="D104" i="2"/>
  <c r="A104" i="2"/>
  <c r="A105" i="2" l="1"/>
  <c r="B106" i="2"/>
  <c r="C105" i="2"/>
  <c r="D105" i="2"/>
  <c r="C106" i="2" l="1"/>
  <c r="A106" i="2"/>
  <c r="D106" i="2"/>
  <c r="B107" i="2"/>
  <c r="B108" i="2" l="1"/>
  <c r="D107" i="2"/>
  <c r="C107" i="2"/>
  <c r="A107" i="2"/>
  <c r="C108" i="2" l="1"/>
  <c r="B109" i="2"/>
  <c r="C109" i="2" s="1"/>
  <c r="A108" i="2"/>
  <c r="D108" i="2"/>
  <c r="A109" i="2" l="1"/>
  <c r="B110" i="2"/>
  <c r="D110" i="2" s="1"/>
  <c r="D109" i="2"/>
  <c r="C110" i="2" l="1"/>
  <c r="A110" i="2"/>
  <c r="B111" i="2"/>
  <c r="B112" i="2" l="1"/>
  <c r="A112" i="2" s="1"/>
  <c r="D111" i="2"/>
  <c r="A111" i="2"/>
  <c r="C111" i="2"/>
  <c r="D112" i="2" l="1"/>
  <c r="C112" i="2"/>
  <c r="B113" i="2"/>
  <c r="B114" i="2" l="1"/>
  <c r="A113" i="2"/>
  <c r="D113" i="2"/>
  <c r="C113" i="2"/>
  <c r="B115" i="2" l="1"/>
  <c r="A114" i="2"/>
  <c r="C114" i="2"/>
  <c r="D114" i="2"/>
  <c r="C115" i="2" l="1"/>
  <c r="B116" i="2"/>
  <c r="D115" i="2"/>
  <c r="A115" i="2"/>
  <c r="A116" i="2" l="1"/>
  <c r="C116" i="2"/>
  <c r="B117" i="2"/>
  <c r="D116" i="2"/>
  <c r="B118" i="2" l="1"/>
  <c r="C117" i="2"/>
  <c r="D117" i="2"/>
  <c r="A117" i="2"/>
  <c r="C118" i="2" l="1"/>
  <c r="B119" i="2"/>
  <c r="D119" i="2" s="1"/>
  <c r="D118" i="2"/>
  <c r="A118" i="2"/>
  <c r="B120" i="2" l="1"/>
  <c r="C120" i="2" s="1"/>
  <c r="A119" i="2"/>
  <c r="C119" i="2"/>
  <c r="D120" i="2" l="1"/>
  <c r="A120" i="2"/>
  <c r="B121" i="2"/>
  <c r="B122" i="2" l="1"/>
  <c r="C122" i="2" s="1"/>
  <c r="A121" i="2"/>
  <c r="D121" i="2"/>
  <c r="C121" i="2"/>
  <c r="A122" i="2" l="1"/>
  <c r="B123" i="2"/>
  <c r="D122" i="2"/>
  <c r="C123" i="2" l="1"/>
  <c r="B124" i="2"/>
  <c r="C124" i="2" s="1"/>
  <c r="A123" i="2"/>
  <c r="D123" i="2"/>
  <c r="B125" i="2" l="1"/>
  <c r="C125" i="2" s="1"/>
  <c r="A124" i="2"/>
  <c r="D124" i="2"/>
  <c r="B126" i="2" l="1"/>
  <c r="D125" i="2"/>
  <c r="A125" i="2"/>
  <c r="D126" i="2" l="1"/>
  <c r="C126" i="2"/>
  <c r="B127" i="2"/>
  <c r="A126" i="2"/>
  <c r="B128" i="2" l="1"/>
  <c r="C127" i="2"/>
  <c r="A127" i="2"/>
  <c r="D127" i="2"/>
  <c r="B129" i="2" l="1"/>
  <c r="D128" i="2"/>
  <c r="A128" i="2"/>
  <c r="C128" i="2"/>
  <c r="B130" i="2" l="1"/>
  <c r="C130" i="2" s="1"/>
  <c r="D129" i="2"/>
  <c r="A129" i="2"/>
  <c r="C129" i="2"/>
  <c r="B131" i="2" l="1"/>
  <c r="A130" i="2"/>
  <c r="D130" i="2"/>
  <c r="B132" i="2" l="1"/>
  <c r="C132" i="2" s="1"/>
  <c r="A131" i="2"/>
  <c r="D131" i="2"/>
  <c r="C131" i="2"/>
  <c r="A132" i="2" l="1"/>
  <c r="D132" i="2"/>
  <c r="B133" i="2"/>
  <c r="B134" i="2" l="1"/>
  <c r="D134" i="2" s="1"/>
  <c r="A133" i="2"/>
  <c r="C133" i="2"/>
  <c r="D133" i="2"/>
  <c r="C134" i="2" l="1"/>
  <c r="A134" i="2"/>
  <c r="B135" i="2"/>
  <c r="D135" i="2" s="1"/>
  <c r="B136" i="2" l="1"/>
  <c r="A135" i="2"/>
  <c r="C135" i="2"/>
  <c r="B137" i="2" l="1"/>
  <c r="C136" i="2"/>
  <c r="A136" i="2"/>
  <c r="D136" i="2"/>
  <c r="A137" i="2" l="1"/>
  <c r="C137" i="2"/>
  <c r="D137" i="2"/>
</calcChain>
</file>

<file path=xl/sharedStrings.xml><?xml version="1.0" encoding="utf-8"?>
<sst xmlns="http://schemas.openxmlformats.org/spreadsheetml/2006/main" count="597" uniqueCount="356">
  <si>
    <t>type</t>
  </si>
  <si>
    <t>name</t>
  </si>
  <si>
    <t>constraint</t>
  </si>
  <si>
    <t>required</t>
  </si>
  <si>
    <t>relevant</t>
  </si>
  <si>
    <t>calculation</t>
  </si>
  <si>
    <t>appearance</t>
  </si>
  <si>
    <t>today</t>
  </si>
  <si>
    <t>start</t>
  </si>
  <si>
    <t>end</t>
  </si>
  <si>
    <t>deviceid</t>
  </si>
  <si>
    <t>calculate</t>
  </si>
  <si>
    <t>begin group</t>
  </si>
  <si>
    <t>integer</t>
  </si>
  <si>
    <t>.&gt;0</t>
  </si>
  <si>
    <t>yes</t>
  </si>
  <si>
    <t>text</t>
  </si>
  <si>
    <t>end group</t>
  </si>
  <si>
    <t>consent_language_name</t>
  </si>
  <si>
    <t>select_one y_n</t>
  </si>
  <si>
    <t>time</t>
  </si>
  <si>
    <t>list name</t>
  </si>
  <si>
    <t>title</t>
  </si>
  <si>
    <t>form_id</t>
  </si>
  <si>
    <t>instance_name</t>
  </si>
  <si>
    <t>y_n</t>
  </si>
  <si>
    <t>Yes</t>
  </si>
  <si>
    <t>No</t>
  </si>
  <si>
    <t>m_f</t>
  </si>
  <si>
    <t>Male</t>
  </si>
  <si>
    <t>Female</t>
  </si>
  <si>
    <t>select_one m_f</t>
  </si>
  <si>
    <t>Observe only, do not ask.</t>
  </si>
  <si>
    <t>field-list</t>
  </si>
  <si>
    <t>Don't know</t>
  </si>
  <si>
    <t>note</t>
  </si>
  <si>
    <t>decimal</t>
  </si>
  <si>
    <t>step3_biochem_measurements</t>
  </si>
  <si>
    <t>Step 3: Biochemical Measurements</t>
  </si>
  <si>
    <t>B1</t>
  </si>
  <si>
    <t>B2</t>
  </si>
  <si>
    <t>B3</t>
  </si>
  <si>
    <t>B4</t>
  </si>
  <si>
    <t>B6</t>
  </si>
  <si>
    <t>B10</t>
  </si>
  <si>
    <t>B13</t>
  </si>
  <si>
    <t>pulldata('STEPS','form_name','hhid_key','1')</t>
  </si>
  <si>
    <t>label::English</t>
  </si>
  <si>
    <t>Oui</t>
  </si>
  <si>
    <t>Non</t>
  </si>
  <si>
    <t>Homme</t>
  </si>
  <si>
    <t>Femme</t>
  </si>
  <si>
    <t>Ne sait pas</t>
  </si>
  <si>
    <t>B5</t>
  </si>
  <si>
    <t>urinary_sodium_creatinine</t>
  </si>
  <si>
    <t>Urinary sodium and creatinine</t>
  </si>
  <si>
    <t>media::image::English</t>
  </si>
  <si>
    <t>${B1} = '2'</t>
  </si>
  <si>
    <t>ID must be a positive number.</t>
  </si>
  <si>
    <t>pid_note</t>
  </si>
  <si>
    <t>subscriberid</t>
  </si>
  <si>
    <t>time_dd</t>
  </si>
  <si>
    <t>time_mm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</si>
  <si>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</si>
  <si>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</si>
  <si>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</si>
  <si>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</si>
  <si>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</si>
  <si>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</si>
  <si>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</si>
  <si>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</si>
  <si>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</si>
  <si>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</si>
  <si>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</si>
  <si>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</si>
  <si>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</si>
  <si>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</si>
  <si>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</si>
  <si>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</si>
  <si>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</si>
  <si>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</si>
  <si>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</si>
  <si>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</si>
  <si>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</si>
  <si>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</si>
  <si>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</si>
  <si>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</si>
  <si>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</si>
  <si>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</si>
  <si>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</si>
  <si>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</si>
  <si>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</si>
  <si>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</si>
  <si>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</si>
  <si>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January</t>
  </si>
  <si>
    <t>February</t>
  </si>
  <si>
    <t>Mars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</si>
  <si>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</si>
  <si>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</si>
  <si>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</si>
  <si>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</si>
  <si>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</si>
  <si>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</si>
  <si>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</si>
  <si>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</si>
  <si>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</si>
  <si>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</si>
  <si>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Janvier</t>
  </si>
  <si>
    <t>Avril</t>
  </si>
  <si>
    <t>Mai</t>
  </si>
  <si>
    <t>Juin</t>
  </si>
  <si>
    <t>Septembre</t>
  </si>
  <si>
    <t>Octobre</t>
  </si>
  <si>
    <t>Novembre</t>
  </si>
  <si>
    <t>minage</t>
  </si>
  <si>
    <t>maxage</t>
  </si>
  <si>
    <t>.&gt;=${minage} and .&lt;=${maxage}</t>
  </si>
  <si>
    <t>Age must be within the age range of the survey.</t>
  </si>
  <si>
    <t>I8. Family Surname</t>
  </si>
  <si>
    <t>I9. First Name</t>
  </si>
  <si>
    <t>C3. How old are you?</t>
  </si>
  <si>
    <t>Please enter a response for all questions on the screen.</t>
  </si>
  <si>
    <t>B1. During the past 12 hours have you had anything to eat or drink, other than water?</t>
  </si>
  <si>
    <t xml:space="preserve">B2. Technician ID </t>
  </si>
  <si>
    <t xml:space="preserve">B3. Device ID </t>
  </si>
  <si>
    <t>B4. Time of day blood specimen taken (24 hour clock)</t>
  </si>
  <si>
    <t>B6. Today, have you taken insulin or other drugs (medication) that have been prescribed by a doctor or other health worker for raised blood glucose?</t>
  </si>
  <si>
    <t>B10. Had you been fasting prior to the urine collection?</t>
  </si>
  <si>
    <t>B13. Time of day urine sample taken (24 hour clock)</t>
  </si>
  <si>
    <t>constraint_message::English</t>
  </si>
  <si>
    <t>hint::English</t>
  </si>
  <si>
    <t>required_message::English</t>
  </si>
  <si>
    <t>Août</t>
  </si>
  <si>
    <t>Février</t>
  </si>
  <si>
    <t>Décembre</t>
  </si>
  <si>
    <t>label::Français</t>
  </si>
  <si>
    <t>constraint_message::Français</t>
  </si>
  <si>
    <t>hint::Français</t>
  </si>
  <si>
    <t>required_message::Français</t>
  </si>
  <si>
    <t>media::image::Français</t>
  </si>
  <si>
    <t>I8. Nom de famille</t>
  </si>
  <si>
    <t>I9. Prénom</t>
  </si>
  <si>
    <t>SVP saisissez une réponse pour toutes les questions sur l’écran.</t>
  </si>
  <si>
    <t>C3. Quel âge avez-vous ?</t>
  </si>
  <si>
    <t>Enregistrer comme observé.</t>
  </si>
  <si>
    <t>Step 3: Mesures biochimiques</t>
  </si>
  <si>
    <t>B1. Au cours des 12 dernières heures, avez-vous bu ou mangé quelque chose, autre que de l’eau?</t>
  </si>
  <si>
    <t>B2. Code ID du technicien</t>
  </si>
  <si>
    <t>B3. Code ID de l'appareil</t>
  </si>
  <si>
    <t>B4. Heure de la prise de sang (0-24 heures)</t>
  </si>
  <si>
    <t>B6. Aujourd'hui, avez-vous pris de l'insuline ou d'autres médicaments prescrits par un médecin ou un autre professionnel de santé pour le diabète?</t>
  </si>
  <si>
    <t>Sodium et créatinine urinaires</t>
  </si>
  <si>
    <t>B10. Aviez-vous jeûner avent la collecte des urines?</t>
  </si>
  <si>
    <t>B13. Heure de la prise des urines (0-24 heures)</t>
  </si>
  <si>
    <t>barcode</t>
  </si>
  <si>
    <t>If you can't scan the QR code, please enter it manually below.</t>
  </si>
  <si>
    <t>Location</t>
  </si>
  <si>
    <t>once(pulldata('STEPS','member_id','hhid_key','1'))</t>
  </si>
  <si>
    <t>once(pulldata('STEPS','device_id','hhid_key','1'))</t>
  </si>
  <si>
    <t>once(pulldata('STEPS','family_surname','hhid_key','1'))</t>
  </si>
  <si>
    <t>once(pulldata('STEPS','gender','hhid_key','1'))</t>
  </si>
  <si>
    <t>once(pulldata('STEPS','first_name','hhid_key','1'))</t>
  </si>
  <si>
    <t>once(int(pulldata('STEPS','age','hhid_key','1')))</t>
  </si>
  <si>
    <t>((substr(${qr_scanned},6,7)+substr(${qr_scanned},3,4)=9) and (substr(${qr_scanned},5,6)+substr(${qr_scanned},2,3)=9) and (substr(${qr_scanned},7,8)+substr(${qr_scanned},0,1)=10)) and ((substr(${qr_scanned},4,5)+substr(${qr_scanned},1,2)=8) or (substr(${qr_scanned},4,5)+substr(${qr_scanned},1,2)=12))</t>
  </si>
  <si>
    <t>(regex(.,'[0-9]{8}') and (substr(${qr_manual},6,7)+substr(${qr_manual},3,4)=9) and (substr(${qr_manual},5,6)+substr(${qr_manual},2,3)=9) and (substr(${qr_manual},7,8)+substr(${qr_manual},0,1)=10)) and ((substr(${qr_manual},4,5)+substr(${qr_manual},1,2)=8) or (substr(${qr_manual},4,5)+substr(${qr_manual},1,2)=12)) or (.=99999999)</t>
  </si>
  <si>
    <t>qr_scanned</t>
  </si>
  <si>
    <t>qr_manual</t>
  </si>
  <si>
    <t>${qr_scanned} = ''</t>
  </si>
  <si>
    <t>Please enter the correct QR code composed of 8 characters.
(You can enter "99999999" for training purposes only)</t>
  </si>
  <si>
    <t>choice_filter</t>
  </si>
  <si>
    <t>geo_location</t>
  </si>
  <si>
    <t>Consent, demographics</t>
  </si>
  <si>
    <t>if (${qr_scanned}='', ${qr_manual}, ${qr_scanned})</t>
  </si>
  <si>
    <t>form_logo</t>
  </si>
  <si>
    <t>form_logo_3.png</t>
  </si>
  <si>
    <t>blood_test</t>
  </si>
  <si>
    <t>Test results</t>
  </si>
  <si>
    <t>identification</t>
  </si>
  <si>
    <t>Scan the participant's QR Code</t>
  </si>
  <si>
    <t>QR3</t>
  </si>
  <si>
    <t>psu</t>
  </si>
  <si>
    <t>ssu</t>
  </si>
  <si>
    <t>I4_3</t>
  </si>
  <si>
    <t>I7_3</t>
  </si>
  <si>
    <t>end_3</t>
  </si>
  <si>
    <t>deviceid_3</t>
  </si>
  <si>
    <t>subscriberid_3</t>
  </si>
  <si>
    <t>pid_3</t>
  </si>
  <si>
    <t>device_id_3</t>
  </si>
  <si>
    <t>I5_3</t>
  </si>
  <si>
    <t>I8_3</t>
  </si>
  <si>
    <t>I9_3</t>
  </si>
  <si>
    <t>C3_3</t>
  </si>
  <si>
    <t>PID: ${pid_3}</t>
  </si>
  <si>
    <t>PID : ${pid_3}</t>
  </si>
  <si>
    <t>${I5_3} = '1'</t>
  </si>
  <si>
    <t>${I3_3}</t>
  </si>
  <si>
    <t>default_language</t>
  </si>
  <si>
    <t>English</t>
  </si>
  <si>
    <t>Veuillez entrer le code QR correct composé de 8 caractères.
(Vous pouvez entrer "99999999" uniquement à des fins de formation)</t>
  </si>
  <si>
    <t>Scannez le code QR du participant</t>
  </si>
  <si>
    <t>Si vous ne pouvez pas scanner le code QR, veuillez le saisir manuellement ci-dessous.</t>
  </si>
  <si>
    <t>Consentement, démographie</t>
  </si>
  <si>
    <t>ID doit être un nombre positif.</t>
  </si>
  <si>
    <t>L'âge doit être dans les tranches d'âge de l'enquête.</t>
  </si>
  <si>
    <t>step2_physical_measurements</t>
  </si>
  <si>
    <t>Step 2: Physical Measurements</t>
  </si>
  <si>
    <t>Step 2: Mesures physiques</t>
  </si>
  <si>
    <t>blood_pressure</t>
  </si>
  <si>
    <t>Blood Pressure</t>
  </si>
  <si>
    <t>Tension artérielle</t>
  </si>
  <si>
    <t>M1</t>
  </si>
  <si>
    <t>M1. Interviewer ID</t>
  </si>
  <si>
    <t>M1. Code ID de l'enquêteur</t>
  </si>
  <si>
    <t>ID doit être un nombre positif..</t>
  </si>
  <si>
    <t>M2</t>
  </si>
  <si>
    <t>M2. Device ID for blood pressure</t>
  </si>
  <si>
    <t>M2. Code ID pour le tensiomètre</t>
  </si>
  <si>
    <t>select_one cuff</t>
  </si>
  <si>
    <t>M3</t>
  </si>
  <si>
    <t>M3. Cuff size used</t>
  </si>
  <si>
    <t>M3. Largeur du brassard</t>
  </si>
  <si>
    <t>M4grp</t>
  </si>
  <si>
    <t xml:space="preserve">Blood Pressure </t>
  </si>
  <si>
    <t>Tension artérielle et Rhythme cardiaque 1</t>
  </si>
  <si>
    <t>reading1</t>
  </si>
  <si>
    <t>Reading 1</t>
  </si>
  <si>
    <t>Enter '888' in all fields if participant has refused.</t>
  </si>
  <si>
    <t>Mesure 1</t>
  </si>
  <si>
    <t>Entrez '888' dans tous les champs si le participant a refusé.</t>
  </si>
  <si>
    <t>M4a</t>
  </si>
  <si>
    <t>(.&gt;=40 and .&lt;=300)  or .=888</t>
  </si>
  <si>
    <t>M4a. Systolic blood pressure (mmHg)</t>
  </si>
  <si>
    <t xml:space="preserve">Systolic blood pressure must be between 40 and 300mmHg. </t>
  </si>
  <si>
    <t>M4a. Tension artérielle systolique  (mmHg)</t>
  </si>
  <si>
    <t xml:space="preserve">La pression artérielle systolique doit être comprise entre 40 et 300 mmHg. </t>
  </si>
  <si>
    <t>M4b</t>
  </si>
  <si>
    <t>(.&gt;=30 and .&lt;=200 and .&lt;${M4a}) or .=888</t>
  </si>
  <si>
    <t>M4b. Diastolic blood pressure (mmHg)</t>
  </si>
  <si>
    <t>Diastolic blood pressure must be between 30 and 200mmHg. Diastolic blood pressure cannot be greater than systolic blood pressure.</t>
  </si>
  <si>
    <t>M4b. Tension artérielle dyastolique  (mmHg)</t>
  </si>
  <si>
    <t>La pression artérielle diastolique doit être comprise entre 30 et 200 mmHg. La pression artérielle diastolique ne peut être supérieure à la pression artérielle systolique.</t>
  </si>
  <si>
    <t>M5grp</t>
  </si>
  <si>
    <t>${M4a} != '888'</t>
  </si>
  <si>
    <t>Tension artérielle et Rhythme cardiaque 2</t>
  </si>
  <si>
    <t>reading2</t>
  </si>
  <si>
    <t>Reading 2</t>
  </si>
  <si>
    <t>Mesure 2</t>
  </si>
  <si>
    <t>M5a</t>
  </si>
  <si>
    <t>(.&gt;=40 and .&lt;=300) or .=888</t>
  </si>
  <si>
    <t>M5a. Systolic blood pressure (mmHg)</t>
  </si>
  <si>
    <t>M5a. Tension artérielle systolique  (mmHg)</t>
  </si>
  <si>
    <t>M5b</t>
  </si>
  <si>
    <t>(.&gt;=30 and .&lt;=200 and .&lt;${M5a}) or .=888</t>
  </si>
  <si>
    <t>M5b. Diastolic blood pressure (mmHg)</t>
  </si>
  <si>
    <t>M5b. Tension artérielle dyastolique (mmHg)</t>
  </si>
  <si>
    <t>M6grp</t>
  </si>
  <si>
    <t>${M4a} != '888' and ${M5a}!='888'</t>
  </si>
  <si>
    <t>Tension artérielle et Rhythme cardiaque 3</t>
  </si>
  <si>
    <t>reading3</t>
  </si>
  <si>
    <t>Reading 3</t>
  </si>
  <si>
    <t>Mesure 3</t>
  </si>
  <si>
    <t>M6a</t>
  </si>
  <si>
    <t>M6a. Systolic blood pressure (mmHg)</t>
  </si>
  <si>
    <t>M6a. Tension artérielle systolique (mmHg)</t>
  </si>
  <si>
    <t>La pression artérielle systolique doit être comprise entre 40 et 300 mmHg.</t>
  </si>
  <si>
    <t>M6b</t>
  </si>
  <si>
    <t>(.&gt;=30 and .&lt;=200 and .&lt;${M6a}) or .=888</t>
  </si>
  <si>
    <t>M6b. Diastolic blood pressure (mmHg)</t>
  </si>
  <si>
    <t>M6b.  Tension artérielle dyastolique (mmHg)</t>
  </si>
  <si>
    <t>M7</t>
  </si>
  <si>
    <t>M7. During the past two weeks, have you been treated for raised blood pressure with drugs (medication) prescribed by a doctor or other health worker?</t>
  </si>
  <si>
    <t>M7. Au cours des 2 dernières semaines, avez-vous suivi un traitement, prescrit par un médecin ou un autre professionnel de santé, pour une tension artérielle élevée?</t>
  </si>
  <si>
    <t>average_SBP</t>
  </si>
  <si>
    <t>round(if((${M5a}!=888 and ${M6a}!=888 and ${M5a}!='' and ${M6a}!=''),((${M5a}+${M6a}) div 2), if(((${M6a}=888 or ${M6a}='') and (${M5a}!=888 and ${M4a}!=888 and ${M5a}!='' and ${M4a}!='')),((${M5a}+${M4a}) div 2), if((${M5a}=888 and ${M4a}!=888), ${M4a}, ''))))</t>
  </si>
  <si>
    <t>average_DBP</t>
  </si>
  <si>
    <t>round(if((${M5b}!=888 and ${M6b}!=888 and ${M5b}!='' and ${M6b}!=''),((${M5b}+${M6b}) div 2), if(((${M6b}=888 or ${M6b}='') and (${M5b}!=888 and ${M4b}!=888 and ${M5b}!='' and ${M4b}!='')),((${M5b}+${M4b}) div 2), if((${M5b}=888 and ${M4b}!=888), ${M4b}, ''))))</t>
  </si>
  <si>
    <t>height_weight</t>
  </si>
  <si>
    <t>Height and Weight</t>
  </si>
  <si>
    <t>Taille et poids</t>
  </si>
  <si>
    <t>M8</t>
  </si>
  <si>
    <t>M8. Are you pregnant?</t>
  </si>
  <si>
    <t>M8. Etes-vous enceinte?</t>
  </si>
  <si>
    <t>M9</t>
  </si>
  <si>
    <t>M9. Interviewer ID</t>
  </si>
  <si>
    <t>M9. Code ID de l'enquêteur</t>
  </si>
  <si>
    <t>M10a</t>
  </si>
  <si>
    <t>M10a. Device ID for height</t>
  </si>
  <si>
    <t>M10a. Code ID de la toise</t>
  </si>
  <si>
    <t>M10b</t>
  </si>
  <si>
    <t>M10b. Device ID for weight</t>
  </si>
  <si>
    <t>M10b. Code ID du pèse-personne</t>
  </si>
  <si>
    <t>M11</t>
  </si>
  <si>
    <t>(.&gt;=100 and .&lt;=270)  or .=888</t>
  </si>
  <si>
    <t>M11. Height (in centimetres)</t>
  </si>
  <si>
    <t>Height must be between 100 and 270cm.</t>
  </si>
  <si>
    <t>Enter '888' if participant has refused.</t>
  </si>
  <si>
    <t>M11. Taille (en centimètres (cm))</t>
  </si>
  <si>
    <t>La taille doit être comprise entre 100 et 270 cm.</t>
  </si>
  <si>
    <t>Entrez '888' si le participant a refusé.</t>
  </si>
  <si>
    <t>M12</t>
  </si>
  <si>
    <t>(.&gt;=20 and .&lt;=350)  or .=888 or .=666</t>
  </si>
  <si>
    <t>M12. Weight (in kilograms)</t>
  </si>
  <si>
    <t>Weight must be between 20 and 350kg.</t>
  </si>
  <si>
    <t>Enter '888' if participant has refused.
Enter '666' if participant is too large for scale.</t>
  </si>
  <si>
    <t>M12. Poids (en kilogrammes (kg))</t>
  </si>
  <si>
    <t>Le poids doit être compris entre 20 et 350 kg.</t>
  </si>
  <si>
    <t>Entrez '888.8' si le participant a refusé.
Entrez '666' si le participant est trop grand pour la balance.</t>
  </si>
  <si>
    <t>BMI</t>
  </si>
  <si>
    <t>${M11} != '' and ${M12} != ''</t>
  </si>
  <si>
    <t>round((${M12} div (${M11}*${M11}))*10000,1)</t>
  </si>
  <si>
    <t>waist</t>
  </si>
  <si>
    <t>Waist</t>
  </si>
  <si>
    <t>Tour de Taille</t>
  </si>
  <si>
    <t>M13</t>
  </si>
  <si>
    <t>M13. Device ID for waist</t>
  </si>
  <si>
    <t>M13. Code ID pour le mètre ruban</t>
  </si>
  <si>
    <t>M14</t>
  </si>
  <si>
    <t>(.&gt;=30 and .&lt;=200)  or .=888</t>
  </si>
  <si>
    <t>M14. Waist circumference (in centimetres)</t>
  </si>
  <si>
    <t>Waist circumference must be between 30 and 200cm.</t>
  </si>
  <si>
    <t>M14. Tour de taille (en centimètres (cm))</t>
  </si>
  <si>
    <t>Le tour de taille doit être compris entre 30 et 200 cm.</t>
  </si>
  <si>
    <t>cuff</t>
  </si>
  <si>
    <t>Small</t>
  </si>
  <si>
    <t>Petit</t>
  </si>
  <si>
    <t>Medium</t>
  </si>
  <si>
    <t>Moyen</t>
  </si>
  <si>
    <t>Large</t>
  </si>
  <si>
    <t>${I5_2} = '1'</t>
  </si>
  <si>
    <t xml:space="preserve">${I5_2} = '1' </t>
  </si>
  <si>
    <t>I5_2</t>
  </si>
  <si>
    <t>${C1_3} = '2'</t>
  </si>
  <si>
    <t>${C1_3} = '1' or (${C1_3} = '2' and ${M8} = '2')</t>
  </si>
  <si>
    <t>C1_3</t>
  </si>
  <si>
    <t>C1. Sex</t>
  </si>
  <si>
    <t>I3_3</t>
  </si>
  <si>
    <t>I3.  Interviewer ID</t>
  </si>
  <si>
    <t>step3</t>
  </si>
  <si>
    <t>I5_3. Has participant agreed to participate in Step 3 (biochemical measures)?</t>
  </si>
  <si>
    <t>I5_2. Has participant agreed to participate in Step 2 (physical measures)?</t>
  </si>
  <si>
    <t>I5_2. Le participant a-t-il accepté de participer au Step 2 (mesures physiques)?</t>
  </si>
  <si>
    <t xml:space="preserve">C1. Sexe </t>
  </si>
  <si>
    <t>I3. Code ID de l'enquêteur</t>
  </si>
  <si>
    <t>I5_3. Le participant a-t-il accepté de participer au Step 3 (mesures biochimiques)?</t>
  </si>
  <si>
    <t>B5. Fasting blood glucose (mg/d)</t>
  </si>
  <si>
    <t>(.&gt;=18.0 and .&lt;=600.0) or .=777</t>
  </si>
  <si>
    <t>Enter '777' if participant has refused or if there is a problem with the reading.</t>
  </si>
  <si>
    <t>Entrez '777' si le participant a refusé ou s'il y a un problème de lecture.</t>
  </si>
  <si>
    <t>Fasting blood glucose must be at least 18.0mg/d and no more than 600 mg/d</t>
  </si>
  <si>
    <t>STEPS_Instrument_V3_2_2</t>
  </si>
  <si>
    <t>PF_STEPS2019_V3_2_2</t>
  </si>
  <si>
    <t>Xtra-Large</t>
  </si>
  <si>
    <t>B5. Glycémie à jeun (mg/dl)</t>
  </si>
  <si>
    <t>Juillet</t>
  </si>
  <si>
    <t>La glycémie à jeun doit être comprise entre 18,0 mg/ dl et  600,0 mg / dl.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</si>
</sst>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"/>
  </numFmts>
  <fonts count="22" x14ac:knownFonts="1">
    <font>
      <sz val="10"/>
      <color rgb="FF000000"/>
      <name val="Arial"/>
    </font>
    <font>
      <sz val="12"/>
      <color rgb="FF000000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2"/>
      <color rgb="FF000000"/>
      <name val="Arial"/>
      <family val="2"/>
    </font>
    <font>
      <sz val="10"/>
      <color rgb="FF7030A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0"/>
      <name val="Arial"/>
      <family val="2"/>
    </font>
    <font>
      <sz val="12"/>
      <color rgb="FF000000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  <font>
      <sz val="10"/>
      <color rgb="FFC00000"/>
      <name val="Arial"/>
      <family val="2"/>
    </font>
    <font>
      <b/>
      <sz val="12"/>
      <color rgb="FF000000"/>
      <name val="Arial"/>
      <family val="2"/>
    </font>
    <font>
      <b/>
      <sz val="10"/>
      <color rgb="FF0070C0"/>
      <name val="Arial"/>
      <family val="2"/>
    </font>
    <font>
      <sz val="10"/>
      <name val="MS Sans Serif"/>
      <family val="2"/>
    </font>
    <font>
      <sz val="12"/>
      <color rgb="FFFF0000"/>
      <name val="Arial"/>
      <family val="2"/>
    </font>
    <font>
      <sz val="10"/>
      <color rgb="FFFFFF0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D9EAD3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rgb="FFD9EAD3"/>
      </patternFill>
    </fill>
    <fill>
      <patternFill patternType="solid">
        <fgColor rgb="FFFFFF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 tint="-0.249977111117893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/>
    <xf numFmtId="0" fontId="19" fillId="0" borderId="0"/>
    <xf numFmtId="0" fontId="19" fillId="0" borderId="0"/>
  </cellStyleXfs>
  <cellXfs count="100">
    <xf numFmtId="0" fontId="0" fillId="0" borderId="0" xfId="0" applyFont="1" applyAlignment="1"/>
    <xf numFmtId="0" fontId="2" fillId="0" borderId="0" xfId="0" applyFont="1"/>
    <xf numFmtId="0" fontId="1" fillId="0" borderId="0" xfId="0" applyFont="1"/>
    <xf numFmtId="0" fontId="1" fillId="0" borderId="0" xfId="0" applyFont="1" applyAlignment="1">
      <alignment horizontal="left"/>
    </xf>
    <xf numFmtId="0" fontId="2" fillId="0" borderId="0" xfId="0" applyFont="1" applyAlignment="1"/>
    <xf numFmtId="0" fontId="1" fillId="0" borderId="0" xfId="0" applyFont="1" applyAlignment="1"/>
    <xf numFmtId="0" fontId="7" fillId="0" borderId="0" xfId="0" applyFont="1"/>
    <xf numFmtId="0" fontId="4" fillId="0" borderId="0" xfId="0" applyFont="1" applyFill="1" applyBorder="1" applyAlignment="1"/>
    <xf numFmtId="49" fontId="1" fillId="0" borderId="0" xfId="0" applyNumberFormat="1" applyFont="1" applyAlignment="1">
      <alignment horizontal="left"/>
    </xf>
    <xf numFmtId="0" fontId="0" fillId="0" borderId="0" xfId="0" applyFont="1" applyAlignment="1">
      <alignment horizontal="left"/>
    </xf>
    <xf numFmtId="0" fontId="1" fillId="9" borderId="0" xfId="0" applyFont="1" applyFill="1" applyAlignment="1"/>
    <xf numFmtId="0" fontId="0" fillId="9" borderId="0" xfId="0" applyFont="1" applyFill="1" applyAlignment="1">
      <alignment horizontal="left"/>
    </xf>
    <xf numFmtId="0" fontId="12" fillId="0" borderId="0" xfId="0" applyFont="1" applyBorder="1"/>
    <xf numFmtId="0" fontId="12" fillId="3" borderId="0" xfId="0" applyFont="1" applyFill="1" applyBorder="1"/>
    <xf numFmtId="0" fontId="5" fillId="8" borderId="0" xfId="0" applyFont="1" applyFill="1" applyBorder="1" applyAlignment="1"/>
    <xf numFmtId="0" fontId="16" fillId="4" borderId="0" xfId="0" applyFont="1" applyFill="1" applyBorder="1" applyAlignment="1"/>
    <xf numFmtId="0" fontId="16" fillId="8" borderId="0" xfId="0" applyFont="1" applyFill="1" applyBorder="1" applyAlignment="1"/>
    <xf numFmtId="0" fontId="4" fillId="10" borderId="0" xfId="0" applyFont="1" applyFill="1" applyBorder="1" applyAlignment="1"/>
    <xf numFmtId="0" fontId="4" fillId="5" borderId="0" xfId="0" applyFont="1" applyFill="1" applyBorder="1" applyAlignment="1"/>
    <xf numFmtId="0" fontId="4" fillId="4" borderId="0" xfId="0" applyFont="1" applyFill="1" applyBorder="1" applyAlignment="1"/>
    <xf numFmtId="0" fontId="4" fillId="6" borderId="0" xfId="0" applyFont="1" applyFill="1" applyBorder="1" applyAlignment="1"/>
    <xf numFmtId="0" fontId="4" fillId="0" borderId="0" xfId="0" applyFont="1" applyBorder="1" applyAlignment="1"/>
    <xf numFmtId="0" fontId="3" fillId="0" borderId="0" xfId="0" applyFont="1" applyBorder="1" applyAlignment="1"/>
    <xf numFmtId="0" fontId="3" fillId="8" borderId="0" xfId="0" applyFont="1" applyFill="1" applyBorder="1" applyAlignment="1"/>
    <xf numFmtId="0" fontId="4" fillId="8" borderId="0" xfId="0" applyFont="1" applyFill="1" applyBorder="1" applyAlignment="1"/>
    <xf numFmtId="49" fontId="1" fillId="0" borderId="0" xfId="0" applyNumberFormat="1" applyFont="1" applyAlignment="1">
      <alignment horizontal="left"/>
    </xf>
    <xf numFmtId="0" fontId="4" fillId="4" borderId="1" xfId="0" applyFont="1" applyFill="1" applyBorder="1" applyAlignment="1"/>
    <xf numFmtId="0" fontId="11" fillId="0" borderId="0" xfId="0" applyFont="1" applyFill="1" applyBorder="1" applyAlignment="1"/>
    <xf numFmtId="0" fontId="4" fillId="0" borderId="0" xfId="0" applyFont="1" applyBorder="1"/>
    <xf numFmtId="0" fontId="0" fillId="0" borderId="0" xfId="0" applyFont="1" applyFill="1" applyBorder="1" applyAlignment="1"/>
    <xf numFmtId="0" fontId="4" fillId="3" borderId="0" xfId="0" applyFont="1" applyFill="1" applyBorder="1"/>
    <xf numFmtId="0" fontId="4" fillId="0" borderId="1" xfId="0" applyFont="1" applyBorder="1" applyAlignment="1"/>
    <xf numFmtId="0" fontId="4" fillId="0" borderId="5" xfId="0" applyFont="1" applyBorder="1" applyAlignment="1"/>
    <xf numFmtId="0" fontId="4" fillId="0" borderId="1" xfId="0" applyFont="1" applyBorder="1"/>
    <xf numFmtId="0" fontId="12" fillId="3" borderId="1" xfId="0" applyFont="1" applyFill="1" applyBorder="1" applyAlignment="1">
      <alignment wrapText="1"/>
    </xf>
    <xf numFmtId="0" fontId="4" fillId="6" borderId="1" xfId="0" applyFont="1" applyFill="1" applyBorder="1" applyAlignment="1"/>
    <xf numFmtId="0" fontId="4" fillId="6" borderId="5" xfId="0" applyFont="1" applyFill="1" applyBorder="1" applyAlignment="1"/>
    <xf numFmtId="0" fontId="4" fillId="10" borderId="1" xfId="0" applyFont="1" applyFill="1" applyBorder="1" applyAlignment="1"/>
    <xf numFmtId="0" fontId="4" fillId="0" borderId="1" xfId="0" applyFont="1" applyFill="1" applyBorder="1" applyAlignment="1"/>
    <xf numFmtId="0" fontId="4" fillId="0" borderId="5" xfId="0" applyFont="1" applyFill="1" applyBorder="1" applyAlignment="1"/>
    <xf numFmtId="0" fontId="4" fillId="4" borderId="5" xfId="0" applyFont="1" applyFill="1" applyBorder="1" applyAlignment="1"/>
    <xf numFmtId="0" fontId="3" fillId="0" borderId="1" xfId="0" applyFont="1" applyBorder="1" applyAlignment="1"/>
    <xf numFmtId="0" fontId="14" fillId="8" borderId="1" xfId="0" applyFont="1" applyFill="1" applyBorder="1" applyAlignment="1"/>
    <xf numFmtId="0" fontId="4" fillId="8" borderId="5" xfId="0" applyFont="1" applyFill="1" applyBorder="1" applyAlignment="1"/>
    <xf numFmtId="0" fontId="3" fillId="8" borderId="1" xfId="0" applyFont="1" applyFill="1" applyBorder="1" applyAlignment="1"/>
    <xf numFmtId="0" fontId="5" fillId="8" borderId="1" xfId="0" applyFont="1" applyFill="1" applyBorder="1" applyAlignment="1"/>
    <xf numFmtId="0" fontId="14" fillId="4" borderId="1" xfId="0" applyFont="1" applyFill="1" applyBorder="1" applyAlignment="1"/>
    <xf numFmtId="0" fontId="4" fillId="5" borderId="1" xfId="0" applyFont="1" applyFill="1" applyBorder="1" applyAlignment="1"/>
    <xf numFmtId="0" fontId="3" fillId="10" borderId="1" xfId="0" applyFont="1" applyFill="1" applyBorder="1" applyAlignment="1"/>
    <xf numFmtId="0" fontId="11" fillId="13" borderId="2" xfId="0" applyFont="1" applyFill="1" applyBorder="1" applyAlignment="1"/>
    <xf numFmtId="0" fontId="11" fillId="13" borderId="3" xfId="0" applyFont="1" applyFill="1" applyBorder="1" applyAlignment="1"/>
    <xf numFmtId="0" fontId="11" fillId="13" borderId="4" xfId="0" applyFont="1" applyFill="1" applyBorder="1" applyAlignment="1"/>
    <xf numFmtId="0" fontId="13" fillId="0" borderId="5" xfId="0" applyFont="1" applyBorder="1"/>
    <xf numFmtId="0" fontId="13" fillId="3" borderId="5" xfId="0" applyFont="1" applyFill="1" applyBorder="1"/>
    <xf numFmtId="0" fontId="11" fillId="12" borderId="2" xfId="0" applyFont="1" applyFill="1" applyBorder="1" applyAlignment="1"/>
    <xf numFmtId="0" fontId="11" fillId="12" borderId="3" xfId="0" applyFont="1" applyFill="1" applyBorder="1" applyAlignment="1"/>
    <xf numFmtId="0" fontId="11" fillId="12" borderId="4" xfId="0" applyFont="1" applyFill="1" applyBorder="1" applyAlignment="1"/>
    <xf numFmtId="0" fontId="3" fillId="0" borderId="1" xfId="0" applyFont="1" applyBorder="1"/>
    <xf numFmtId="0" fontId="2" fillId="3" borderId="1" xfId="0" applyFont="1" applyFill="1" applyBorder="1" applyAlignment="1">
      <alignment wrapText="1"/>
    </xf>
    <xf numFmtId="0" fontId="3" fillId="6" borderId="1" xfId="0" applyFont="1" applyFill="1" applyBorder="1" applyAlignment="1"/>
    <xf numFmtId="0" fontId="3" fillId="0" borderId="1" xfId="0" applyFont="1" applyFill="1" applyBorder="1" applyAlignment="1"/>
    <xf numFmtId="0" fontId="3" fillId="4" borderId="1" xfId="0" applyFont="1" applyFill="1" applyBorder="1" applyAlignment="1"/>
    <xf numFmtId="0" fontId="11" fillId="2" borderId="2" xfId="0" applyFont="1" applyFill="1" applyBorder="1" applyAlignment="1"/>
    <xf numFmtId="0" fontId="11" fillId="2" borderId="3" xfId="0" applyFont="1" applyFill="1" applyBorder="1" applyAlignment="1"/>
    <xf numFmtId="0" fontId="11" fillId="2" borderId="4" xfId="0" applyFont="1" applyFill="1" applyBorder="1" applyAlignment="1"/>
    <xf numFmtId="0" fontId="12" fillId="0" borderId="5" xfId="0" applyFont="1" applyBorder="1"/>
    <xf numFmtId="0" fontId="4" fillId="3" borderId="1" xfId="0" applyFont="1" applyFill="1" applyBorder="1"/>
    <xf numFmtId="0" fontId="12" fillId="3" borderId="5" xfId="0" applyFont="1" applyFill="1" applyBorder="1"/>
    <xf numFmtId="0" fontId="6" fillId="6" borderId="1" xfId="0" applyFont="1" applyFill="1" applyBorder="1" applyAlignment="1"/>
    <xf numFmtId="0" fontId="4" fillId="10" borderId="5" xfId="0" applyFont="1" applyFill="1" applyBorder="1" applyAlignment="1"/>
    <xf numFmtId="0" fontId="6" fillId="4" borderId="1" xfId="0" applyFont="1" applyFill="1" applyBorder="1" applyAlignment="1"/>
    <xf numFmtId="0" fontId="4" fillId="5" borderId="5" xfId="0" applyFont="1" applyFill="1" applyBorder="1" applyAlignment="1"/>
    <xf numFmtId="0" fontId="6" fillId="8" borderId="1" xfId="0" applyFont="1" applyFill="1" applyBorder="1" applyAlignment="1"/>
    <xf numFmtId="0" fontId="5" fillId="8" borderId="5" xfId="0" applyFont="1" applyFill="1" applyBorder="1" applyAlignment="1"/>
    <xf numFmtId="0" fontId="8" fillId="8" borderId="1" xfId="0" applyFont="1" applyFill="1" applyBorder="1" applyAlignment="1"/>
    <xf numFmtId="0" fontId="4" fillId="6" borderId="0" xfId="0" applyFont="1" applyFill="1" applyBorder="1" applyAlignment="1">
      <alignment wrapText="1"/>
    </xf>
    <xf numFmtId="0" fontId="17" fillId="7" borderId="6" xfId="0" applyFont="1" applyFill="1" applyBorder="1" applyAlignment="1">
      <alignment horizontal="left" vertical="center"/>
    </xf>
    <xf numFmtId="0" fontId="17" fillId="7" borderId="6" xfId="0" applyFont="1" applyFill="1" applyBorder="1" applyAlignment="1">
      <alignment vertical="center"/>
    </xf>
    <xf numFmtId="0" fontId="15" fillId="11" borderId="0" xfId="0" applyFont="1" applyFill="1" applyBorder="1" applyAlignment="1">
      <alignment horizontal="left" vertical="top" readingOrder="2"/>
    </xf>
    <xf numFmtId="0" fontId="11" fillId="2" borderId="2" xfId="0" applyFont="1" applyFill="1" applyBorder="1" applyAlignment="1">
      <alignment horizontal="left" vertical="center"/>
    </xf>
    <xf numFmtId="0" fontId="6" fillId="4" borderId="0" xfId="0" applyFont="1" applyFill="1" applyAlignment="1">
      <alignment horizontal="left" vertical="top"/>
    </xf>
    <xf numFmtId="0" fontId="4" fillId="4" borderId="0" xfId="0" applyFont="1" applyFill="1" applyBorder="1" applyAlignment="1">
      <alignment horizontal="left" vertical="top"/>
    </xf>
    <xf numFmtId="0" fontId="15" fillId="11" borderId="1" xfId="0" applyFont="1" applyFill="1" applyBorder="1" applyAlignment="1">
      <alignment horizontal="left" readingOrder="2"/>
    </xf>
    <xf numFmtId="0" fontId="18" fillId="8" borderId="1" xfId="0" applyFont="1" applyFill="1" applyBorder="1" applyAlignment="1"/>
    <xf numFmtId="164" fontId="1" fillId="0" borderId="0" xfId="0" applyNumberFormat="1" applyFont="1" applyAlignment="1"/>
    <xf numFmtId="0" fontId="16" fillId="0" borderId="1" xfId="0" applyFont="1" applyBorder="1" applyAlignment="1"/>
    <xf numFmtId="0" fontId="6" fillId="7" borderId="1" xfId="0" applyFont="1" applyFill="1" applyBorder="1" applyAlignment="1"/>
    <xf numFmtId="0" fontId="4" fillId="7" borderId="0" xfId="0" applyFont="1" applyFill="1" applyBorder="1" applyAlignment="1"/>
    <xf numFmtId="0" fontId="3" fillId="7" borderId="0" xfId="0" applyFont="1" applyFill="1" applyBorder="1" applyAlignment="1"/>
    <xf numFmtId="0" fontId="3" fillId="7" borderId="5" xfId="0" applyFont="1" applyFill="1" applyBorder="1" applyAlignment="1"/>
    <xf numFmtId="0" fontId="14" fillId="7" borderId="1" xfId="0" applyFont="1" applyFill="1" applyBorder="1" applyAlignment="1"/>
    <xf numFmtId="0" fontId="4" fillId="7" borderId="5" xfId="0" applyFont="1" applyFill="1" applyBorder="1" applyAlignment="1"/>
    <xf numFmtId="0" fontId="15" fillId="7" borderId="1" xfId="0" applyFont="1" applyFill="1" applyBorder="1" applyAlignment="1"/>
    <xf numFmtId="0" fontId="16" fillId="7" borderId="0" xfId="0" applyFont="1" applyFill="1" applyBorder="1" applyAlignment="1"/>
    <xf numFmtId="0" fontId="8" fillId="7" borderId="1" xfId="0" applyFont="1" applyFill="1" applyBorder="1" applyAlignment="1"/>
    <xf numFmtId="0" fontId="3" fillId="7" borderId="1" xfId="0" applyFont="1" applyFill="1" applyBorder="1" applyAlignment="1"/>
    <xf numFmtId="0" fontId="3" fillId="7" borderId="0" xfId="0" applyFont="1" applyFill="1" applyAlignment="1"/>
    <xf numFmtId="0" fontId="16" fillId="7" borderId="0" xfId="0" applyFont="1" applyFill="1" applyBorder="1" applyAlignment="1">
      <alignment wrapText="1"/>
    </xf>
    <xf numFmtId="49" fontId="20" fillId="0" borderId="0" xfId="0" applyNumberFormat="1" applyFont="1" applyAlignment="1">
      <alignment horizontal="left"/>
    </xf>
    <xf numFmtId="0" fontId="21" fillId="8" borderId="0" xfId="0" applyFont="1" applyFill="1" applyBorder="1" applyAlignment="1"/>
  </cellXfs>
  <cellStyles count="8">
    <cellStyle name="Lien hypertexte" xfId="1" builtinId="8" hidden="1"/>
    <cellStyle name="Lien hypertexte" xfId="3" builtinId="8" hidden="1"/>
    <cellStyle name="Lien hypertexte visité" xfId="2" builtinId="9" hidden="1"/>
    <cellStyle name="Lien hypertexte visité" xfId="4" builtinId="9" hidden="1"/>
    <cellStyle name="Normal" xfId="0" builtinId="0"/>
    <cellStyle name="Normal 2" xfId="5" xr:uid="{00000000-0005-0000-0000-000005000000}"/>
    <cellStyle name="Normal 2 2" xfId="7" xr:uid="{00000000-0005-0000-0000-000006000000}"/>
    <cellStyle name="Normal 3" xfId="6" xr:uid="{00000000-0005-0000-0000-000007000000}"/>
  </cellStyles>
  <dxfs count="6">
    <dxf>
      <font>
        <b/>
        <i val="0"/>
        <color theme="9" tint="-0.24994659260841701"/>
      </font>
    </dxf>
    <dxf>
      <font>
        <b/>
        <i/>
        <color rgb="FFFF0000"/>
      </font>
    </dxf>
    <dxf>
      <font>
        <b/>
        <i val="0"/>
        <color theme="9" tint="-0.24994659260841701"/>
      </font>
    </dxf>
    <dxf>
      <font>
        <b/>
        <i/>
        <color rgb="FFFF0000"/>
      </font>
    </dxf>
    <dxf>
      <font>
        <b/>
        <i val="0"/>
        <color theme="9" tint="-0.24994659260841701"/>
      </font>
    </dxf>
    <dxf>
      <font>
        <b/>
        <i/>
        <color rgb="FFFF0000"/>
      </font>
    </dxf>
  </dxfs>
  <tableStyles count="0" defaultTableStyle="TableStyleMedium9" defaultPivotStyle="PivotStyleMedium4"/>
  <colors>
    <mruColors>
      <color rgb="FFCFF1F1"/>
      <color rgb="FFFFFFC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88"/>
  <sheetViews>
    <sheetView tabSelected="1" zoomScale="85" zoomScaleNormal="85" workbookViewId="0">
      <pane xSplit="2" ySplit="1" topLeftCell="L2" activePane="bottomRight" state="frozen"/>
      <selection pane="topRight" activeCell="D1" sqref="D1"/>
      <selection pane="bottomLeft" activeCell="A2" sqref="A2"/>
      <selection pane="bottomRight" activeCell="O29" sqref="O29"/>
    </sheetView>
  </sheetViews>
  <sheetFormatPr baseColWidth="10" defaultColWidth="17.28515625" defaultRowHeight="17.25" customHeight="1" x14ac:dyDescent="0.2"/>
  <cols>
    <col min="1" max="1" width="19.42578125" style="21" bestFit="1" customWidth="1"/>
    <col min="2" max="2" width="15.7109375" style="21" customWidth="1"/>
    <col min="3" max="3" width="6.28515625" style="21" customWidth="1"/>
    <col min="4" max="4" width="10.85546875" style="21" customWidth="1"/>
    <col min="5" max="5" width="9.28515625" style="21" customWidth="1"/>
    <col min="6" max="6" width="8.85546875" style="21" customWidth="1"/>
    <col min="7" max="7" width="11.85546875" style="21" customWidth="1"/>
    <col min="8" max="8" width="10.85546875" style="21" customWidth="1"/>
    <col min="9" max="9" width="39" style="22" customWidth="1"/>
    <col min="10" max="10" width="26.42578125" style="21" customWidth="1"/>
    <col min="11" max="11" width="15.7109375" style="21" customWidth="1"/>
    <col min="12" max="12" width="24.7109375" style="21" customWidth="1"/>
    <col min="13" max="13" width="31.85546875" style="21" bestFit="1" customWidth="1"/>
    <col min="14" max="14" width="72.42578125" style="21" customWidth="1"/>
    <col min="15" max="15" width="26.42578125" style="21" customWidth="1"/>
    <col min="16" max="16" width="15.7109375" style="21" customWidth="1"/>
    <col min="17" max="17" width="24.7109375" style="21" customWidth="1"/>
    <col min="18" max="18" width="21.28515625" style="21" customWidth="1"/>
    <col min="19" max="16384" width="17.28515625" style="7"/>
  </cols>
  <sheetData>
    <row r="1" spans="1:18" s="27" customFormat="1" ht="17.25" customHeight="1" x14ac:dyDescent="0.2">
      <c r="A1" s="62" t="s">
        <v>0</v>
      </c>
      <c r="B1" s="63" t="s">
        <v>1</v>
      </c>
      <c r="C1" s="79" t="s">
        <v>169</v>
      </c>
      <c r="D1" s="63" t="s">
        <v>2</v>
      </c>
      <c r="E1" s="63" t="s">
        <v>3</v>
      </c>
      <c r="F1" s="63" t="s">
        <v>4</v>
      </c>
      <c r="G1" s="63" t="s">
        <v>5</v>
      </c>
      <c r="H1" s="64" t="s">
        <v>6</v>
      </c>
      <c r="I1" s="54" t="s">
        <v>47</v>
      </c>
      <c r="J1" s="55" t="s">
        <v>129</v>
      </c>
      <c r="K1" s="55" t="s">
        <v>130</v>
      </c>
      <c r="L1" s="55" t="s">
        <v>131</v>
      </c>
      <c r="M1" s="56" t="s">
        <v>56</v>
      </c>
      <c r="N1" s="49" t="s">
        <v>135</v>
      </c>
      <c r="O1" s="50" t="s">
        <v>136</v>
      </c>
      <c r="P1" s="50" t="s">
        <v>137</v>
      </c>
      <c r="Q1" s="50" t="s">
        <v>138</v>
      </c>
      <c r="R1" s="51" t="s">
        <v>139</v>
      </c>
    </row>
    <row r="2" spans="1:18" ht="17.25" customHeight="1" x14ac:dyDescent="0.2">
      <c r="A2" s="31"/>
      <c r="H2" s="32"/>
      <c r="I2" s="41"/>
      <c r="M2" s="32"/>
      <c r="N2" s="31"/>
      <c r="R2" s="32"/>
    </row>
    <row r="3" spans="1:18" ht="17.25" customHeight="1" x14ac:dyDescent="0.2">
      <c r="A3" s="31" t="s">
        <v>7</v>
      </c>
      <c r="B3" s="21" t="s">
        <v>182</v>
      </c>
      <c r="H3" s="32"/>
      <c r="I3" s="41"/>
      <c r="M3" s="32"/>
      <c r="N3" s="31"/>
      <c r="R3" s="32"/>
    </row>
    <row r="4" spans="1:18" ht="17.25" customHeight="1" x14ac:dyDescent="0.2">
      <c r="A4" s="31" t="s">
        <v>8</v>
      </c>
      <c r="B4" s="21" t="s">
        <v>183</v>
      </c>
      <c r="H4" s="32"/>
      <c r="I4" s="41"/>
      <c r="M4" s="32"/>
      <c r="N4" s="31"/>
      <c r="R4" s="32"/>
    </row>
    <row r="5" spans="1:18" ht="17.25" customHeight="1" x14ac:dyDescent="0.2">
      <c r="A5" s="31" t="s">
        <v>9</v>
      </c>
      <c r="B5" s="21" t="s">
        <v>184</v>
      </c>
      <c r="H5" s="32"/>
      <c r="I5" s="41"/>
      <c r="M5" s="32"/>
      <c r="N5" s="31"/>
      <c r="R5" s="32"/>
    </row>
    <row r="6" spans="1:18" ht="17.25" customHeight="1" x14ac:dyDescent="0.2">
      <c r="A6" s="31" t="s">
        <v>10</v>
      </c>
      <c r="B6" s="21" t="s">
        <v>185</v>
      </c>
      <c r="H6" s="32"/>
      <c r="I6" s="41"/>
      <c r="M6" s="32"/>
      <c r="N6" s="31"/>
      <c r="R6" s="32"/>
    </row>
    <row r="7" spans="1:18" s="29" customFormat="1" ht="15.75" customHeight="1" x14ac:dyDescent="0.2">
      <c r="A7" s="33" t="s">
        <v>60</v>
      </c>
      <c r="B7" s="28" t="s">
        <v>186</v>
      </c>
      <c r="C7" s="28"/>
      <c r="D7" s="12"/>
      <c r="E7" s="12"/>
      <c r="F7" s="12"/>
      <c r="G7" s="12"/>
      <c r="H7" s="65"/>
      <c r="I7" s="57"/>
      <c r="J7" s="12"/>
      <c r="K7" s="12"/>
      <c r="L7" s="12"/>
      <c r="M7" s="52"/>
      <c r="N7" s="33"/>
      <c r="O7" s="12"/>
      <c r="P7" s="12"/>
      <c r="Q7" s="12"/>
      <c r="R7" s="52"/>
    </row>
    <row r="8" spans="1:18" s="29" customFormat="1" ht="15.75" customHeight="1" x14ac:dyDescent="0.2">
      <c r="A8" s="66" t="s">
        <v>11</v>
      </c>
      <c r="B8" s="30" t="s">
        <v>114</v>
      </c>
      <c r="C8" s="30"/>
      <c r="D8" s="13"/>
      <c r="E8" s="13"/>
      <c r="F8" s="13"/>
      <c r="G8" s="13">
        <v>18</v>
      </c>
      <c r="H8" s="67"/>
      <c r="I8" s="58"/>
      <c r="J8" s="13"/>
      <c r="K8" s="13"/>
      <c r="L8" s="13"/>
      <c r="M8" s="53"/>
      <c r="N8" s="34"/>
      <c r="O8" s="13"/>
      <c r="P8" s="13"/>
      <c r="Q8" s="13"/>
      <c r="R8" s="53"/>
    </row>
    <row r="9" spans="1:18" s="29" customFormat="1" ht="15.75" customHeight="1" x14ac:dyDescent="0.2">
      <c r="A9" s="66" t="s">
        <v>11</v>
      </c>
      <c r="B9" s="30" t="s">
        <v>115</v>
      </c>
      <c r="C9" s="30"/>
      <c r="D9" s="13"/>
      <c r="E9" s="13"/>
      <c r="F9" s="13"/>
      <c r="G9" s="13">
        <v>69</v>
      </c>
      <c r="H9" s="67"/>
      <c r="I9" s="58"/>
      <c r="J9" s="13"/>
      <c r="K9" s="13"/>
      <c r="L9" s="13"/>
      <c r="M9" s="53"/>
      <c r="N9" s="34"/>
      <c r="O9" s="13"/>
      <c r="P9" s="13"/>
      <c r="Q9" s="13"/>
      <c r="R9" s="53"/>
    </row>
    <row r="10" spans="1:18" ht="17.25" customHeight="1" x14ac:dyDescent="0.2">
      <c r="A10" s="31"/>
      <c r="H10" s="32"/>
      <c r="I10" s="41"/>
      <c r="M10" s="32"/>
      <c r="N10" s="31"/>
      <c r="R10" s="32"/>
    </row>
    <row r="11" spans="1:18" ht="17.25" customHeight="1" x14ac:dyDescent="0.2">
      <c r="A11" s="68" t="s">
        <v>12</v>
      </c>
      <c r="B11" s="20" t="s">
        <v>177</v>
      </c>
      <c r="C11" s="20"/>
      <c r="D11" s="20"/>
      <c r="E11" s="20"/>
      <c r="F11" s="20"/>
      <c r="G11" s="20"/>
      <c r="H11" s="36" t="s">
        <v>33</v>
      </c>
      <c r="I11" s="59"/>
      <c r="J11" s="20"/>
      <c r="K11" s="20"/>
      <c r="L11" s="20"/>
      <c r="M11" s="36"/>
      <c r="N11" s="35"/>
      <c r="O11" s="20"/>
      <c r="P11" s="20"/>
      <c r="Q11" s="20"/>
      <c r="R11" s="36"/>
    </row>
    <row r="12" spans="1:18" ht="17.25" customHeight="1" x14ac:dyDescent="0.2">
      <c r="A12" s="37" t="s">
        <v>35</v>
      </c>
      <c r="B12" s="20" t="s">
        <v>173</v>
      </c>
      <c r="C12" s="20"/>
      <c r="D12" s="20"/>
      <c r="E12" s="20"/>
      <c r="F12" s="20"/>
      <c r="G12" s="20"/>
      <c r="H12" s="36"/>
      <c r="I12" s="59"/>
      <c r="J12" s="20"/>
      <c r="K12" s="20"/>
      <c r="L12" s="20"/>
      <c r="M12" s="36" t="s">
        <v>174</v>
      </c>
      <c r="N12" s="35"/>
      <c r="O12" s="20"/>
      <c r="P12" s="20"/>
      <c r="Q12" s="20"/>
      <c r="R12" s="36" t="s">
        <v>174</v>
      </c>
    </row>
    <row r="13" spans="1:18" ht="17.25" customHeight="1" x14ac:dyDescent="0.2">
      <c r="A13" s="37" t="s">
        <v>11</v>
      </c>
      <c r="B13" s="17" t="s">
        <v>187</v>
      </c>
      <c r="C13" s="17"/>
      <c r="D13" s="17"/>
      <c r="E13" s="17"/>
      <c r="F13" s="17"/>
      <c r="G13" s="17" t="s">
        <v>157</v>
      </c>
      <c r="H13" s="69"/>
      <c r="I13" s="48"/>
      <c r="J13" s="17"/>
      <c r="K13" s="17"/>
      <c r="L13" s="17"/>
      <c r="M13" s="36"/>
      <c r="N13" s="37"/>
      <c r="O13" s="17"/>
      <c r="P13" s="17"/>
      <c r="Q13" s="17"/>
      <c r="R13" s="36"/>
    </row>
    <row r="14" spans="1:18" ht="17.25" customHeight="1" x14ac:dyDescent="0.2">
      <c r="A14" s="37" t="s">
        <v>35</v>
      </c>
      <c r="B14" s="17" t="s">
        <v>59</v>
      </c>
      <c r="C14" s="17"/>
      <c r="D14" s="17"/>
      <c r="E14" s="17"/>
      <c r="F14" s="17"/>
      <c r="G14" s="17"/>
      <c r="H14" s="69"/>
      <c r="I14" s="48" t="s">
        <v>193</v>
      </c>
      <c r="J14" s="17"/>
      <c r="K14" s="17"/>
      <c r="L14" s="17"/>
      <c r="M14" s="36"/>
      <c r="N14" s="37" t="s">
        <v>194</v>
      </c>
      <c r="O14" s="17"/>
      <c r="P14" s="17"/>
      <c r="Q14" s="17"/>
      <c r="R14" s="36"/>
    </row>
    <row r="15" spans="1:18" ht="17.25" customHeight="1" x14ac:dyDescent="0.2">
      <c r="A15" s="37" t="s">
        <v>11</v>
      </c>
      <c r="B15" s="17" t="s">
        <v>188</v>
      </c>
      <c r="C15" s="17"/>
      <c r="D15" s="17"/>
      <c r="E15" s="17"/>
      <c r="F15" s="17"/>
      <c r="G15" s="17" t="s">
        <v>158</v>
      </c>
      <c r="H15" s="69"/>
      <c r="I15" s="48"/>
      <c r="J15" s="17"/>
      <c r="K15" s="17"/>
      <c r="L15" s="17"/>
      <c r="M15" s="36"/>
      <c r="N15" s="37"/>
      <c r="O15" s="17"/>
      <c r="P15" s="17"/>
      <c r="Q15" s="17"/>
      <c r="R15" s="36"/>
    </row>
    <row r="16" spans="1:18" ht="17.25" customHeight="1" x14ac:dyDescent="0.2">
      <c r="A16" s="37" t="s">
        <v>154</v>
      </c>
      <c r="B16" s="17" t="s">
        <v>165</v>
      </c>
      <c r="C16" s="17"/>
      <c r="D16" s="17" t="s">
        <v>163</v>
      </c>
      <c r="E16" s="17"/>
      <c r="F16" s="17"/>
      <c r="G16" s="17"/>
      <c r="H16" s="69"/>
      <c r="I16" s="48" t="s">
        <v>178</v>
      </c>
      <c r="J16" s="17"/>
      <c r="K16" s="17"/>
      <c r="L16" s="17"/>
      <c r="M16" s="36"/>
      <c r="N16" s="48" t="s">
        <v>200</v>
      </c>
      <c r="O16" s="17"/>
      <c r="P16" s="17"/>
      <c r="Q16" s="17"/>
      <c r="R16" s="36"/>
    </row>
    <row r="17" spans="1:18" ht="17.25" customHeight="1" x14ac:dyDescent="0.2">
      <c r="A17" s="37" t="s">
        <v>13</v>
      </c>
      <c r="B17" s="17" t="s">
        <v>166</v>
      </c>
      <c r="C17" s="17"/>
      <c r="D17" s="17" t="s">
        <v>164</v>
      </c>
      <c r="E17" s="17" t="s">
        <v>15</v>
      </c>
      <c r="F17" s="17" t="s">
        <v>167</v>
      </c>
      <c r="G17" s="20"/>
      <c r="H17" s="36"/>
      <c r="I17" s="59" t="s">
        <v>155</v>
      </c>
      <c r="J17" s="20" t="s">
        <v>168</v>
      </c>
      <c r="K17" s="20"/>
      <c r="L17" s="20"/>
      <c r="M17" s="36"/>
      <c r="N17" s="20" t="s">
        <v>201</v>
      </c>
      <c r="O17" s="75" t="s">
        <v>199</v>
      </c>
      <c r="P17" s="20"/>
      <c r="Q17" s="20"/>
      <c r="R17" s="36"/>
    </row>
    <row r="18" spans="1:18" ht="17.25" customHeight="1" x14ac:dyDescent="0.2">
      <c r="A18" s="37" t="s">
        <v>11</v>
      </c>
      <c r="B18" s="17" t="s">
        <v>179</v>
      </c>
      <c r="C18" s="17"/>
      <c r="D18" s="17"/>
      <c r="E18" s="17"/>
      <c r="F18" s="17"/>
      <c r="G18" s="20" t="s">
        <v>172</v>
      </c>
      <c r="H18" s="36"/>
      <c r="I18" s="59"/>
      <c r="J18" s="20"/>
      <c r="K18" s="20"/>
      <c r="L18" s="20"/>
      <c r="M18" s="36"/>
      <c r="N18" s="20"/>
      <c r="O18" s="20"/>
      <c r="P18" s="20"/>
      <c r="Q18" s="20"/>
      <c r="R18" s="36"/>
    </row>
    <row r="19" spans="1:18" ht="17.25" customHeight="1" x14ac:dyDescent="0.2">
      <c r="A19" s="68" t="s">
        <v>17</v>
      </c>
      <c r="B19" s="20" t="s">
        <v>177</v>
      </c>
      <c r="C19" s="17"/>
      <c r="D19" s="17"/>
      <c r="E19" s="17"/>
      <c r="F19" s="17"/>
      <c r="G19" s="20"/>
      <c r="H19" s="36"/>
      <c r="I19" s="59"/>
      <c r="J19" s="20"/>
      <c r="K19" s="20"/>
      <c r="L19" s="20"/>
      <c r="M19" s="36"/>
      <c r="N19" s="35"/>
      <c r="O19" s="20"/>
      <c r="P19" s="20"/>
      <c r="Q19" s="20"/>
      <c r="R19" s="36"/>
    </row>
    <row r="20" spans="1:18" ht="17.25" customHeight="1" x14ac:dyDescent="0.2">
      <c r="A20" s="38"/>
      <c r="B20" s="7"/>
      <c r="C20" s="7"/>
      <c r="D20" s="7"/>
      <c r="E20" s="7"/>
      <c r="F20" s="7"/>
      <c r="G20" s="7"/>
      <c r="H20" s="39"/>
      <c r="I20" s="60"/>
      <c r="J20" s="7"/>
      <c r="K20" s="7"/>
      <c r="L20" s="7"/>
      <c r="M20" s="39"/>
      <c r="N20" s="38"/>
      <c r="O20" s="7"/>
      <c r="P20" s="7"/>
      <c r="Q20" s="7"/>
      <c r="R20" s="39"/>
    </row>
    <row r="21" spans="1:18" ht="17.25" customHeight="1" x14ac:dyDescent="0.2">
      <c r="A21" s="80" t="s">
        <v>12</v>
      </c>
      <c r="B21" s="81" t="s">
        <v>170</v>
      </c>
      <c r="C21" s="81"/>
      <c r="D21" s="81"/>
      <c r="E21" s="81"/>
      <c r="F21" s="81"/>
      <c r="G21" s="81"/>
      <c r="H21" s="81"/>
      <c r="I21" s="46" t="s">
        <v>156</v>
      </c>
      <c r="J21" s="81"/>
      <c r="K21" s="81"/>
      <c r="L21" s="81"/>
      <c r="M21" s="81"/>
      <c r="N21" s="78" t="s">
        <v>156</v>
      </c>
      <c r="O21" s="19"/>
      <c r="P21" s="19"/>
      <c r="Q21" s="19"/>
      <c r="R21" s="40"/>
    </row>
    <row r="22" spans="1:18" ht="17.25" customHeight="1" x14ac:dyDescent="0.2">
      <c r="A22" s="26" t="s">
        <v>13</v>
      </c>
      <c r="B22" s="19" t="s">
        <v>336</v>
      </c>
      <c r="C22" s="19"/>
      <c r="D22" s="19" t="s">
        <v>14</v>
      </c>
      <c r="E22" s="19" t="s">
        <v>15</v>
      </c>
      <c r="F22" s="19"/>
      <c r="G22" s="19"/>
      <c r="H22" s="40"/>
      <c r="I22" s="61" t="s">
        <v>337</v>
      </c>
      <c r="J22" s="19" t="s">
        <v>58</v>
      </c>
      <c r="K22" s="19"/>
      <c r="L22" s="19" t="s">
        <v>121</v>
      </c>
      <c r="M22" s="40"/>
      <c r="N22" s="26" t="s">
        <v>343</v>
      </c>
      <c r="O22" s="15" t="s">
        <v>203</v>
      </c>
      <c r="P22" s="19"/>
      <c r="Q22" s="19" t="s">
        <v>142</v>
      </c>
      <c r="R22" s="40"/>
    </row>
    <row r="23" spans="1:18" ht="17.25" customHeight="1" x14ac:dyDescent="0.2">
      <c r="A23" s="31" t="s">
        <v>19</v>
      </c>
      <c r="B23" s="21" t="s">
        <v>331</v>
      </c>
      <c r="E23" s="21" t="s">
        <v>15</v>
      </c>
      <c r="H23" s="32"/>
      <c r="I23" s="41" t="s">
        <v>340</v>
      </c>
      <c r="M23" s="32"/>
      <c r="N23" s="85" t="s">
        <v>341</v>
      </c>
      <c r="R23" s="32"/>
    </row>
    <row r="24" spans="1:18" ht="17.25" customHeight="1" x14ac:dyDescent="0.2">
      <c r="A24" s="31" t="s">
        <v>17</v>
      </c>
      <c r="H24" s="32"/>
      <c r="I24" s="41"/>
      <c r="M24" s="32"/>
      <c r="N24" s="85"/>
      <c r="R24" s="32"/>
    </row>
    <row r="25" spans="1:18" ht="17.25" customHeight="1" x14ac:dyDescent="0.2">
      <c r="A25" s="70" t="s">
        <v>12</v>
      </c>
      <c r="B25" s="19" t="s">
        <v>18</v>
      </c>
      <c r="C25" s="19"/>
      <c r="D25" s="19"/>
      <c r="E25" s="19"/>
      <c r="F25" s="19" t="s">
        <v>329</v>
      </c>
      <c r="G25" s="19"/>
      <c r="H25" s="40"/>
      <c r="I25" s="46" t="s">
        <v>171</v>
      </c>
      <c r="J25" s="19"/>
      <c r="K25" s="19"/>
      <c r="L25" s="19"/>
      <c r="M25" s="40"/>
      <c r="N25" s="82" t="s">
        <v>202</v>
      </c>
      <c r="O25" s="19"/>
      <c r="P25" s="19"/>
      <c r="Q25" s="19"/>
      <c r="R25" s="40"/>
    </row>
    <row r="26" spans="1:18" ht="17.25" customHeight="1" x14ac:dyDescent="0.2">
      <c r="A26" s="47" t="s">
        <v>16</v>
      </c>
      <c r="B26" s="18" t="s">
        <v>190</v>
      </c>
      <c r="C26" s="18"/>
      <c r="D26" s="18"/>
      <c r="E26" s="18"/>
      <c r="F26" s="18"/>
      <c r="G26" s="18" t="s">
        <v>159</v>
      </c>
      <c r="H26" s="71"/>
      <c r="I26" s="61" t="s">
        <v>118</v>
      </c>
      <c r="J26" s="18"/>
      <c r="K26" s="18"/>
      <c r="L26" s="18"/>
      <c r="M26" s="40"/>
      <c r="N26" s="26" t="s">
        <v>140</v>
      </c>
      <c r="O26" s="18"/>
      <c r="P26" s="18"/>
      <c r="Q26" s="18"/>
      <c r="R26" s="40"/>
    </row>
    <row r="27" spans="1:18" ht="17.25" customHeight="1" x14ac:dyDescent="0.2">
      <c r="A27" s="47" t="s">
        <v>16</v>
      </c>
      <c r="B27" s="18" t="s">
        <v>191</v>
      </c>
      <c r="C27" s="18"/>
      <c r="D27" s="18"/>
      <c r="E27" s="18"/>
      <c r="F27" s="18"/>
      <c r="G27" s="18" t="s">
        <v>161</v>
      </c>
      <c r="H27" s="71"/>
      <c r="I27" s="61" t="s">
        <v>119</v>
      </c>
      <c r="J27" s="18"/>
      <c r="K27" s="18"/>
      <c r="L27" s="18"/>
      <c r="M27" s="40"/>
      <c r="N27" s="26" t="s">
        <v>141</v>
      </c>
      <c r="O27" s="18"/>
      <c r="P27" s="18"/>
      <c r="Q27" s="18"/>
      <c r="R27" s="40"/>
    </row>
    <row r="28" spans="1:18" ht="17.25" customHeight="1" x14ac:dyDescent="0.2">
      <c r="A28" s="47" t="s">
        <v>31</v>
      </c>
      <c r="B28" s="18" t="s">
        <v>334</v>
      </c>
      <c r="C28" s="18"/>
      <c r="D28" s="18"/>
      <c r="E28" s="18" t="s">
        <v>15</v>
      </c>
      <c r="F28" s="18"/>
      <c r="G28" s="18" t="s">
        <v>160</v>
      </c>
      <c r="H28" s="71"/>
      <c r="I28" s="61" t="s">
        <v>335</v>
      </c>
      <c r="J28" s="18"/>
      <c r="K28" s="18" t="s">
        <v>32</v>
      </c>
      <c r="L28" s="18"/>
      <c r="M28" s="40"/>
      <c r="N28" s="26" t="s">
        <v>342</v>
      </c>
      <c r="O28" s="18"/>
      <c r="P28" s="18" t="s">
        <v>144</v>
      </c>
      <c r="Q28" s="18"/>
      <c r="R28" s="40"/>
    </row>
    <row r="29" spans="1:18" ht="17.25" customHeight="1" x14ac:dyDescent="0.2">
      <c r="A29" s="47" t="s">
        <v>13</v>
      </c>
      <c r="B29" s="18" t="s">
        <v>192</v>
      </c>
      <c r="C29" s="18"/>
      <c r="D29" s="18" t="s">
        <v>116</v>
      </c>
      <c r="E29" s="18" t="s">
        <v>15</v>
      </c>
      <c r="F29" s="18"/>
      <c r="G29" s="18" t="s">
        <v>162</v>
      </c>
      <c r="H29" s="71"/>
      <c r="I29" s="61" t="s">
        <v>120</v>
      </c>
      <c r="J29" s="18" t="s">
        <v>117</v>
      </c>
      <c r="K29" s="18"/>
      <c r="L29" s="18"/>
      <c r="M29" s="40"/>
      <c r="N29" s="26" t="s">
        <v>143</v>
      </c>
      <c r="O29" s="18" t="s">
        <v>204</v>
      </c>
      <c r="P29" s="18"/>
      <c r="Q29" s="18"/>
      <c r="R29" s="40"/>
    </row>
    <row r="30" spans="1:18" ht="17.25" customHeight="1" x14ac:dyDescent="0.2">
      <c r="A30" s="70" t="s">
        <v>17</v>
      </c>
      <c r="B30" s="19"/>
      <c r="C30" s="19"/>
      <c r="D30" s="19"/>
      <c r="E30" s="19"/>
      <c r="F30" s="19"/>
      <c r="G30" s="19"/>
      <c r="H30" s="40"/>
      <c r="I30" s="61"/>
      <c r="J30" s="19"/>
      <c r="K30" s="19"/>
      <c r="L30" s="19"/>
      <c r="M30" s="40"/>
      <c r="N30" s="26"/>
      <c r="O30" s="19"/>
      <c r="P30" s="19"/>
      <c r="Q30" s="19"/>
      <c r="R30" s="40"/>
    </row>
    <row r="31" spans="1:18" ht="17.25" customHeight="1" x14ac:dyDescent="0.2">
      <c r="A31" s="31"/>
      <c r="H31" s="32"/>
      <c r="I31" s="41"/>
      <c r="M31" s="32"/>
      <c r="N31" s="31"/>
      <c r="R31" s="32"/>
    </row>
    <row r="32" spans="1:18" ht="17.25" customHeight="1" x14ac:dyDescent="0.2">
      <c r="A32" s="86" t="s">
        <v>12</v>
      </c>
      <c r="B32" s="87" t="s">
        <v>205</v>
      </c>
      <c r="C32" s="87"/>
      <c r="D32" s="88"/>
      <c r="E32" s="88"/>
      <c r="F32" s="87" t="s">
        <v>330</v>
      </c>
      <c r="G32" s="88"/>
      <c r="H32" s="89"/>
      <c r="I32" s="90" t="s">
        <v>206</v>
      </c>
      <c r="J32" s="88"/>
      <c r="K32" s="88"/>
      <c r="L32" s="88"/>
      <c r="M32" s="91"/>
      <c r="N32" s="92" t="s">
        <v>207</v>
      </c>
      <c r="O32" s="93"/>
      <c r="P32" s="93"/>
      <c r="Q32" s="93"/>
      <c r="R32" s="91"/>
    </row>
    <row r="33" spans="1:18" ht="17.25" customHeight="1" x14ac:dyDescent="0.2">
      <c r="A33" s="94" t="s">
        <v>12</v>
      </c>
      <c r="B33" s="88" t="s">
        <v>208</v>
      </c>
      <c r="C33" s="88"/>
      <c r="D33" s="88"/>
      <c r="E33" s="88"/>
      <c r="F33" s="88"/>
      <c r="G33" s="88"/>
      <c r="H33" s="89"/>
      <c r="I33" s="90" t="s">
        <v>209</v>
      </c>
      <c r="J33" s="88"/>
      <c r="K33" s="88"/>
      <c r="L33" s="88"/>
      <c r="M33" s="91"/>
      <c r="N33" s="90" t="s">
        <v>210</v>
      </c>
      <c r="O33" s="93"/>
      <c r="P33" s="93"/>
      <c r="Q33" s="93"/>
      <c r="R33" s="91"/>
    </row>
    <row r="34" spans="1:18" ht="17.25" customHeight="1" x14ac:dyDescent="0.2">
      <c r="A34" s="95" t="s">
        <v>13</v>
      </c>
      <c r="B34" s="88" t="s">
        <v>211</v>
      </c>
      <c r="C34" s="88"/>
      <c r="D34" s="87" t="s">
        <v>14</v>
      </c>
      <c r="E34" s="87" t="s">
        <v>15</v>
      </c>
      <c r="F34" s="88"/>
      <c r="G34" s="88" t="s">
        <v>196</v>
      </c>
      <c r="H34" s="89"/>
      <c r="I34" s="95" t="s">
        <v>212</v>
      </c>
      <c r="J34" s="87" t="s">
        <v>58</v>
      </c>
      <c r="K34" s="88"/>
      <c r="L34" s="88"/>
      <c r="M34" s="91"/>
      <c r="N34" s="95" t="s">
        <v>213</v>
      </c>
      <c r="O34" s="93" t="s">
        <v>214</v>
      </c>
      <c r="P34" s="93"/>
      <c r="Q34" s="93"/>
      <c r="R34" s="91"/>
    </row>
    <row r="35" spans="1:18" ht="17.25" customHeight="1" x14ac:dyDescent="0.2">
      <c r="A35" s="95" t="s">
        <v>13</v>
      </c>
      <c r="B35" s="88" t="s">
        <v>215</v>
      </c>
      <c r="C35" s="88"/>
      <c r="D35" s="87" t="s">
        <v>14</v>
      </c>
      <c r="E35" s="87" t="s">
        <v>15</v>
      </c>
      <c r="F35" s="88"/>
      <c r="G35" s="88" t="s">
        <v>196</v>
      </c>
      <c r="H35" s="89"/>
      <c r="I35" s="95" t="s">
        <v>216</v>
      </c>
      <c r="J35" s="87" t="s">
        <v>58</v>
      </c>
      <c r="K35" s="88"/>
      <c r="L35" s="88"/>
      <c r="M35" s="91"/>
      <c r="N35" s="95" t="s">
        <v>217</v>
      </c>
      <c r="O35" s="93" t="s">
        <v>203</v>
      </c>
      <c r="P35" s="93"/>
      <c r="Q35" s="93"/>
      <c r="R35" s="91"/>
    </row>
    <row r="36" spans="1:18" ht="17.25" customHeight="1" x14ac:dyDescent="0.2">
      <c r="A36" s="96" t="s">
        <v>218</v>
      </c>
      <c r="B36" s="96" t="s">
        <v>219</v>
      </c>
      <c r="C36" s="88"/>
      <c r="D36" s="87"/>
      <c r="E36" s="87" t="s">
        <v>15</v>
      </c>
      <c r="F36" s="88"/>
      <c r="G36" s="88"/>
      <c r="H36" s="89"/>
      <c r="I36" s="96" t="s">
        <v>220</v>
      </c>
      <c r="J36" s="87"/>
      <c r="K36" s="88"/>
      <c r="L36" s="88"/>
      <c r="M36" s="91"/>
      <c r="N36" s="95" t="s">
        <v>221</v>
      </c>
      <c r="O36" s="93"/>
      <c r="P36" s="93"/>
      <c r="Q36" s="93"/>
      <c r="R36" s="91"/>
    </row>
    <row r="37" spans="1:18" ht="17.25" customHeight="1" x14ac:dyDescent="0.2">
      <c r="A37" s="94" t="s">
        <v>17</v>
      </c>
      <c r="B37" s="96"/>
      <c r="C37" s="88"/>
      <c r="D37" s="87"/>
      <c r="E37" s="87"/>
      <c r="F37" s="88"/>
      <c r="G37" s="88"/>
      <c r="H37" s="89"/>
      <c r="I37" s="96"/>
      <c r="J37" s="87"/>
      <c r="K37" s="88"/>
      <c r="L37" s="88"/>
      <c r="M37" s="91"/>
      <c r="N37" s="95"/>
      <c r="O37" s="93"/>
      <c r="P37" s="93"/>
      <c r="Q37" s="93"/>
      <c r="R37" s="91"/>
    </row>
    <row r="38" spans="1:18" ht="17.25" customHeight="1" x14ac:dyDescent="0.2">
      <c r="A38" s="94" t="s">
        <v>12</v>
      </c>
      <c r="B38" s="88" t="s">
        <v>222</v>
      </c>
      <c r="C38" s="88"/>
      <c r="D38" s="88"/>
      <c r="E38" s="87"/>
      <c r="F38" s="88"/>
      <c r="G38" s="88"/>
      <c r="H38" s="89" t="s">
        <v>33</v>
      </c>
      <c r="I38" s="95" t="s">
        <v>223</v>
      </c>
      <c r="J38" s="88"/>
      <c r="K38" s="88"/>
      <c r="L38" s="88"/>
      <c r="M38" s="91"/>
      <c r="N38" s="95" t="s">
        <v>224</v>
      </c>
      <c r="O38" s="93"/>
      <c r="P38" s="93"/>
      <c r="Q38" s="93"/>
      <c r="R38" s="91"/>
    </row>
    <row r="39" spans="1:18" ht="17.25" customHeight="1" x14ac:dyDescent="0.2">
      <c r="A39" s="94" t="s">
        <v>35</v>
      </c>
      <c r="B39" s="88" t="s">
        <v>225</v>
      </c>
      <c r="C39" s="88"/>
      <c r="D39" s="88"/>
      <c r="E39" s="87"/>
      <c r="F39" s="88"/>
      <c r="G39" s="88"/>
      <c r="H39" s="89"/>
      <c r="I39" s="95" t="s">
        <v>226</v>
      </c>
      <c r="J39" s="88"/>
      <c r="K39" s="88" t="s">
        <v>227</v>
      </c>
      <c r="L39" s="88"/>
      <c r="M39" s="91"/>
      <c r="N39" s="95" t="s">
        <v>228</v>
      </c>
      <c r="O39" s="93"/>
      <c r="P39" s="93" t="s">
        <v>229</v>
      </c>
      <c r="Q39" s="93"/>
      <c r="R39" s="91"/>
    </row>
    <row r="40" spans="1:18" ht="17.25" customHeight="1" x14ac:dyDescent="0.2">
      <c r="A40" s="95" t="s">
        <v>13</v>
      </c>
      <c r="B40" s="88" t="s">
        <v>230</v>
      </c>
      <c r="C40" s="88"/>
      <c r="D40" s="87" t="s">
        <v>231</v>
      </c>
      <c r="E40" s="87" t="s">
        <v>15</v>
      </c>
      <c r="F40" s="88"/>
      <c r="G40" s="88"/>
      <c r="H40" s="89"/>
      <c r="I40" s="95" t="s">
        <v>232</v>
      </c>
      <c r="J40" s="87" t="s">
        <v>233</v>
      </c>
      <c r="K40" s="87"/>
      <c r="L40" s="88"/>
      <c r="M40" s="91"/>
      <c r="N40" s="95" t="s">
        <v>234</v>
      </c>
      <c r="O40" s="93" t="s">
        <v>235</v>
      </c>
      <c r="P40" s="93"/>
      <c r="Q40" s="93"/>
      <c r="R40" s="91"/>
    </row>
    <row r="41" spans="1:18" ht="17.25" customHeight="1" x14ac:dyDescent="0.2">
      <c r="A41" s="95" t="s">
        <v>13</v>
      </c>
      <c r="B41" s="88" t="s">
        <v>236</v>
      </c>
      <c r="C41" s="88"/>
      <c r="D41" s="87" t="s">
        <v>237</v>
      </c>
      <c r="E41" s="87" t="s">
        <v>15</v>
      </c>
      <c r="F41" s="88"/>
      <c r="G41" s="88"/>
      <c r="H41" s="89"/>
      <c r="I41" s="95" t="s">
        <v>238</v>
      </c>
      <c r="J41" s="87" t="s">
        <v>239</v>
      </c>
      <c r="K41" s="88"/>
      <c r="L41" s="88"/>
      <c r="M41" s="91"/>
      <c r="N41" s="95" t="s">
        <v>240</v>
      </c>
      <c r="O41" s="93" t="s">
        <v>241</v>
      </c>
      <c r="P41" s="93"/>
      <c r="Q41" s="93"/>
      <c r="R41" s="91"/>
    </row>
    <row r="42" spans="1:18" ht="17.25" customHeight="1" x14ac:dyDescent="0.2">
      <c r="A42" s="94" t="s">
        <v>17</v>
      </c>
      <c r="B42" s="88"/>
      <c r="C42" s="88"/>
      <c r="D42" s="88"/>
      <c r="E42" s="88"/>
      <c r="F42" s="88"/>
      <c r="G42" s="88"/>
      <c r="H42" s="89"/>
      <c r="I42" s="95"/>
      <c r="J42" s="88"/>
      <c r="K42" s="88"/>
      <c r="L42" s="88"/>
      <c r="M42" s="91"/>
      <c r="N42" s="95"/>
      <c r="O42" s="93"/>
      <c r="P42" s="93"/>
      <c r="Q42" s="93"/>
      <c r="R42" s="91"/>
    </row>
    <row r="43" spans="1:18" ht="17.25" customHeight="1" x14ac:dyDescent="0.2">
      <c r="A43" s="94" t="s">
        <v>12</v>
      </c>
      <c r="B43" s="88" t="s">
        <v>242</v>
      </c>
      <c r="C43" s="88"/>
      <c r="D43" s="88"/>
      <c r="E43" s="88"/>
      <c r="F43" s="87" t="s">
        <v>243</v>
      </c>
      <c r="G43" s="88"/>
      <c r="H43" s="89" t="s">
        <v>33</v>
      </c>
      <c r="I43" s="95" t="s">
        <v>223</v>
      </c>
      <c r="J43" s="88"/>
      <c r="K43" s="88"/>
      <c r="L43" s="88"/>
      <c r="M43" s="91"/>
      <c r="N43" s="95" t="s">
        <v>244</v>
      </c>
      <c r="O43" s="93"/>
      <c r="P43" s="93"/>
      <c r="Q43" s="93"/>
      <c r="R43" s="91"/>
    </row>
    <row r="44" spans="1:18" ht="17.25" customHeight="1" x14ac:dyDescent="0.2">
      <c r="A44" s="94" t="s">
        <v>35</v>
      </c>
      <c r="B44" s="88" t="s">
        <v>245</v>
      </c>
      <c r="C44" s="88"/>
      <c r="D44" s="88"/>
      <c r="E44" s="87"/>
      <c r="F44" s="88"/>
      <c r="G44" s="88"/>
      <c r="H44" s="89"/>
      <c r="I44" s="95" t="s">
        <v>246</v>
      </c>
      <c r="J44" s="88"/>
      <c r="K44" s="88" t="s">
        <v>227</v>
      </c>
      <c r="L44" s="88"/>
      <c r="M44" s="91"/>
      <c r="N44" s="95" t="s">
        <v>247</v>
      </c>
      <c r="O44" s="93"/>
      <c r="P44" s="93" t="s">
        <v>229</v>
      </c>
      <c r="Q44" s="93"/>
      <c r="R44" s="91"/>
    </row>
    <row r="45" spans="1:18" ht="17.25" customHeight="1" x14ac:dyDescent="0.2">
      <c r="A45" s="95" t="s">
        <v>13</v>
      </c>
      <c r="B45" s="88" t="s">
        <v>248</v>
      </c>
      <c r="C45" s="88"/>
      <c r="D45" s="87" t="s">
        <v>249</v>
      </c>
      <c r="E45" s="87" t="s">
        <v>15</v>
      </c>
      <c r="F45" s="88"/>
      <c r="G45" s="88"/>
      <c r="H45" s="89"/>
      <c r="I45" s="95" t="s">
        <v>250</v>
      </c>
      <c r="J45" s="87" t="s">
        <v>233</v>
      </c>
      <c r="K45" s="88"/>
      <c r="L45" s="88"/>
      <c r="M45" s="91"/>
      <c r="N45" s="95" t="s">
        <v>251</v>
      </c>
      <c r="O45" s="93" t="s">
        <v>235</v>
      </c>
      <c r="P45" s="93"/>
      <c r="Q45" s="93"/>
      <c r="R45" s="91"/>
    </row>
    <row r="46" spans="1:18" ht="17.25" customHeight="1" x14ac:dyDescent="0.2">
      <c r="A46" s="95" t="s">
        <v>13</v>
      </c>
      <c r="B46" s="88" t="s">
        <v>252</v>
      </c>
      <c r="C46" s="88"/>
      <c r="D46" s="87" t="s">
        <v>253</v>
      </c>
      <c r="E46" s="87" t="s">
        <v>15</v>
      </c>
      <c r="F46" s="88"/>
      <c r="G46" s="88"/>
      <c r="H46" s="89"/>
      <c r="I46" s="95" t="s">
        <v>254</v>
      </c>
      <c r="J46" s="87" t="s">
        <v>239</v>
      </c>
      <c r="K46" s="88"/>
      <c r="L46" s="88"/>
      <c r="M46" s="91"/>
      <c r="N46" s="95" t="s">
        <v>255</v>
      </c>
      <c r="O46" s="93" t="s">
        <v>241</v>
      </c>
      <c r="P46" s="93"/>
      <c r="Q46" s="93"/>
      <c r="R46" s="91"/>
    </row>
    <row r="47" spans="1:18" ht="17.25" customHeight="1" x14ac:dyDescent="0.2">
      <c r="A47" s="94" t="s">
        <v>17</v>
      </c>
      <c r="B47" s="88"/>
      <c r="C47" s="88"/>
      <c r="D47" s="88"/>
      <c r="E47" s="88"/>
      <c r="F47" s="88"/>
      <c r="G47" s="88"/>
      <c r="H47" s="89"/>
      <c r="I47" s="95"/>
      <c r="J47" s="88"/>
      <c r="K47" s="88"/>
      <c r="L47" s="88"/>
      <c r="M47" s="91"/>
      <c r="N47" s="95"/>
      <c r="O47" s="93"/>
      <c r="P47" s="93"/>
      <c r="Q47" s="93"/>
      <c r="R47" s="91"/>
    </row>
    <row r="48" spans="1:18" ht="17.25" customHeight="1" x14ac:dyDescent="0.2">
      <c r="A48" s="94" t="s">
        <v>12</v>
      </c>
      <c r="B48" s="88" t="s">
        <v>256</v>
      </c>
      <c r="C48" s="88"/>
      <c r="D48" s="88"/>
      <c r="E48" s="88"/>
      <c r="F48" s="87" t="s">
        <v>257</v>
      </c>
      <c r="G48" s="88"/>
      <c r="H48" s="89" t="s">
        <v>33</v>
      </c>
      <c r="I48" s="95" t="s">
        <v>223</v>
      </c>
      <c r="J48" s="88"/>
      <c r="K48" s="88"/>
      <c r="L48" s="88"/>
      <c r="M48" s="91"/>
      <c r="N48" s="95" t="s">
        <v>258</v>
      </c>
      <c r="O48" s="93"/>
      <c r="P48" s="93"/>
      <c r="Q48" s="93"/>
      <c r="R48" s="91"/>
    </row>
    <row r="49" spans="1:18" ht="17.25" customHeight="1" x14ac:dyDescent="0.2">
      <c r="A49" s="94" t="s">
        <v>35</v>
      </c>
      <c r="B49" s="88" t="s">
        <v>259</v>
      </c>
      <c r="C49" s="88"/>
      <c r="D49" s="88"/>
      <c r="E49" s="87"/>
      <c r="F49" s="88"/>
      <c r="G49" s="88"/>
      <c r="H49" s="89"/>
      <c r="I49" s="95" t="s">
        <v>260</v>
      </c>
      <c r="J49" s="88"/>
      <c r="K49" s="88" t="s">
        <v>227</v>
      </c>
      <c r="L49" s="88"/>
      <c r="M49" s="91"/>
      <c r="N49" s="95" t="s">
        <v>261</v>
      </c>
      <c r="O49" s="93"/>
      <c r="P49" s="93" t="s">
        <v>229</v>
      </c>
      <c r="Q49" s="93"/>
      <c r="R49" s="91"/>
    </row>
    <row r="50" spans="1:18" ht="17.25" customHeight="1" x14ac:dyDescent="0.2">
      <c r="A50" s="95" t="s">
        <v>13</v>
      </c>
      <c r="B50" s="88" t="s">
        <v>262</v>
      </c>
      <c r="C50" s="88"/>
      <c r="D50" s="87" t="s">
        <v>249</v>
      </c>
      <c r="E50" s="87" t="s">
        <v>15</v>
      </c>
      <c r="F50" s="88"/>
      <c r="G50" s="88"/>
      <c r="H50" s="89"/>
      <c r="I50" s="95" t="s">
        <v>263</v>
      </c>
      <c r="J50" s="87" t="s">
        <v>233</v>
      </c>
      <c r="K50" s="88"/>
      <c r="L50" s="88"/>
      <c r="M50" s="91"/>
      <c r="N50" s="95" t="s">
        <v>264</v>
      </c>
      <c r="O50" s="93" t="s">
        <v>265</v>
      </c>
      <c r="P50" s="93"/>
      <c r="Q50" s="93"/>
      <c r="R50" s="91"/>
    </row>
    <row r="51" spans="1:18" ht="17.25" customHeight="1" x14ac:dyDescent="0.2">
      <c r="A51" s="95" t="s">
        <v>13</v>
      </c>
      <c r="B51" s="88" t="s">
        <v>266</v>
      </c>
      <c r="C51" s="88"/>
      <c r="D51" s="87" t="s">
        <v>267</v>
      </c>
      <c r="E51" s="87" t="s">
        <v>15</v>
      </c>
      <c r="F51" s="88"/>
      <c r="G51" s="88"/>
      <c r="H51" s="89"/>
      <c r="I51" s="95" t="s">
        <v>268</v>
      </c>
      <c r="J51" s="87" t="s">
        <v>239</v>
      </c>
      <c r="K51" s="88"/>
      <c r="L51" s="88"/>
      <c r="M51" s="91"/>
      <c r="N51" s="95" t="s">
        <v>269</v>
      </c>
      <c r="O51" s="93" t="s">
        <v>241</v>
      </c>
      <c r="P51" s="93"/>
      <c r="Q51" s="93"/>
      <c r="R51" s="91"/>
    </row>
    <row r="52" spans="1:18" ht="17.25" customHeight="1" x14ac:dyDescent="0.2">
      <c r="A52" s="94" t="s">
        <v>17</v>
      </c>
      <c r="B52" s="88"/>
      <c r="C52" s="88"/>
      <c r="D52" s="88"/>
      <c r="E52" s="88"/>
      <c r="F52" s="88"/>
      <c r="G52" s="88"/>
      <c r="H52" s="89"/>
      <c r="I52" s="95"/>
      <c r="J52" s="88"/>
      <c r="K52" s="88"/>
      <c r="L52" s="88"/>
      <c r="M52" s="91"/>
      <c r="N52" s="95"/>
      <c r="O52" s="93"/>
      <c r="P52" s="93"/>
      <c r="Q52" s="93"/>
      <c r="R52" s="91"/>
    </row>
    <row r="53" spans="1:18" ht="17.25" customHeight="1" x14ac:dyDescent="0.2">
      <c r="A53" s="95" t="s">
        <v>19</v>
      </c>
      <c r="B53" s="88" t="s">
        <v>270</v>
      </c>
      <c r="C53" s="88"/>
      <c r="D53" s="88"/>
      <c r="E53" s="87" t="s">
        <v>15</v>
      </c>
      <c r="F53" s="88"/>
      <c r="G53" s="88"/>
      <c r="H53" s="89"/>
      <c r="I53" s="95" t="s">
        <v>271</v>
      </c>
      <c r="J53" s="88"/>
      <c r="K53" s="88"/>
      <c r="L53" s="88"/>
      <c r="M53" s="91"/>
      <c r="N53" s="95" t="s">
        <v>272</v>
      </c>
      <c r="O53" s="93"/>
      <c r="P53" s="93"/>
      <c r="Q53" s="93"/>
      <c r="R53" s="91"/>
    </row>
    <row r="54" spans="1:18" ht="17.25" customHeight="1" x14ac:dyDescent="0.2">
      <c r="A54" s="95" t="s">
        <v>11</v>
      </c>
      <c r="B54" s="88" t="s">
        <v>273</v>
      </c>
      <c r="C54" s="88"/>
      <c r="D54" s="88"/>
      <c r="E54" s="87"/>
      <c r="F54" s="88"/>
      <c r="G54" s="88" t="s">
        <v>274</v>
      </c>
      <c r="H54" s="89"/>
      <c r="I54" s="95"/>
      <c r="J54" s="88"/>
      <c r="K54" s="88"/>
      <c r="L54" s="88"/>
      <c r="M54" s="91"/>
      <c r="N54" s="95"/>
      <c r="O54" s="93"/>
      <c r="P54" s="93"/>
      <c r="Q54" s="93"/>
      <c r="R54" s="91"/>
    </row>
    <row r="55" spans="1:18" ht="17.25" customHeight="1" x14ac:dyDescent="0.2">
      <c r="A55" s="95" t="s">
        <v>11</v>
      </c>
      <c r="B55" s="88" t="s">
        <v>275</v>
      </c>
      <c r="C55" s="88"/>
      <c r="D55" s="88"/>
      <c r="E55" s="87"/>
      <c r="F55" s="88"/>
      <c r="G55" s="88" t="s">
        <v>276</v>
      </c>
      <c r="H55" s="89"/>
      <c r="I55" s="95"/>
      <c r="J55" s="88"/>
      <c r="K55" s="88"/>
      <c r="L55" s="88"/>
      <c r="M55" s="91"/>
      <c r="N55" s="95"/>
      <c r="O55" s="93"/>
      <c r="P55" s="93"/>
      <c r="Q55" s="93"/>
      <c r="R55" s="91"/>
    </row>
    <row r="56" spans="1:18" ht="17.25" customHeight="1" x14ac:dyDescent="0.2">
      <c r="A56" s="94" t="s">
        <v>17</v>
      </c>
      <c r="B56" s="88"/>
      <c r="C56" s="88"/>
      <c r="D56" s="88"/>
      <c r="E56" s="88"/>
      <c r="F56" s="88"/>
      <c r="G56" s="88"/>
      <c r="H56" s="89"/>
      <c r="I56" s="95"/>
      <c r="J56" s="88"/>
      <c r="K56" s="88"/>
      <c r="L56" s="88"/>
      <c r="M56" s="91"/>
      <c r="N56" s="95"/>
      <c r="O56" s="93"/>
      <c r="P56" s="93"/>
      <c r="Q56" s="93"/>
      <c r="R56" s="91"/>
    </row>
    <row r="57" spans="1:18" ht="17.25" customHeight="1" x14ac:dyDescent="0.2">
      <c r="A57" s="94" t="s">
        <v>12</v>
      </c>
      <c r="B57" s="88" t="s">
        <v>277</v>
      </c>
      <c r="C57" s="88"/>
      <c r="D57" s="88"/>
      <c r="E57" s="88"/>
      <c r="F57" s="88"/>
      <c r="G57" s="88"/>
      <c r="H57" s="89"/>
      <c r="I57" s="90" t="s">
        <v>278</v>
      </c>
      <c r="J57" s="88"/>
      <c r="K57" s="88"/>
      <c r="L57" s="88"/>
      <c r="M57" s="91"/>
      <c r="N57" s="90" t="s">
        <v>279</v>
      </c>
      <c r="O57" s="93"/>
      <c r="P57" s="93"/>
      <c r="Q57" s="93"/>
      <c r="R57" s="91"/>
    </row>
    <row r="58" spans="1:18" ht="17.25" customHeight="1" x14ac:dyDescent="0.2">
      <c r="A58" s="95" t="s">
        <v>19</v>
      </c>
      <c r="B58" s="88" t="s">
        <v>280</v>
      </c>
      <c r="C58" s="88"/>
      <c r="D58" s="88"/>
      <c r="E58" s="87" t="s">
        <v>15</v>
      </c>
      <c r="F58" s="88" t="s">
        <v>332</v>
      </c>
      <c r="G58" s="88"/>
      <c r="H58" s="89"/>
      <c r="I58" s="95" t="s">
        <v>281</v>
      </c>
      <c r="J58" s="88"/>
      <c r="K58" s="88"/>
      <c r="L58" s="88"/>
      <c r="M58" s="91"/>
      <c r="N58" s="95" t="s">
        <v>282</v>
      </c>
      <c r="O58" s="93"/>
      <c r="P58" s="93"/>
      <c r="Q58" s="93"/>
      <c r="R58" s="91"/>
    </row>
    <row r="59" spans="1:18" ht="17.25" customHeight="1" x14ac:dyDescent="0.2">
      <c r="A59" s="95" t="s">
        <v>13</v>
      </c>
      <c r="B59" s="88" t="s">
        <v>283</v>
      </c>
      <c r="C59" s="88"/>
      <c r="D59" s="87" t="s">
        <v>14</v>
      </c>
      <c r="E59" s="87" t="s">
        <v>15</v>
      </c>
      <c r="F59" s="88" t="s">
        <v>333</v>
      </c>
      <c r="G59" s="88" t="s">
        <v>196</v>
      </c>
      <c r="H59" s="89"/>
      <c r="I59" s="95" t="s">
        <v>284</v>
      </c>
      <c r="J59" s="87" t="s">
        <v>58</v>
      </c>
      <c r="K59" s="88"/>
      <c r="L59" s="88"/>
      <c r="M59" s="91"/>
      <c r="N59" s="95" t="s">
        <v>285</v>
      </c>
      <c r="O59" s="93" t="s">
        <v>203</v>
      </c>
      <c r="P59" s="93"/>
      <c r="Q59" s="93"/>
      <c r="R59" s="91"/>
    </row>
    <row r="60" spans="1:18" ht="17.25" customHeight="1" x14ac:dyDescent="0.2">
      <c r="A60" s="95" t="s">
        <v>13</v>
      </c>
      <c r="B60" s="88" t="s">
        <v>286</v>
      </c>
      <c r="C60" s="88"/>
      <c r="D60" s="87" t="s">
        <v>14</v>
      </c>
      <c r="E60" s="87" t="s">
        <v>15</v>
      </c>
      <c r="F60" s="88" t="s">
        <v>333</v>
      </c>
      <c r="G60" s="88" t="s">
        <v>196</v>
      </c>
      <c r="H60" s="89"/>
      <c r="I60" s="95" t="s">
        <v>287</v>
      </c>
      <c r="J60" s="87" t="s">
        <v>58</v>
      </c>
      <c r="K60" s="88"/>
      <c r="L60" s="88"/>
      <c r="M60" s="91"/>
      <c r="N60" s="95" t="s">
        <v>288</v>
      </c>
      <c r="O60" s="93" t="s">
        <v>203</v>
      </c>
      <c r="P60" s="93"/>
      <c r="Q60" s="93"/>
      <c r="R60" s="91"/>
    </row>
    <row r="61" spans="1:18" ht="17.25" customHeight="1" x14ac:dyDescent="0.2">
      <c r="A61" s="95" t="s">
        <v>13</v>
      </c>
      <c r="B61" s="88" t="s">
        <v>289</v>
      </c>
      <c r="C61" s="88"/>
      <c r="D61" s="87" t="s">
        <v>14</v>
      </c>
      <c r="E61" s="87" t="s">
        <v>15</v>
      </c>
      <c r="F61" s="88" t="s">
        <v>333</v>
      </c>
      <c r="G61" s="88" t="s">
        <v>196</v>
      </c>
      <c r="H61" s="89"/>
      <c r="I61" s="95" t="s">
        <v>290</v>
      </c>
      <c r="J61" s="87" t="s">
        <v>58</v>
      </c>
      <c r="K61" s="88"/>
      <c r="L61" s="88"/>
      <c r="M61" s="91"/>
      <c r="N61" s="95" t="s">
        <v>291</v>
      </c>
      <c r="O61" s="93" t="s">
        <v>203</v>
      </c>
      <c r="P61" s="93"/>
      <c r="Q61" s="93"/>
      <c r="R61" s="91"/>
    </row>
    <row r="62" spans="1:18" ht="17.25" customHeight="1" x14ac:dyDescent="0.2">
      <c r="A62" s="95" t="s">
        <v>36</v>
      </c>
      <c r="B62" s="88" t="s">
        <v>292</v>
      </c>
      <c r="C62" s="88"/>
      <c r="D62" s="87" t="s">
        <v>293</v>
      </c>
      <c r="E62" s="87" t="s">
        <v>15</v>
      </c>
      <c r="F62" s="88" t="s">
        <v>333</v>
      </c>
      <c r="G62" s="88"/>
      <c r="H62" s="89"/>
      <c r="I62" s="95" t="s">
        <v>294</v>
      </c>
      <c r="J62" s="87" t="s">
        <v>295</v>
      </c>
      <c r="K62" s="88" t="s">
        <v>296</v>
      </c>
      <c r="L62" s="88"/>
      <c r="M62" s="91"/>
      <c r="N62" s="95" t="s">
        <v>297</v>
      </c>
      <c r="O62" s="93" t="s">
        <v>298</v>
      </c>
      <c r="P62" s="93" t="s">
        <v>299</v>
      </c>
      <c r="Q62" s="93"/>
      <c r="R62" s="91"/>
    </row>
    <row r="63" spans="1:18" ht="17.25" customHeight="1" x14ac:dyDescent="0.2">
      <c r="A63" s="95" t="s">
        <v>36</v>
      </c>
      <c r="B63" s="88" t="s">
        <v>300</v>
      </c>
      <c r="C63" s="88"/>
      <c r="D63" s="87" t="s">
        <v>301</v>
      </c>
      <c r="E63" s="87" t="s">
        <v>15</v>
      </c>
      <c r="F63" s="88" t="s">
        <v>333</v>
      </c>
      <c r="G63" s="88"/>
      <c r="H63" s="89"/>
      <c r="I63" s="95" t="s">
        <v>302</v>
      </c>
      <c r="J63" s="87" t="s">
        <v>303</v>
      </c>
      <c r="K63" s="88" t="s">
        <v>304</v>
      </c>
      <c r="L63" s="88"/>
      <c r="M63" s="91"/>
      <c r="N63" s="95" t="s">
        <v>305</v>
      </c>
      <c r="O63" s="93" t="s">
        <v>306</v>
      </c>
      <c r="P63" s="97" t="s">
        <v>307</v>
      </c>
      <c r="Q63" s="93"/>
      <c r="R63" s="91"/>
    </row>
    <row r="64" spans="1:18" ht="17.25" customHeight="1" x14ac:dyDescent="0.2">
      <c r="A64" s="95" t="s">
        <v>11</v>
      </c>
      <c r="B64" s="88" t="s">
        <v>308</v>
      </c>
      <c r="C64" s="88"/>
      <c r="D64" s="87"/>
      <c r="E64" s="87"/>
      <c r="F64" s="88" t="s">
        <v>309</v>
      </c>
      <c r="G64" s="88" t="s">
        <v>310</v>
      </c>
      <c r="H64" s="89"/>
      <c r="I64" s="95"/>
      <c r="J64" s="87"/>
      <c r="K64" s="88"/>
      <c r="L64" s="88"/>
      <c r="M64" s="91"/>
      <c r="N64" s="95"/>
      <c r="O64" s="93"/>
      <c r="P64" s="97"/>
      <c r="Q64" s="93"/>
      <c r="R64" s="91"/>
    </row>
    <row r="65" spans="1:18" ht="17.25" customHeight="1" x14ac:dyDescent="0.2">
      <c r="A65" s="94" t="s">
        <v>17</v>
      </c>
      <c r="B65" s="88"/>
      <c r="C65" s="88"/>
      <c r="D65" s="87"/>
      <c r="E65" s="88"/>
      <c r="F65" s="88"/>
      <c r="G65" s="88"/>
      <c r="H65" s="89"/>
      <c r="I65" s="95"/>
      <c r="J65" s="88"/>
      <c r="K65" s="88"/>
      <c r="L65" s="88"/>
      <c r="M65" s="91"/>
      <c r="N65" s="95"/>
      <c r="O65" s="93"/>
      <c r="P65" s="93"/>
      <c r="Q65" s="93"/>
      <c r="R65" s="91"/>
    </row>
    <row r="66" spans="1:18" ht="17.25" customHeight="1" x14ac:dyDescent="0.2">
      <c r="A66" s="94" t="s">
        <v>12</v>
      </c>
      <c r="B66" s="88" t="s">
        <v>311</v>
      </c>
      <c r="C66" s="88"/>
      <c r="D66" s="87"/>
      <c r="E66" s="88"/>
      <c r="F66" s="88" t="s">
        <v>333</v>
      </c>
      <c r="G66" s="88"/>
      <c r="H66" s="89"/>
      <c r="I66" s="90" t="s">
        <v>312</v>
      </c>
      <c r="J66" s="88"/>
      <c r="K66" s="88"/>
      <c r="L66" s="88"/>
      <c r="M66" s="91"/>
      <c r="N66" s="90" t="s">
        <v>313</v>
      </c>
      <c r="O66" s="93"/>
      <c r="P66" s="93"/>
      <c r="Q66" s="93"/>
      <c r="R66" s="91"/>
    </row>
    <row r="67" spans="1:18" ht="17.25" customHeight="1" x14ac:dyDescent="0.2">
      <c r="A67" s="95" t="s">
        <v>13</v>
      </c>
      <c r="B67" s="88" t="s">
        <v>314</v>
      </c>
      <c r="C67" s="88"/>
      <c r="D67" s="87" t="s">
        <v>14</v>
      </c>
      <c r="E67" s="87" t="s">
        <v>15</v>
      </c>
      <c r="F67" s="88"/>
      <c r="G67" s="88" t="s">
        <v>196</v>
      </c>
      <c r="H67" s="89"/>
      <c r="I67" s="95" t="s">
        <v>315</v>
      </c>
      <c r="J67" s="87" t="s">
        <v>58</v>
      </c>
      <c r="K67" s="88"/>
      <c r="L67" s="88"/>
      <c r="M67" s="91"/>
      <c r="N67" s="95" t="s">
        <v>316</v>
      </c>
      <c r="O67" s="93" t="s">
        <v>203</v>
      </c>
      <c r="P67" s="93"/>
      <c r="Q67" s="93"/>
      <c r="R67" s="91"/>
    </row>
    <row r="68" spans="1:18" ht="17.25" customHeight="1" x14ac:dyDescent="0.2">
      <c r="A68" s="95" t="s">
        <v>36</v>
      </c>
      <c r="B68" s="88" t="s">
        <v>317</v>
      </c>
      <c r="C68" s="88"/>
      <c r="D68" s="87" t="s">
        <v>318</v>
      </c>
      <c r="E68" s="87" t="s">
        <v>15</v>
      </c>
      <c r="F68" s="88"/>
      <c r="G68" s="88"/>
      <c r="H68" s="89"/>
      <c r="I68" s="95" t="s">
        <v>319</v>
      </c>
      <c r="J68" s="87" t="s">
        <v>320</v>
      </c>
      <c r="K68" s="88" t="s">
        <v>296</v>
      </c>
      <c r="L68" s="88"/>
      <c r="M68" s="91"/>
      <c r="N68" s="95" t="s">
        <v>321</v>
      </c>
      <c r="O68" s="93" t="s">
        <v>322</v>
      </c>
      <c r="P68" s="93" t="s">
        <v>299</v>
      </c>
      <c r="Q68" s="93"/>
      <c r="R68" s="91"/>
    </row>
    <row r="69" spans="1:18" ht="17.25" customHeight="1" x14ac:dyDescent="0.2">
      <c r="A69" s="94" t="s">
        <v>17</v>
      </c>
      <c r="B69" s="88"/>
      <c r="C69" s="88"/>
      <c r="D69" s="87"/>
      <c r="E69" s="88"/>
      <c r="F69" s="88"/>
      <c r="G69" s="88"/>
      <c r="H69" s="89"/>
      <c r="I69" s="95"/>
      <c r="J69" s="88"/>
      <c r="K69" s="88"/>
      <c r="L69" s="88"/>
      <c r="M69" s="91"/>
      <c r="N69" s="95"/>
      <c r="O69" s="93"/>
      <c r="P69" s="93"/>
      <c r="Q69" s="93"/>
      <c r="R69" s="91"/>
    </row>
    <row r="70" spans="1:18" ht="17.25" customHeight="1" x14ac:dyDescent="0.2">
      <c r="A70" s="94"/>
      <c r="B70" s="88"/>
      <c r="C70" s="88"/>
      <c r="D70" s="87"/>
      <c r="E70" s="88"/>
      <c r="F70" s="88"/>
      <c r="G70" s="88"/>
      <c r="H70" s="89"/>
      <c r="I70" s="95"/>
      <c r="J70" s="88"/>
      <c r="K70" s="88"/>
      <c r="L70" s="88"/>
      <c r="M70" s="91"/>
      <c r="N70" s="95"/>
      <c r="O70" s="93"/>
      <c r="P70" s="93"/>
      <c r="Q70" s="93"/>
      <c r="R70" s="91"/>
    </row>
    <row r="71" spans="1:18" ht="17.25" customHeight="1" x14ac:dyDescent="0.2">
      <c r="A71" s="94" t="s">
        <v>12</v>
      </c>
      <c r="B71" s="88" t="s">
        <v>338</v>
      </c>
      <c r="C71" s="88"/>
      <c r="D71" s="87"/>
      <c r="E71" s="88"/>
      <c r="F71" s="88"/>
      <c r="G71" s="88"/>
      <c r="H71" s="89"/>
      <c r="I71" s="95"/>
      <c r="J71" s="88"/>
      <c r="K71" s="88"/>
      <c r="L71" s="88"/>
      <c r="M71" s="91"/>
      <c r="N71" s="95"/>
      <c r="O71" s="93"/>
      <c r="P71" s="93"/>
      <c r="Q71" s="93"/>
      <c r="R71" s="91"/>
    </row>
    <row r="72" spans="1:18" ht="17.25" customHeight="1" x14ac:dyDescent="0.2">
      <c r="A72" s="26" t="s">
        <v>19</v>
      </c>
      <c r="B72" s="19" t="s">
        <v>189</v>
      </c>
      <c r="C72" s="19"/>
      <c r="D72" s="19"/>
      <c r="E72" s="19" t="s">
        <v>15</v>
      </c>
      <c r="F72" s="19"/>
      <c r="G72" s="19"/>
      <c r="H72" s="40"/>
      <c r="I72" s="61" t="s">
        <v>339</v>
      </c>
      <c r="J72" s="19"/>
      <c r="K72" s="19"/>
      <c r="L72" s="19"/>
      <c r="M72" s="40"/>
      <c r="N72" s="26" t="s">
        <v>344</v>
      </c>
      <c r="O72" s="19"/>
      <c r="P72" s="19"/>
      <c r="Q72" s="19"/>
      <c r="R72" s="40"/>
    </row>
    <row r="73" spans="1:18" ht="17.25" customHeight="1" x14ac:dyDescent="0.2">
      <c r="A73" s="80" t="s">
        <v>17</v>
      </c>
      <c r="B73" s="81"/>
      <c r="C73" s="81"/>
      <c r="D73" s="81"/>
      <c r="E73" s="81"/>
      <c r="F73" s="81"/>
      <c r="G73" s="81"/>
      <c r="H73" s="81"/>
      <c r="I73" s="61"/>
      <c r="J73" s="81"/>
      <c r="K73" s="81"/>
      <c r="L73" s="81"/>
      <c r="M73" s="81"/>
      <c r="N73" s="26"/>
      <c r="O73" s="19"/>
      <c r="P73" s="19"/>
      <c r="Q73" s="19"/>
      <c r="R73" s="40"/>
    </row>
    <row r="74" spans="1:18" ht="17.25" customHeight="1" x14ac:dyDescent="0.2">
      <c r="A74" s="31"/>
      <c r="H74" s="32"/>
      <c r="I74" s="41"/>
      <c r="M74" s="32"/>
      <c r="N74" s="31"/>
      <c r="R74" s="32"/>
    </row>
    <row r="75" spans="1:18" ht="17.25" customHeight="1" x14ac:dyDescent="0.2">
      <c r="A75" s="72" t="s">
        <v>12</v>
      </c>
      <c r="B75" s="14" t="s">
        <v>37</v>
      </c>
      <c r="C75" s="14"/>
      <c r="D75" s="14"/>
      <c r="E75" s="14"/>
      <c r="F75" s="24" t="s">
        <v>195</v>
      </c>
      <c r="G75" s="14"/>
      <c r="H75" s="73"/>
      <c r="I75" s="42" t="s">
        <v>38</v>
      </c>
      <c r="J75" s="14"/>
      <c r="K75" s="14"/>
      <c r="L75" s="14"/>
      <c r="M75" s="43"/>
      <c r="N75" s="42" t="s">
        <v>145</v>
      </c>
      <c r="O75" s="16"/>
      <c r="P75" s="16"/>
      <c r="Q75" s="16"/>
      <c r="R75" s="43"/>
    </row>
    <row r="76" spans="1:18" ht="17.25" customHeight="1" x14ac:dyDescent="0.2">
      <c r="A76" s="45" t="s">
        <v>19</v>
      </c>
      <c r="B76" s="14" t="s">
        <v>39</v>
      </c>
      <c r="C76" s="14"/>
      <c r="D76" s="14"/>
      <c r="E76" s="24" t="s">
        <v>15</v>
      </c>
      <c r="F76" s="14"/>
      <c r="G76" s="14"/>
      <c r="H76" s="73"/>
      <c r="I76" s="44" t="s">
        <v>122</v>
      </c>
      <c r="J76" s="14"/>
      <c r="K76" s="14"/>
      <c r="L76" s="14"/>
      <c r="M76" s="43"/>
      <c r="N76" s="44" t="s">
        <v>146</v>
      </c>
      <c r="O76" s="16"/>
      <c r="P76" s="16"/>
      <c r="Q76" s="16"/>
      <c r="R76" s="43"/>
    </row>
    <row r="77" spans="1:18" ht="17.25" customHeight="1" x14ac:dyDescent="0.2">
      <c r="A77" s="45" t="s">
        <v>13</v>
      </c>
      <c r="B77" s="14" t="s">
        <v>40</v>
      </c>
      <c r="C77" s="14"/>
      <c r="D77" s="24" t="s">
        <v>14</v>
      </c>
      <c r="E77" s="24" t="s">
        <v>15</v>
      </c>
      <c r="F77" s="14"/>
      <c r="G77" s="23" t="s">
        <v>196</v>
      </c>
      <c r="H77" s="73"/>
      <c r="I77" s="44" t="s">
        <v>123</v>
      </c>
      <c r="J77" s="24" t="s">
        <v>58</v>
      </c>
      <c r="K77" s="14"/>
      <c r="L77" s="14"/>
      <c r="M77" s="43"/>
      <c r="N77" s="44" t="s">
        <v>147</v>
      </c>
      <c r="O77" s="16" t="s">
        <v>203</v>
      </c>
      <c r="P77" s="16"/>
      <c r="Q77" s="16"/>
      <c r="R77" s="43"/>
    </row>
    <row r="78" spans="1:18" ht="17.25" customHeight="1" x14ac:dyDescent="0.2">
      <c r="A78" s="45" t="s">
        <v>13</v>
      </c>
      <c r="B78" s="23" t="s">
        <v>41</v>
      </c>
      <c r="C78" s="23"/>
      <c r="D78" s="24" t="s">
        <v>14</v>
      </c>
      <c r="E78" s="24" t="s">
        <v>15</v>
      </c>
      <c r="F78" s="14"/>
      <c r="G78" s="23" t="s">
        <v>196</v>
      </c>
      <c r="H78" s="73"/>
      <c r="I78" s="44" t="s">
        <v>124</v>
      </c>
      <c r="J78" s="24" t="s">
        <v>58</v>
      </c>
      <c r="K78" s="14"/>
      <c r="L78" s="14"/>
      <c r="M78" s="43"/>
      <c r="N78" s="44" t="s">
        <v>148</v>
      </c>
      <c r="O78" s="16" t="s">
        <v>203</v>
      </c>
      <c r="P78" s="16"/>
      <c r="Q78" s="16"/>
      <c r="R78" s="43"/>
    </row>
    <row r="79" spans="1:18" ht="17.25" customHeight="1" x14ac:dyDescent="0.2">
      <c r="A79" s="45" t="s">
        <v>20</v>
      </c>
      <c r="B79" s="14" t="s">
        <v>42</v>
      </c>
      <c r="C79" s="14"/>
      <c r="D79" s="14"/>
      <c r="E79" s="24" t="s">
        <v>15</v>
      </c>
      <c r="F79" s="14"/>
      <c r="G79" s="14"/>
      <c r="H79" s="73"/>
      <c r="I79" s="44" t="s">
        <v>125</v>
      </c>
      <c r="J79" s="14"/>
      <c r="K79" s="14"/>
      <c r="L79" s="14"/>
      <c r="M79" s="43"/>
      <c r="N79" s="44" t="s">
        <v>149</v>
      </c>
      <c r="O79" s="16"/>
      <c r="P79" s="16"/>
      <c r="Q79" s="16"/>
      <c r="R79" s="43"/>
    </row>
    <row r="80" spans="1:18" ht="17.25" customHeight="1" x14ac:dyDescent="0.2">
      <c r="A80" s="45" t="s">
        <v>19</v>
      </c>
      <c r="B80" s="14" t="s">
        <v>43</v>
      </c>
      <c r="C80" s="14"/>
      <c r="D80" s="14"/>
      <c r="E80" s="24" t="s">
        <v>15</v>
      </c>
      <c r="F80" s="14"/>
      <c r="G80" s="14"/>
      <c r="H80" s="73"/>
      <c r="I80" s="44" t="s">
        <v>126</v>
      </c>
      <c r="J80" s="14"/>
      <c r="K80" s="14"/>
      <c r="L80" s="14"/>
      <c r="M80" s="43"/>
      <c r="N80" s="44" t="s">
        <v>150</v>
      </c>
      <c r="O80" s="16"/>
      <c r="P80" s="16"/>
      <c r="Q80" s="16"/>
      <c r="R80" s="43"/>
    </row>
    <row r="81" spans="1:18" ht="17.25" customHeight="1" x14ac:dyDescent="0.2">
      <c r="A81" s="45" t="s">
        <v>12</v>
      </c>
      <c r="B81" s="14" t="s">
        <v>175</v>
      </c>
      <c r="C81" s="14"/>
      <c r="D81" s="14"/>
      <c r="E81" s="24"/>
      <c r="F81" s="14"/>
      <c r="G81" s="14"/>
      <c r="H81" s="73" t="s">
        <v>33</v>
      </c>
      <c r="I81" s="42" t="s">
        <v>176</v>
      </c>
      <c r="J81" s="14"/>
      <c r="K81" s="14"/>
      <c r="L81" s="14"/>
      <c r="M81" s="43"/>
      <c r="N81" s="42" t="s">
        <v>176</v>
      </c>
      <c r="O81" s="16"/>
      <c r="P81" s="16"/>
      <c r="Q81" s="16"/>
      <c r="R81" s="43"/>
    </row>
    <row r="82" spans="1:18" ht="17.25" customHeight="1" x14ac:dyDescent="0.2">
      <c r="A82" s="45" t="s">
        <v>36</v>
      </c>
      <c r="B82" s="14" t="s">
        <v>53</v>
      </c>
      <c r="C82" s="14"/>
      <c r="D82" s="24" t="s">
        <v>346</v>
      </c>
      <c r="E82" s="23" t="s">
        <v>15</v>
      </c>
      <c r="F82" s="24" t="s">
        <v>57</v>
      </c>
      <c r="G82" s="14"/>
      <c r="H82" s="73"/>
      <c r="I82" s="83" t="s">
        <v>345</v>
      </c>
      <c r="J82" s="23" t="s">
        <v>349</v>
      </c>
      <c r="K82" s="23" t="s">
        <v>347</v>
      </c>
      <c r="L82" s="14"/>
      <c r="M82" s="43"/>
      <c r="N82" s="44" t="s">
        <v>353</v>
      </c>
      <c r="O82" s="99" t="s">
        <v>355</v>
      </c>
      <c r="P82" s="16" t="s">
        <v>348</v>
      </c>
      <c r="Q82" s="16"/>
      <c r="R82" s="43"/>
    </row>
    <row r="83" spans="1:18" ht="17.25" customHeight="1" x14ac:dyDescent="0.2">
      <c r="A83" s="45" t="s">
        <v>17</v>
      </c>
      <c r="B83" s="14" t="s">
        <v>175</v>
      </c>
      <c r="C83" s="14"/>
      <c r="D83" s="24"/>
      <c r="E83" s="23"/>
      <c r="F83" s="14"/>
      <c r="G83" s="14"/>
      <c r="H83" s="73"/>
      <c r="I83" s="44"/>
      <c r="J83" s="23"/>
      <c r="K83" s="23"/>
      <c r="L83" s="14"/>
      <c r="M83" s="43"/>
      <c r="N83" s="44"/>
      <c r="O83" s="16"/>
      <c r="P83" s="16"/>
      <c r="Q83" s="16"/>
      <c r="R83" s="43"/>
    </row>
    <row r="84" spans="1:18" ht="17.25" customHeight="1" x14ac:dyDescent="0.2">
      <c r="A84" s="74" t="s">
        <v>12</v>
      </c>
      <c r="B84" s="14" t="s">
        <v>54</v>
      </c>
      <c r="C84" s="14"/>
      <c r="D84" s="14"/>
      <c r="E84" s="14"/>
      <c r="F84" s="14"/>
      <c r="G84" s="14"/>
      <c r="H84" s="73"/>
      <c r="I84" s="44" t="s">
        <v>55</v>
      </c>
      <c r="J84" s="14"/>
      <c r="K84" s="14"/>
      <c r="L84" s="14"/>
      <c r="M84" s="43"/>
      <c r="N84" s="44" t="s">
        <v>151</v>
      </c>
      <c r="O84" s="16"/>
      <c r="P84" s="16"/>
      <c r="Q84" s="16"/>
      <c r="R84" s="43"/>
    </row>
    <row r="85" spans="1:18" ht="17.25" customHeight="1" x14ac:dyDescent="0.2">
      <c r="A85" s="45" t="s">
        <v>19</v>
      </c>
      <c r="B85" s="14" t="s">
        <v>44</v>
      </c>
      <c r="C85" s="14"/>
      <c r="D85" s="14"/>
      <c r="E85" s="24" t="s">
        <v>15</v>
      </c>
      <c r="F85" s="14"/>
      <c r="G85" s="14"/>
      <c r="H85" s="73"/>
      <c r="I85" s="44" t="s">
        <v>127</v>
      </c>
      <c r="J85" s="14"/>
      <c r="K85" s="14"/>
      <c r="L85" s="14"/>
      <c r="M85" s="43"/>
      <c r="N85" s="44" t="s">
        <v>152</v>
      </c>
      <c r="O85" s="16"/>
      <c r="P85" s="16"/>
      <c r="Q85" s="16"/>
      <c r="R85" s="43"/>
    </row>
    <row r="86" spans="1:18" ht="17.25" customHeight="1" x14ac:dyDescent="0.2">
      <c r="A86" s="45" t="s">
        <v>20</v>
      </c>
      <c r="B86" s="14" t="s">
        <v>45</v>
      </c>
      <c r="C86" s="14"/>
      <c r="D86" s="14"/>
      <c r="E86" s="24" t="s">
        <v>15</v>
      </c>
      <c r="F86" s="14"/>
      <c r="G86" s="14"/>
      <c r="H86" s="73"/>
      <c r="I86" s="44" t="s">
        <v>128</v>
      </c>
      <c r="J86" s="14"/>
      <c r="K86" s="14"/>
      <c r="L86" s="14"/>
      <c r="M86" s="43"/>
      <c r="N86" s="44" t="s">
        <v>153</v>
      </c>
      <c r="O86" s="16"/>
      <c r="P86" s="16"/>
      <c r="Q86" s="16"/>
      <c r="R86" s="43"/>
    </row>
    <row r="87" spans="1:18" ht="17.25" customHeight="1" x14ac:dyDescent="0.2">
      <c r="A87" s="74" t="s">
        <v>17</v>
      </c>
      <c r="B87" s="14"/>
      <c r="C87" s="14"/>
      <c r="D87" s="14"/>
      <c r="E87" s="14"/>
      <c r="F87" s="14"/>
      <c r="G87" s="14"/>
      <c r="H87" s="73"/>
      <c r="I87" s="44"/>
      <c r="J87" s="14"/>
      <c r="K87" s="14"/>
      <c r="L87" s="14"/>
      <c r="M87" s="43"/>
      <c r="N87" s="44"/>
      <c r="O87" s="16"/>
      <c r="P87" s="16"/>
      <c r="Q87" s="16"/>
      <c r="R87" s="43"/>
    </row>
    <row r="88" spans="1:18" ht="17.25" customHeight="1" x14ac:dyDescent="0.2">
      <c r="A88" s="72" t="s">
        <v>17</v>
      </c>
      <c r="B88" s="14"/>
      <c r="C88" s="14"/>
      <c r="D88" s="14"/>
      <c r="E88" s="14"/>
      <c r="F88" s="14"/>
      <c r="G88" s="14"/>
      <c r="H88" s="73"/>
      <c r="I88" s="44"/>
      <c r="J88" s="14"/>
      <c r="K88" s="14"/>
      <c r="L88" s="14"/>
      <c r="M88" s="43"/>
      <c r="N88" s="45"/>
      <c r="O88" s="16"/>
      <c r="P88" s="16"/>
      <c r="Q88" s="16"/>
      <c r="R88" s="43"/>
    </row>
  </sheetData>
  <conditionalFormatting sqref="N12:Q12 S12:XFD12 A1:XFD11 A13:XFD1048576">
    <cfRule type="cellIs" dxfId="5" priority="45" operator="equal">
      <formula>"begin group"</formula>
    </cfRule>
    <cfRule type="cellIs" dxfId="4" priority="46" operator="equal">
      <formula>"end group"</formula>
    </cfRule>
  </conditionalFormatting>
  <conditionalFormatting sqref="A12:M12">
    <cfRule type="cellIs" dxfId="3" priority="21" operator="equal">
      <formula>"begin group"</formula>
    </cfRule>
    <cfRule type="cellIs" dxfId="2" priority="22" operator="equal">
      <formula>"end group"</formula>
    </cfRule>
  </conditionalFormatting>
  <conditionalFormatting sqref="R12">
    <cfRule type="cellIs" dxfId="1" priority="9" operator="equal">
      <formula>"begin group"</formula>
    </cfRule>
    <cfRule type="cellIs" dxfId="0" priority="10" operator="equal">
      <formula>"end group"</formula>
    </cfRule>
  </conditionalFormatting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37"/>
  <sheetViews>
    <sheetView workbookViewId="0">
      <pane ySplit="1" topLeftCell="A131" activePane="bottomLeft" state="frozen"/>
      <selection pane="bottomLeft" activeCell="D48" sqref="D48:E48"/>
    </sheetView>
  </sheetViews>
  <sheetFormatPr baseColWidth="10" defaultColWidth="17.28515625" defaultRowHeight="15" customHeight="1" x14ac:dyDescent="0.2"/>
  <cols>
    <col min="1" max="1" width="18.42578125" customWidth="1"/>
    <col min="2" max="2" width="8.42578125" style="5" bestFit="1" customWidth="1"/>
    <col min="3" max="4" width="36.85546875" customWidth="1"/>
  </cols>
  <sheetData>
    <row r="1" spans="1:6" ht="19.5" customHeight="1" x14ac:dyDescent="0.2">
      <c r="A1" s="77" t="s">
        <v>21</v>
      </c>
      <c r="B1" s="76" t="s">
        <v>1</v>
      </c>
      <c r="C1" s="77" t="s">
        <v>47</v>
      </c>
      <c r="D1" s="77" t="s">
        <v>135</v>
      </c>
      <c r="E1" s="77" t="s">
        <v>180</v>
      </c>
      <c r="F1" s="77" t="s">
        <v>181</v>
      </c>
    </row>
    <row r="2" spans="1:6" x14ac:dyDescent="0.2">
      <c r="A2" s="2"/>
      <c r="B2" s="3"/>
      <c r="C2" s="2"/>
      <c r="D2" s="2"/>
    </row>
    <row r="3" spans="1:6" ht="19.5" customHeight="1" x14ac:dyDescent="0.2">
      <c r="A3" s="2" t="s">
        <v>25</v>
      </c>
      <c r="B3" s="5">
        <v>1</v>
      </c>
      <c r="C3" s="2" t="s">
        <v>26</v>
      </c>
      <c r="D3" s="6" t="s">
        <v>48</v>
      </c>
    </row>
    <row r="4" spans="1:6" ht="15.75" customHeight="1" x14ac:dyDescent="0.2">
      <c r="A4" s="2" t="s">
        <v>25</v>
      </c>
      <c r="B4" s="5">
        <v>2</v>
      </c>
      <c r="C4" s="2" t="s">
        <v>27</v>
      </c>
      <c r="D4" s="6" t="s">
        <v>49</v>
      </c>
    </row>
    <row r="5" spans="1:6" x14ac:dyDescent="0.2">
      <c r="A5" s="2"/>
      <c r="B5" s="3"/>
      <c r="C5" s="2"/>
      <c r="D5" s="2"/>
    </row>
    <row r="6" spans="1:6" ht="15.75" customHeight="1" x14ac:dyDescent="0.2">
      <c r="A6" s="2" t="s">
        <v>28</v>
      </c>
      <c r="B6" s="5">
        <v>1</v>
      </c>
      <c r="C6" s="2" t="s">
        <v>29</v>
      </c>
      <c r="D6" s="6" t="s">
        <v>50</v>
      </c>
    </row>
    <row r="7" spans="1:6" ht="15.75" customHeight="1" x14ac:dyDescent="0.2">
      <c r="A7" s="2" t="s">
        <v>28</v>
      </c>
      <c r="B7" s="5">
        <v>2</v>
      </c>
      <c r="C7" s="2" t="s">
        <v>30</v>
      </c>
      <c r="D7" s="6" t="s">
        <v>51</v>
      </c>
    </row>
    <row r="8" spans="1:6" ht="15.75" customHeight="1" x14ac:dyDescent="0.2">
      <c r="A8" s="2"/>
      <c r="C8" s="2"/>
      <c r="D8" s="6"/>
    </row>
    <row r="9" spans="1:6" ht="15" customHeight="1" x14ac:dyDescent="0.2">
      <c r="A9" s="2" t="s">
        <v>323</v>
      </c>
      <c r="B9" s="3">
        <v>1</v>
      </c>
      <c r="C9" s="2" t="s">
        <v>324</v>
      </c>
      <c r="D9" s="2" t="s">
        <v>325</v>
      </c>
    </row>
    <row r="10" spans="1:6" ht="15" customHeight="1" x14ac:dyDescent="0.2">
      <c r="A10" s="2" t="s">
        <v>323</v>
      </c>
      <c r="B10" s="3">
        <v>2</v>
      </c>
      <c r="C10" s="2" t="s">
        <v>326</v>
      </c>
      <c r="D10" s="2" t="s">
        <v>327</v>
      </c>
    </row>
    <row r="11" spans="1:6" ht="15" customHeight="1" x14ac:dyDescent="0.2">
      <c r="A11" s="2" t="s">
        <v>323</v>
      </c>
      <c r="B11" s="3">
        <v>3</v>
      </c>
      <c r="C11" s="2" t="s">
        <v>328</v>
      </c>
      <c r="D11" s="2" t="s">
        <v>328</v>
      </c>
    </row>
    <row r="12" spans="1:6" ht="15" customHeight="1" x14ac:dyDescent="0.2">
      <c r="A12" s="2" t="s">
        <v>323</v>
      </c>
      <c r="B12" s="3">
        <v>4</v>
      </c>
      <c r="C12" s="2" t="s">
        <v>352</v>
      </c>
      <c r="D12" s="2" t="s">
        <v>352</v>
      </c>
    </row>
    <row r="14" spans="1:6" ht="15" customHeight="1" x14ac:dyDescent="0.2">
      <c r="A14" s="5" t="s">
        <v>61</v>
      </c>
      <c r="B14" s="84">
        <v>1</v>
      </c>
      <c r="C14" s="8" t="s">
        <v>63</v>
      </c>
      <c r="D14" s="8" t="s">
        <v>63</v>
      </c>
    </row>
    <row r="15" spans="1:6" ht="15" customHeight="1" x14ac:dyDescent="0.2">
      <c r="A15" s="5" t="s">
        <v>61</v>
      </c>
      <c r="B15" s="84">
        <v>2</v>
      </c>
      <c r="C15" s="8" t="s">
        <v>64</v>
      </c>
      <c r="D15" s="8" t="s">
        <v>64</v>
      </c>
    </row>
    <row r="16" spans="1:6" ht="15" customHeight="1" x14ac:dyDescent="0.2">
      <c r="A16" s="5" t="s">
        <v>61</v>
      </c>
      <c r="B16" s="84">
        <v>3</v>
      </c>
      <c r="C16" s="8" t="s">
        <v>65</v>
      </c>
      <c r="D16" s="8" t="s">
        <v>65</v>
      </c>
    </row>
    <row r="17" spans="1:4" ht="15" customHeight="1" x14ac:dyDescent="0.2">
      <c r="A17" s="5" t="s">
        <v>61</v>
      </c>
      <c r="B17" s="84">
        <v>4</v>
      </c>
      <c r="C17" s="8" t="s">
        <v>66</v>
      </c>
      <c r="D17" s="8" t="s">
        <v>66</v>
      </c>
    </row>
    <row r="18" spans="1:4" ht="15" customHeight="1" x14ac:dyDescent="0.2">
      <c r="A18" s="5" t="s">
        <v>61</v>
      </c>
      <c r="B18" s="84">
        <v>5</v>
      </c>
      <c r="C18" s="8" t="s">
        <v>67</v>
      </c>
      <c r="D18" s="8" t="s">
        <v>67</v>
      </c>
    </row>
    <row r="19" spans="1:4" ht="15" customHeight="1" x14ac:dyDescent="0.2">
      <c r="A19" s="5" t="s">
        <v>61</v>
      </c>
      <c r="B19" s="84">
        <v>6</v>
      </c>
      <c r="C19" s="8" t="s">
        <v>68</v>
      </c>
      <c r="D19" s="8" t="s">
        <v>68</v>
      </c>
    </row>
    <row r="20" spans="1:4" ht="15" customHeight="1" x14ac:dyDescent="0.2">
      <c r="A20" s="5" t="s">
        <v>61</v>
      </c>
      <c r="B20" s="84">
        <v>7</v>
      </c>
      <c r="C20" s="8" t="s">
        <v>69</v>
      </c>
      <c r="D20" s="8" t="s">
        <v>69</v>
      </c>
    </row>
    <row r="21" spans="1:4" ht="15" customHeight="1" x14ac:dyDescent="0.2">
      <c r="A21" s="5" t="s">
        <v>61</v>
      </c>
      <c r="B21" s="84">
        <v>8</v>
      </c>
      <c r="C21" s="8" t="s">
        <v>70</v>
      </c>
      <c r="D21" s="8" t="s">
        <v>70</v>
      </c>
    </row>
    <row r="22" spans="1:4" ht="15" customHeight="1" x14ac:dyDescent="0.2">
      <c r="A22" s="5" t="s">
        <v>61</v>
      </c>
      <c r="B22" s="84">
        <v>9</v>
      </c>
      <c r="C22" s="8" t="s">
        <v>71</v>
      </c>
      <c r="D22" s="8" t="s">
        <v>71</v>
      </c>
    </row>
    <row r="23" spans="1:4" ht="15" customHeight="1" x14ac:dyDescent="0.2">
      <c r="A23" s="5" t="s">
        <v>61</v>
      </c>
      <c r="B23" s="84">
        <v>10</v>
      </c>
      <c r="C23" s="8" t="s">
        <v>72</v>
      </c>
      <c r="D23" s="8" t="s">
        <v>72</v>
      </c>
    </row>
    <row r="24" spans="1:4" ht="15" customHeight="1" x14ac:dyDescent="0.2">
      <c r="A24" s="5" t="s">
        <v>61</v>
      </c>
      <c r="B24" s="84">
        <v>11</v>
      </c>
      <c r="C24" s="8" t="s">
        <v>73</v>
      </c>
      <c r="D24" s="8" t="s">
        <v>73</v>
      </c>
    </row>
    <row r="25" spans="1:4" ht="15" customHeight="1" x14ac:dyDescent="0.2">
      <c r="A25" s="5" t="s">
        <v>61</v>
      </c>
      <c r="B25" s="84">
        <v>12</v>
      </c>
      <c r="C25" s="8" t="s">
        <v>74</v>
      </c>
      <c r="D25" s="8" t="s">
        <v>74</v>
      </c>
    </row>
    <row r="26" spans="1:4" ht="15" customHeight="1" x14ac:dyDescent="0.2">
      <c r="A26" s="5" t="s">
        <v>61</v>
      </c>
      <c r="B26" s="84">
        <v>13</v>
      </c>
      <c r="C26" s="8" t="s">
        <v>75</v>
      </c>
      <c r="D26" s="8" t="s">
        <v>75</v>
      </c>
    </row>
    <row r="27" spans="1:4" ht="15" customHeight="1" x14ac:dyDescent="0.2">
      <c r="A27" s="5" t="s">
        <v>61</v>
      </c>
      <c r="B27" s="84">
        <v>14</v>
      </c>
      <c r="C27" s="8" t="s">
        <v>76</v>
      </c>
      <c r="D27" s="8" t="s">
        <v>76</v>
      </c>
    </row>
    <row r="28" spans="1:4" ht="15" customHeight="1" x14ac:dyDescent="0.2">
      <c r="A28" s="5" t="s">
        <v>61</v>
      </c>
      <c r="B28" s="84">
        <v>15</v>
      </c>
      <c r="C28" s="8" t="s">
        <v>77</v>
      </c>
      <c r="D28" s="8" t="s">
        <v>77</v>
      </c>
    </row>
    <row r="29" spans="1:4" ht="15" customHeight="1" x14ac:dyDescent="0.2">
      <c r="A29" s="5" t="s">
        <v>61</v>
      </c>
      <c r="B29" s="84">
        <v>16</v>
      </c>
      <c r="C29" s="8" t="s">
        <v>78</v>
      </c>
      <c r="D29" s="8" t="s">
        <v>78</v>
      </c>
    </row>
    <row r="30" spans="1:4" ht="15" customHeight="1" x14ac:dyDescent="0.2">
      <c r="A30" s="5" t="s">
        <v>61</v>
      </c>
      <c r="B30" s="84">
        <v>17</v>
      </c>
      <c r="C30" s="8" t="s">
        <v>79</v>
      </c>
      <c r="D30" s="8" t="s">
        <v>79</v>
      </c>
    </row>
    <row r="31" spans="1:4" ht="15" customHeight="1" x14ac:dyDescent="0.2">
      <c r="A31" s="5" t="s">
        <v>61</v>
      </c>
      <c r="B31" s="84">
        <v>18</v>
      </c>
      <c r="C31" s="8" t="s">
        <v>80</v>
      </c>
      <c r="D31" s="8" t="s">
        <v>80</v>
      </c>
    </row>
    <row r="32" spans="1:4" ht="15" customHeight="1" x14ac:dyDescent="0.2">
      <c r="A32" s="5" t="s">
        <v>61</v>
      </c>
      <c r="B32" s="84">
        <v>19</v>
      </c>
      <c r="C32" s="8" t="s">
        <v>81</v>
      </c>
      <c r="D32" s="8" t="s">
        <v>81</v>
      </c>
    </row>
    <row r="33" spans="1:4" ht="15" customHeight="1" x14ac:dyDescent="0.2">
      <c r="A33" s="5" t="s">
        <v>61</v>
      </c>
      <c r="B33" s="84">
        <v>20</v>
      </c>
      <c r="C33" s="8" t="s">
        <v>82</v>
      </c>
      <c r="D33" s="8" t="s">
        <v>82</v>
      </c>
    </row>
    <row r="34" spans="1:4" ht="15" customHeight="1" x14ac:dyDescent="0.2">
      <c r="A34" s="5" t="s">
        <v>61</v>
      </c>
      <c r="B34" s="84">
        <v>21</v>
      </c>
      <c r="C34" s="8" t="s">
        <v>83</v>
      </c>
      <c r="D34" s="8" t="s">
        <v>83</v>
      </c>
    </row>
    <row r="35" spans="1:4" ht="15" customHeight="1" x14ac:dyDescent="0.2">
      <c r="A35" s="5" t="s">
        <v>61</v>
      </c>
      <c r="B35" s="84">
        <v>22</v>
      </c>
      <c r="C35" s="8" t="s">
        <v>84</v>
      </c>
      <c r="D35" s="8" t="s">
        <v>84</v>
      </c>
    </row>
    <row r="36" spans="1:4" ht="15" customHeight="1" x14ac:dyDescent="0.2">
      <c r="A36" s="5" t="s">
        <v>61</v>
      </c>
      <c r="B36" s="84">
        <v>23</v>
      </c>
      <c r="C36" s="8" t="s">
        <v>85</v>
      </c>
      <c r="D36" s="8" t="s">
        <v>85</v>
      </c>
    </row>
    <row r="37" spans="1:4" ht="15" customHeight="1" x14ac:dyDescent="0.2">
      <c r="A37" s="5" t="s">
        <v>61</v>
      </c>
      <c r="B37" s="84">
        <v>24</v>
      </c>
      <c r="C37" s="8" t="s">
        <v>86</v>
      </c>
      <c r="D37" s="8" t="s">
        <v>86</v>
      </c>
    </row>
    <row r="38" spans="1:4" ht="15" customHeight="1" x14ac:dyDescent="0.2">
      <c r="A38" s="5" t="s">
        <v>61</v>
      </c>
      <c r="B38" s="84">
        <v>25</v>
      </c>
      <c r="C38" s="8" t="s">
        <v>87</v>
      </c>
      <c r="D38" s="8" t="s">
        <v>87</v>
      </c>
    </row>
    <row r="39" spans="1:4" ht="15" customHeight="1" x14ac:dyDescent="0.2">
      <c r="A39" s="5" t="s">
        <v>61</v>
      </c>
      <c r="B39" s="84">
        <v>26</v>
      </c>
      <c r="C39" s="8" t="s">
        <v>88</v>
      </c>
      <c r="D39" s="8" t="s">
        <v>88</v>
      </c>
    </row>
    <row r="40" spans="1:4" ht="15" customHeight="1" x14ac:dyDescent="0.2">
      <c r="A40" s="5" t="s">
        <v>61</v>
      </c>
      <c r="B40" s="84">
        <v>27</v>
      </c>
      <c r="C40" s="8" t="s">
        <v>89</v>
      </c>
      <c r="D40" s="8" t="s">
        <v>89</v>
      </c>
    </row>
    <row r="41" spans="1:4" ht="15" customHeight="1" x14ac:dyDescent="0.2">
      <c r="A41" s="5" t="s">
        <v>61</v>
      </c>
      <c r="B41" s="84">
        <v>28</v>
      </c>
      <c r="C41" s="8" t="s">
        <v>90</v>
      </c>
      <c r="D41" s="8" t="s">
        <v>90</v>
      </c>
    </row>
    <row r="42" spans="1:4" ht="15" customHeight="1" x14ac:dyDescent="0.2">
      <c r="A42" s="5" t="s">
        <v>61</v>
      </c>
      <c r="B42" s="84">
        <v>29</v>
      </c>
      <c r="C42" s="8" t="s">
        <v>91</v>
      </c>
      <c r="D42" s="8" t="s">
        <v>91</v>
      </c>
    </row>
    <row r="43" spans="1:4" ht="15" customHeight="1" x14ac:dyDescent="0.2">
      <c r="A43" s="5" t="s">
        <v>61</v>
      </c>
      <c r="B43" s="84">
        <v>30</v>
      </c>
      <c r="C43" s="8" t="s">
        <v>92</v>
      </c>
      <c r="D43" s="8" t="s">
        <v>92</v>
      </c>
    </row>
    <row r="44" spans="1:4" ht="15" customHeight="1" x14ac:dyDescent="0.2">
      <c r="A44" s="5" t="s">
        <v>61</v>
      </c>
      <c r="B44" s="84">
        <v>31</v>
      </c>
      <c r="C44" s="8" t="s">
        <v>93</v>
      </c>
      <c r="D44" s="8" t="s">
        <v>93</v>
      </c>
    </row>
    <row r="45" spans="1:4" ht="15" customHeight="1" x14ac:dyDescent="0.2">
      <c r="A45" s="5" t="s">
        <v>61</v>
      </c>
      <c r="B45" s="84">
        <v>77</v>
      </c>
      <c r="C45" s="8" t="s">
        <v>34</v>
      </c>
      <c r="D45" s="2" t="s">
        <v>52</v>
      </c>
    </row>
    <row r="46" spans="1:4" ht="15" customHeight="1" x14ac:dyDescent="0.2">
      <c r="C46" s="9"/>
      <c r="D46" s="9"/>
    </row>
    <row r="47" spans="1:4" ht="15" customHeight="1" x14ac:dyDescent="0.2">
      <c r="A47" s="5" t="s">
        <v>62</v>
      </c>
      <c r="B47" s="84">
        <v>1</v>
      </c>
      <c r="C47" s="8" t="s">
        <v>94</v>
      </c>
      <c r="D47" s="8" t="s">
        <v>107</v>
      </c>
    </row>
    <row r="48" spans="1:4" ht="15" customHeight="1" x14ac:dyDescent="0.2">
      <c r="A48" s="5" t="s">
        <v>62</v>
      </c>
      <c r="B48" s="84">
        <v>2</v>
      </c>
      <c r="C48" s="8" t="s">
        <v>95</v>
      </c>
      <c r="D48" s="8" t="s">
        <v>133</v>
      </c>
    </row>
    <row r="49" spans="1:4" ht="15" customHeight="1" x14ac:dyDescent="0.2">
      <c r="A49" s="5" t="s">
        <v>62</v>
      </c>
      <c r="B49" s="84">
        <v>3</v>
      </c>
      <c r="C49" s="8" t="s">
        <v>97</v>
      </c>
      <c r="D49" s="8" t="s">
        <v>96</v>
      </c>
    </row>
    <row r="50" spans="1:4" ht="15" customHeight="1" x14ac:dyDescent="0.2">
      <c r="A50" s="5" t="s">
        <v>62</v>
      </c>
      <c r="B50" s="84">
        <v>4</v>
      </c>
      <c r="C50" s="8" t="s">
        <v>98</v>
      </c>
      <c r="D50" s="8" t="s">
        <v>108</v>
      </c>
    </row>
    <row r="51" spans="1:4" ht="15" customHeight="1" x14ac:dyDescent="0.2">
      <c r="A51" s="5" t="s">
        <v>62</v>
      </c>
      <c r="B51" s="84">
        <v>5</v>
      </c>
      <c r="C51" s="8" t="s">
        <v>99</v>
      </c>
      <c r="D51" s="8" t="s">
        <v>109</v>
      </c>
    </row>
    <row r="52" spans="1:4" ht="15" customHeight="1" x14ac:dyDescent="0.2">
      <c r="A52" s="5" t="s">
        <v>62</v>
      </c>
      <c r="B52" s="84">
        <v>6</v>
      </c>
      <c r="C52" s="8" t="s">
        <v>100</v>
      </c>
      <c r="D52" s="8" t="s">
        <v>110</v>
      </c>
    </row>
    <row r="53" spans="1:4" ht="15" customHeight="1" x14ac:dyDescent="0.2">
      <c r="A53" s="5" t="s">
        <v>62</v>
      </c>
      <c r="B53" s="84">
        <v>7</v>
      </c>
      <c r="C53" s="8" t="s">
        <v>101</v>
      </c>
      <c r="D53" s="98" t="s">
        <v>354</v>
      </c>
    </row>
    <row r="54" spans="1:4" ht="15" customHeight="1" x14ac:dyDescent="0.2">
      <c r="A54" s="5" t="s">
        <v>62</v>
      </c>
      <c r="B54" s="84">
        <v>8</v>
      </c>
      <c r="C54" s="8" t="s">
        <v>102</v>
      </c>
      <c r="D54" s="8" t="s">
        <v>132</v>
      </c>
    </row>
    <row r="55" spans="1:4" ht="15" customHeight="1" x14ac:dyDescent="0.2">
      <c r="A55" s="5" t="s">
        <v>62</v>
      </c>
      <c r="B55" s="84">
        <v>9</v>
      </c>
      <c r="C55" s="8" t="s">
        <v>103</v>
      </c>
      <c r="D55" s="8" t="s">
        <v>111</v>
      </c>
    </row>
    <row r="56" spans="1:4" ht="15" customHeight="1" x14ac:dyDescent="0.2">
      <c r="A56" s="5" t="s">
        <v>62</v>
      </c>
      <c r="B56" s="84">
        <v>10</v>
      </c>
      <c r="C56" s="8" t="s">
        <v>104</v>
      </c>
      <c r="D56" s="8" t="s">
        <v>112</v>
      </c>
    </row>
    <row r="57" spans="1:4" ht="15" customHeight="1" x14ac:dyDescent="0.2">
      <c r="A57" s="5" t="s">
        <v>62</v>
      </c>
      <c r="B57" s="84">
        <v>11</v>
      </c>
      <c r="C57" s="8" t="s">
        <v>105</v>
      </c>
      <c r="D57" s="8" t="s">
        <v>113</v>
      </c>
    </row>
    <row r="58" spans="1:4" ht="15" customHeight="1" x14ac:dyDescent="0.2">
      <c r="A58" s="5" t="s">
        <v>62</v>
      </c>
      <c r="B58" s="84">
        <v>12</v>
      </c>
      <c r="C58" s="8" t="s">
        <v>106</v>
      </c>
      <c r="D58" s="8" t="s">
        <v>134</v>
      </c>
    </row>
    <row r="59" spans="1:4" ht="15" customHeight="1" x14ac:dyDescent="0.2">
      <c r="A59" s="5" t="s">
        <v>62</v>
      </c>
      <c r="B59" s="84">
        <v>77</v>
      </c>
      <c r="C59" s="8" t="s">
        <v>34</v>
      </c>
      <c r="D59" s="2" t="s">
        <v>52</v>
      </c>
    </row>
    <row r="60" spans="1:4" ht="15" customHeight="1" x14ac:dyDescent="0.2">
      <c r="A60" s="5"/>
      <c r="B60" s="25"/>
      <c r="C60" s="9"/>
      <c r="D60" s="9"/>
    </row>
    <row r="61" spans="1:4" ht="15" customHeight="1" x14ac:dyDescent="0.2">
      <c r="A61" s="10" t="str">
        <f t="shared" ref="A61:A117" ca="1" si="0">IF(OR(B61="", B61="Formula"),"","time_yyyy")</f>
        <v>time_yyyy</v>
      </c>
      <c r="B61" s="10">
        <f ca="1">YEAR(TODAY())-survey!G9-1</f>
        <v>1950</v>
      </c>
      <c r="C61" s="11">
        <f ca="1">IF(B61=7777,"Don't know",B61)</f>
        <v>1950</v>
      </c>
      <c r="D61" s="11">
        <f ca="1">IF(B61=7777,"Ne sait pas",B61)</f>
        <v>1950</v>
      </c>
    </row>
    <row r="62" spans="1:4" ht="15" customHeight="1" x14ac:dyDescent="0.2">
      <c r="A62" s="10" t="str">
        <f t="shared" ca="1" si="0"/>
        <v>time_yyyy</v>
      </c>
      <c r="B62" s="10">
        <f ca="1">IF(COUNT(B$61:B61)&gt;(survey!G$9-survey!G$8+2),IF(COUNTIF(B$61:B61,7777)=0,7777,"Formula"),B61+1)</f>
        <v>1951</v>
      </c>
      <c r="C62" s="11">
        <f t="shared" ref="C62:C125" ca="1" si="1">IF(B62=7777,"Don't know",B62)</f>
        <v>1951</v>
      </c>
      <c r="D62" s="11">
        <f ca="1">IF(B62=7777,"Ne sait pas",B62)</f>
        <v>1951</v>
      </c>
    </row>
    <row r="63" spans="1:4" ht="15" customHeight="1" x14ac:dyDescent="0.2">
      <c r="A63" s="10" t="str">
        <f t="shared" ca="1" si="0"/>
        <v>time_yyyy</v>
      </c>
      <c r="B63" s="10">
        <f ca="1">IF(COUNT(B$61:B62)&gt;(survey!G$9-survey!G$8+2),IF(COUNTIF(B$61:B62,7777)=0,7777,"Formula"),B62+1)</f>
        <v>1952</v>
      </c>
      <c r="C63" s="11">
        <f t="shared" ca="1" si="1"/>
        <v>1952</v>
      </c>
      <c r="D63" s="11">
        <f t="shared" ref="D63:D125" ca="1" si="2">IF(B63=7777,"Ne sait pas",B63)</f>
        <v>1952</v>
      </c>
    </row>
    <row r="64" spans="1:4" ht="15" customHeight="1" x14ac:dyDescent="0.2">
      <c r="A64" s="10" t="str">
        <f t="shared" ca="1" si="0"/>
        <v>time_yyyy</v>
      </c>
      <c r="B64" s="10">
        <f ca="1">IF(COUNT(B$61:B63)&gt;(survey!G$9-survey!G$8+2),IF(COUNTIF(B$61:B63,7777)=0,7777,"Formula"),B63+1)</f>
        <v>1953</v>
      </c>
      <c r="C64" s="11">
        <f t="shared" ca="1" si="1"/>
        <v>1953</v>
      </c>
      <c r="D64" s="11">
        <f t="shared" ca="1" si="2"/>
        <v>1953</v>
      </c>
    </row>
    <row r="65" spans="1:4" ht="15" customHeight="1" x14ac:dyDescent="0.2">
      <c r="A65" s="10" t="str">
        <f t="shared" ca="1" si="0"/>
        <v>time_yyyy</v>
      </c>
      <c r="B65" s="10">
        <f ca="1">IF(COUNT(B$61:B64)&gt;(survey!G$9-survey!G$8+2),IF(COUNTIF(B$61:B64,7777)=0,7777,"Formula"),B64+1)</f>
        <v>1954</v>
      </c>
      <c r="C65" s="11">
        <f t="shared" ca="1" si="1"/>
        <v>1954</v>
      </c>
      <c r="D65" s="11">
        <f t="shared" ca="1" si="2"/>
        <v>1954</v>
      </c>
    </row>
    <row r="66" spans="1:4" ht="15" customHeight="1" x14ac:dyDescent="0.2">
      <c r="A66" s="10" t="str">
        <f t="shared" ca="1" si="0"/>
        <v>time_yyyy</v>
      </c>
      <c r="B66" s="10">
        <f ca="1">IF(COUNT(B$61:B65)&gt;(survey!G$9-survey!G$8+2),IF(COUNTIF(B$61:B65,7777)=0,7777,"Formula"),B65+1)</f>
        <v>1955</v>
      </c>
      <c r="C66" s="11">
        <f t="shared" ca="1" si="1"/>
        <v>1955</v>
      </c>
      <c r="D66" s="11">
        <f t="shared" ca="1" si="2"/>
        <v>1955</v>
      </c>
    </row>
    <row r="67" spans="1:4" ht="15" customHeight="1" x14ac:dyDescent="0.2">
      <c r="A67" s="10" t="str">
        <f t="shared" ca="1" si="0"/>
        <v>time_yyyy</v>
      </c>
      <c r="B67" s="10">
        <f ca="1">IF(COUNT(B$61:B66)&gt;(survey!G$9-survey!G$8+2),IF(COUNTIF(B$61:B66,7777)=0,7777,"Formula"),B66+1)</f>
        <v>1956</v>
      </c>
      <c r="C67" s="11">
        <f t="shared" ca="1" si="1"/>
        <v>1956</v>
      </c>
      <c r="D67" s="11">
        <f t="shared" ca="1" si="2"/>
        <v>1956</v>
      </c>
    </row>
    <row r="68" spans="1:4" ht="15" customHeight="1" x14ac:dyDescent="0.2">
      <c r="A68" s="10" t="str">
        <f t="shared" ca="1" si="0"/>
        <v>time_yyyy</v>
      </c>
      <c r="B68" s="10">
        <f ca="1">IF(COUNT(B$61:B67)&gt;(survey!G$9-survey!G$8+2),IF(COUNTIF(B$61:B67,7777)=0,7777,"Formula"),B67+1)</f>
        <v>1957</v>
      </c>
      <c r="C68" s="11">
        <f t="shared" ca="1" si="1"/>
        <v>1957</v>
      </c>
      <c r="D68" s="11">
        <f t="shared" ca="1" si="2"/>
        <v>1957</v>
      </c>
    </row>
    <row r="69" spans="1:4" ht="15" customHeight="1" x14ac:dyDescent="0.2">
      <c r="A69" s="10" t="str">
        <f t="shared" ca="1" si="0"/>
        <v>time_yyyy</v>
      </c>
      <c r="B69" s="10">
        <f ca="1">IF(COUNT(B$61:B68)&gt;(survey!G$9-survey!G$8+2),IF(COUNTIF(B$61:B68,7777)=0,7777,"Formula"),B68+1)</f>
        <v>1958</v>
      </c>
      <c r="C69" s="11">
        <f t="shared" ca="1" si="1"/>
        <v>1958</v>
      </c>
      <c r="D69" s="11">
        <f t="shared" ca="1" si="2"/>
        <v>1958</v>
      </c>
    </row>
    <row r="70" spans="1:4" ht="15" customHeight="1" x14ac:dyDescent="0.2">
      <c r="A70" s="10" t="str">
        <f t="shared" ca="1" si="0"/>
        <v>time_yyyy</v>
      </c>
      <c r="B70" s="10">
        <f ca="1">IF(COUNT(B$61:B69)&gt;(survey!G$9-survey!G$8+2),IF(COUNTIF(B$61:B69,7777)=0,7777,"Formula"),B69+1)</f>
        <v>1959</v>
      </c>
      <c r="C70" s="11">
        <f t="shared" ca="1" si="1"/>
        <v>1959</v>
      </c>
      <c r="D70" s="11">
        <f t="shared" ca="1" si="2"/>
        <v>1959</v>
      </c>
    </row>
    <row r="71" spans="1:4" ht="15" customHeight="1" x14ac:dyDescent="0.2">
      <c r="A71" s="10" t="str">
        <f t="shared" ca="1" si="0"/>
        <v>time_yyyy</v>
      </c>
      <c r="B71" s="10">
        <f ca="1">IF(COUNT(B$61:B70)&gt;(survey!G$9-survey!G$8+2),IF(COUNTIF(B$61:B70,7777)=0,7777,"Formula"),B70+1)</f>
        <v>1960</v>
      </c>
      <c r="C71" s="11">
        <f t="shared" ca="1" si="1"/>
        <v>1960</v>
      </c>
      <c r="D71" s="11">
        <f t="shared" ca="1" si="2"/>
        <v>1960</v>
      </c>
    </row>
    <row r="72" spans="1:4" ht="15" customHeight="1" x14ac:dyDescent="0.2">
      <c r="A72" s="10" t="str">
        <f t="shared" ca="1" si="0"/>
        <v>time_yyyy</v>
      </c>
      <c r="B72" s="10">
        <f ca="1">IF(COUNT(B$61:B71)&gt;(survey!G$9-survey!G$8+2),IF(COUNTIF(B$61:B71,7777)=0,7777,"Formula"),B71+1)</f>
        <v>1961</v>
      </c>
      <c r="C72" s="11">
        <f t="shared" ca="1" si="1"/>
        <v>1961</v>
      </c>
      <c r="D72" s="11">
        <f t="shared" ca="1" si="2"/>
        <v>1961</v>
      </c>
    </row>
    <row r="73" spans="1:4" ht="15" customHeight="1" x14ac:dyDescent="0.2">
      <c r="A73" s="10" t="str">
        <f t="shared" ca="1" si="0"/>
        <v>time_yyyy</v>
      </c>
      <c r="B73" s="10">
        <f ca="1">IF(COUNT(B$61:B72)&gt;(survey!G$9-survey!G$8+2),IF(COUNTIF(B$61:B72,7777)=0,7777,"Formula"),B72+1)</f>
        <v>1962</v>
      </c>
      <c r="C73" s="11">
        <f t="shared" ca="1" si="1"/>
        <v>1962</v>
      </c>
      <c r="D73" s="11">
        <f t="shared" ca="1" si="2"/>
        <v>1962</v>
      </c>
    </row>
    <row r="74" spans="1:4" ht="15" customHeight="1" x14ac:dyDescent="0.2">
      <c r="A74" s="10" t="str">
        <f t="shared" ca="1" si="0"/>
        <v>time_yyyy</v>
      </c>
      <c r="B74" s="10">
        <f ca="1">IF(COUNT(B$61:B73)&gt;(survey!G$9-survey!G$8+2),IF(COUNTIF(B$61:B73,7777)=0,7777,"Formula"),B73+1)</f>
        <v>1963</v>
      </c>
      <c r="C74" s="11">
        <f t="shared" ca="1" si="1"/>
        <v>1963</v>
      </c>
      <c r="D74" s="11">
        <f t="shared" ca="1" si="2"/>
        <v>1963</v>
      </c>
    </row>
    <row r="75" spans="1:4" ht="15" customHeight="1" x14ac:dyDescent="0.2">
      <c r="A75" s="10" t="str">
        <f t="shared" ca="1" si="0"/>
        <v>time_yyyy</v>
      </c>
      <c r="B75" s="10">
        <f ca="1">IF(COUNT(B$61:B74)&gt;(survey!G$9-survey!G$8+2),IF(COUNTIF(B$61:B74,7777)=0,7777,"Formula"),B74+1)</f>
        <v>1964</v>
      </c>
      <c r="C75" s="11">
        <f t="shared" ca="1" si="1"/>
        <v>1964</v>
      </c>
      <c r="D75" s="11">
        <f t="shared" ca="1" si="2"/>
        <v>1964</v>
      </c>
    </row>
    <row r="76" spans="1:4" ht="15" customHeight="1" x14ac:dyDescent="0.2">
      <c r="A76" s="10" t="str">
        <f t="shared" ca="1" si="0"/>
        <v>time_yyyy</v>
      </c>
      <c r="B76" s="10">
        <f ca="1">IF(COUNT(B$61:B75)&gt;(survey!G$9-survey!G$8+2),IF(COUNTIF(B$61:B75,7777)=0,7777,"Formula"),B75+1)</f>
        <v>1965</v>
      </c>
      <c r="C76" s="11">
        <f t="shared" ca="1" si="1"/>
        <v>1965</v>
      </c>
      <c r="D76" s="11">
        <f t="shared" ca="1" si="2"/>
        <v>1965</v>
      </c>
    </row>
    <row r="77" spans="1:4" ht="15" customHeight="1" x14ac:dyDescent="0.2">
      <c r="A77" s="10" t="str">
        <f t="shared" ca="1" si="0"/>
        <v>time_yyyy</v>
      </c>
      <c r="B77" s="10">
        <f ca="1">IF(COUNT(B$61:B76)&gt;(survey!G$9-survey!G$8+2),IF(COUNTIF(B$61:B76,7777)=0,7777,"Formula"),B76+1)</f>
        <v>1966</v>
      </c>
      <c r="C77" s="11">
        <f t="shared" ca="1" si="1"/>
        <v>1966</v>
      </c>
      <c r="D77" s="11">
        <f t="shared" ca="1" si="2"/>
        <v>1966</v>
      </c>
    </row>
    <row r="78" spans="1:4" ht="15" customHeight="1" x14ac:dyDescent="0.2">
      <c r="A78" s="10" t="str">
        <f t="shared" ca="1" si="0"/>
        <v>time_yyyy</v>
      </c>
      <c r="B78" s="10">
        <f ca="1">IF(COUNT(B$61:B77)&gt;(survey!G$9-survey!G$8+2),IF(COUNTIF(B$61:B77,7777)=0,7777,"Formula"),B77+1)</f>
        <v>1967</v>
      </c>
      <c r="C78" s="11">
        <f t="shared" ca="1" si="1"/>
        <v>1967</v>
      </c>
      <c r="D78" s="11">
        <f t="shared" ca="1" si="2"/>
        <v>1967</v>
      </c>
    </row>
    <row r="79" spans="1:4" ht="15" customHeight="1" x14ac:dyDescent="0.2">
      <c r="A79" s="10" t="str">
        <f t="shared" ca="1" si="0"/>
        <v>time_yyyy</v>
      </c>
      <c r="B79" s="10">
        <f ca="1">IF(COUNT(B$61:B78)&gt;(survey!G$9-survey!G$8+2),IF(COUNTIF(B$61:B78,7777)=0,7777,"Formula"),B78+1)</f>
        <v>1968</v>
      </c>
      <c r="C79" s="11">
        <f t="shared" ca="1" si="1"/>
        <v>1968</v>
      </c>
      <c r="D79" s="11">
        <f t="shared" ca="1" si="2"/>
        <v>1968</v>
      </c>
    </row>
    <row r="80" spans="1:4" ht="15" customHeight="1" x14ac:dyDescent="0.2">
      <c r="A80" s="10" t="str">
        <f t="shared" ca="1" si="0"/>
        <v>time_yyyy</v>
      </c>
      <c r="B80" s="10">
        <f ca="1">IF(COUNT(B$61:B79)&gt;(survey!G$9-survey!G$8+2),IF(COUNTIF(B$61:B79,7777)=0,7777,"Formula"),B79+1)</f>
        <v>1969</v>
      </c>
      <c r="C80" s="11">
        <f t="shared" ca="1" si="1"/>
        <v>1969</v>
      </c>
      <c r="D80" s="11">
        <f t="shared" ca="1" si="2"/>
        <v>1969</v>
      </c>
    </row>
    <row r="81" spans="1:4" ht="15" customHeight="1" x14ac:dyDescent="0.2">
      <c r="A81" s="10" t="str">
        <f t="shared" ca="1" si="0"/>
        <v>time_yyyy</v>
      </c>
      <c r="B81" s="10">
        <f ca="1">IF(COUNT(B$61:B80)&gt;(survey!G$9-survey!G$8+2),IF(COUNTIF(B$61:B80,7777)=0,7777,"Formula"),B80+1)</f>
        <v>1970</v>
      </c>
      <c r="C81" s="11">
        <f t="shared" ca="1" si="1"/>
        <v>1970</v>
      </c>
      <c r="D81" s="11">
        <f t="shared" ca="1" si="2"/>
        <v>1970</v>
      </c>
    </row>
    <row r="82" spans="1:4" ht="15" customHeight="1" x14ac:dyDescent="0.2">
      <c r="A82" s="10" t="str">
        <f t="shared" ca="1" si="0"/>
        <v>time_yyyy</v>
      </c>
      <c r="B82" s="10">
        <f ca="1">IF(COUNT(B$61:B81)&gt;(survey!G$9-survey!G$8+2),IF(COUNTIF(B$61:B81,7777)=0,7777,"Formula"),B81+1)</f>
        <v>1971</v>
      </c>
      <c r="C82" s="11">
        <f t="shared" ca="1" si="1"/>
        <v>1971</v>
      </c>
      <c r="D82" s="11">
        <f t="shared" ca="1" si="2"/>
        <v>1971</v>
      </c>
    </row>
    <row r="83" spans="1:4" ht="15" customHeight="1" x14ac:dyDescent="0.2">
      <c r="A83" s="10" t="str">
        <f t="shared" ca="1" si="0"/>
        <v>time_yyyy</v>
      </c>
      <c r="B83" s="10">
        <f ca="1">IF(COUNT(B$61:B82)&gt;(survey!G$9-survey!G$8+2),IF(COUNTIF(B$61:B82,7777)=0,7777,"Formula"),B82+1)</f>
        <v>1972</v>
      </c>
      <c r="C83" s="11">
        <f t="shared" ca="1" si="1"/>
        <v>1972</v>
      </c>
      <c r="D83" s="11">
        <f t="shared" ca="1" si="2"/>
        <v>1972</v>
      </c>
    </row>
    <row r="84" spans="1:4" ht="15" customHeight="1" x14ac:dyDescent="0.2">
      <c r="A84" s="10" t="str">
        <f t="shared" ca="1" si="0"/>
        <v>time_yyyy</v>
      </c>
      <c r="B84" s="10">
        <f ca="1">IF(COUNT(B$61:B83)&gt;(survey!G$9-survey!G$8+2),IF(COUNTIF(B$61:B83,7777)=0,7777,"Formula"),B83+1)</f>
        <v>1973</v>
      </c>
      <c r="C84" s="11">
        <f t="shared" ca="1" si="1"/>
        <v>1973</v>
      </c>
      <c r="D84" s="11">
        <f t="shared" ca="1" si="2"/>
        <v>1973</v>
      </c>
    </row>
    <row r="85" spans="1:4" ht="15" customHeight="1" x14ac:dyDescent="0.2">
      <c r="A85" s="10" t="str">
        <f t="shared" ca="1" si="0"/>
        <v>time_yyyy</v>
      </c>
      <c r="B85" s="10">
        <f ca="1">IF(COUNT(B$61:B84)&gt;(survey!G$9-survey!G$8+2),IF(COUNTIF(B$61:B84,7777)=0,7777,"Formula"),B84+1)</f>
        <v>1974</v>
      </c>
      <c r="C85" s="11">
        <f t="shared" ca="1" si="1"/>
        <v>1974</v>
      </c>
      <c r="D85" s="11">
        <f t="shared" ca="1" si="2"/>
        <v>1974</v>
      </c>
    </row>
    <row r="86" spans="1:4" ht="15" customHeight="1" x14ac:dyDescent="0.2">
      <c r="A86" s="10" t="str">
        <f t="shared" ca="1" si="0"/>
        <v>time_yyyy</v>
      </c>
      <c r="B86" s="10">
        <f ca="1">IF(COUNT(B$61:B85)&gt;(survey!G$9-survey!G$8+2),IF(COUNTIF(B$61:B85,7777)=0,7777,"Formula"),B85+1)</f>
        <v>1975</v>
      </c>
      <c r="C86" s="11">
        <f t="shared" ca="1" si="1"/>
        <v>1975</v>
      </c>
      <c r="D86" s="11">
        <f t="shared" ca="1" si="2"/>
        <v>1975</v>
      </c>
    </row>
    <row r="87" spans="1:4" ht="15" customHeight="1" x14ac:dyDescent="0.2">
      <c r="A87" s="10" t="str">
        <f t="shared" ca="1" si="0"/>
        <v>time_yyyy</v>
      </c>
      <c r="B87" s="10">
        <f ca="1">IF(COUNT(B$61:B86)&gt;(survey!G$9-survey!G$8+2),IF(COUNTIF(B$61:B86,7777)=0,7777,"Formula"),B86+1)</f>
        <v>1976</v>
      </c>
      <c r="C87" s="11">
        <f t="shared" ca="1" si="1"/>
        <v>1976</v>
      </c>
      <c r="D87" s="11">
        <f t="shared" ca="1" si="2"/>
        <v>1976</v>
      </c>
    </row>
    <row r="88" spans="1:4" ht="15" customHeight="1" x14ac:dyDescent="0.2">
      <c r="A88" s="10" t="str">
        <f t="shared" ca="1" si="0"/>
        <v>time_yyyy</v>
      </c>
      <c r="B88" s="10">
        <f ca="1">IF(COUNT(B$61:B87)&gt;(survey!G$9-survey!G$8+2),IF(COUNTIF(B$61:B87,7777)=0,7777,"Formula"),B87+1)</f>
        <v>1977</v>
      </c>
      <c r="C88" s="11">
        <f t="shared" ca="1" si="1"/>
        <v>1977</v>
      </c>
      <c r="D88" s="11">
        <f t="shared" ca="1" si="2"/>
        <v>1977</v>
      </c>
    </row>
    <row r="89" spans="1:4" ht="15" customHeight="1" x14ac:dyDescent="0.2">
      <c r="A89" s="10" t="str">
        <f t="shared" ca="1" si="0"/>
        <v>time_yyyy</v>
      </c>
      <c r="B89" s="10">
        <f ca="1">IF(COUNT(B$61:B88)&gt;(survey!G$9-survey!G$8+2),IF(COUNTIF(B$61:B88,7777)=0,7777,"Formula"),B88+1)</f>
        <v>1978</v>
      </c>
      <c r="C89" s="11">
        <f t="shared" ca="1" si="1"/>
        <v>1978</v>
      </c>
      <c r="D89" s="11">
        <f t="shared" ca="1" si="2"/>
        <v>1978</v>
      </c>
    </row>
    <row r="90" spans="1:4" ht="15" customHeight="1" x14ac:dyDescent="0.2">
      <c r="A90" s="10" t="str">
        <f t="shared" ca="1" si="0"/>
        <v>time_yyyy</v>
      </c>
      <c r="B90" s="10">
        <f ca="1">IF(COUNT(B$61:B89)&gt;(survey!G$9-survey!G$8+2),IF(COUNTIF(B$61:B89,7777)=0,7777,"Formula"),B89+1)</f>
        <v>1979</v>
      </c>
      <c r="C90" s="11">
        <f t="shared" ca="1" si="1"/>
        <v>1979</v>
      </c>
      <c r="D90" s="11">
        <f t="shared" ca="1" si="2"/>
        <v>1979</v>
      </c>
    </row>
    <row r="91" spans="1:4" ht="15" customHeight="1" x14ac:dyDescent="0.2">
      <c r="A91" s="10" t="str">
        <f t="shared" ca="1" si="0"/>
        <v>time_yyyy</v>
      </c>
      <c r="B91" s="10">
        <f ca="1">IF(COUNT(B$61:B90)&gt;(survey!G$9-survey!G$8+2),IF(COUNTIF(B$61:B90,7777)=0,7777,"Formula"),B90+1)</f>
        <v>1980</v>
      </c>
      <c r="C91" s="11">
        <f t="shared" ca="1" si="1"/>
        <v>1980</v>
      </c>
      <c r="D91" s="11">
        <f t="shared" ca="1" si="2"/>
        <v>1980</v>
      </c>
    </row>
    <row r="92" spans="1:4" ht="15" customHeight="1" x14ac:dyDescent="0.2">
      <c r="A92" s="10" t="str">
        <f t="shared" ca="1" si="0"/>
        <v>time_yyyy</v>
      </c>
      <c r="B92" s="10">
        <f ca="1">IF(COUNT(B$61:B91)&gt;(survey!G$9-survey!G$8+2),IF(COUNTIF(B$61:B91,7777)=0,7777,"Formula"),B91+1)</f>
        <v>1981</v>
      </c>
      <c r="C92" s="11">
        <f t="shared" ca="1" si="1"/>
        <v>1981</v>
      </c>
      <c r="D92" s="11">
        <f t="shared" ca="1" si="2"/>
        <v>1981</v>
      </c>
    </row>
    <row r="93" spans="1:4" ht="15" customHeight="1" x14ac:dyDescent="0.2">
      <c r="A93" s="10" t="str">
        <f t="shared" ca="1" si="0"/>
        <v>time_yyyy</v>
      </c>
      <c r="B93" s="10">
        <f ca="1">IF(COUNT(B$61:B92)&gt;(survey!G$9-survey!G$8+2),IF(COUNTIF(B$61:B92,7777)=0,7777,"Formula"),B92+1)</f>
        <v>1982</v>
      </c>
      <c r="C93" s="11">
        <f t="shared" ca="1" si="1"/>
        <v>1982</v>
      </c>
      <c r="D93" s="11">
        <f t="shared" ca="1" si="2"/>
        <v>1982</v>
      </c>
    </row>
    <row r="94" spans="1:4" ht="15" customHeight="1" x14ac:dyDescent="0.2">
      <c r="A94" s="10" t="str">
        <f t="shared" ca="1" si="0"/>
        <v>time_yyyy</v>
      </c>
      <c r="B94" s="10">
        <f ca="1">IF(COUNT(B$61:B93)&gt;(survey!G$9-survey!G$8+2),IF(COUNTIF(B$61:B93,7777)=0,7777,"Formula"),B93+1)</f>
        <v>1983</v>
      </c>
      <c r="C94" s="11">
        <f t="shared" ca="1" si="1"/>
        <v>1983</v>
      </c>
      <c r="D94" s="11">
        <f t="shared" ca="1" si="2"/>
        <v>1983</v>
      </c>
    </row>
    <row r="95" spans="1:4" ht="15" customHeight="1" x14ac:dyDescent="0.2">
      <c r="A95" s="10" t="str">
        <f t="shared" ca="1" si="0"/>
        <v>time_yyyy</v>
      </c>
      <c r="B95" s="10">
        <f ca="1">IF(COUNT(B$61:B94)&gt;(survey!G$9-survey!G$8+2),IF(COUNTIF(B$61:B94,7777)=0,7777,"Formula"),B94+1)</f>
        <v>1984</v>
      </c>
      <c r="C95" s="11">
        <f t="shared" ca="1" si="1"/>
        <v>1984</v>
      </c>
      <c r="D95" s="11">
        <f t="shared" ca="1" si="2"/>
        <v>1984</v>
      </c>
    </row>
    <row r="96" spans="1:4" ht="15" customHeight="1" x14ac:dyDescent="0.2">
      <c r="A96" s="10" t="str">
        <f t="shared" ca="1" si="0"/>
        <v>time_yyyy</v>
      </c>
      <c r="B96" s="10">
        <f ca="1">IF(COUNT(B$61:B95)&gt;(survey!G$9-survey!G$8+2),IF(COUNTIF(B$61:B95,7777)=0,7777,"Formula"),B95+1)</f>
        <v>1985</v>
      </c>
      <c r="C96" s="11">
        <f t="shared" ca="1" si="1"/>
        <v>1985</v>
      </c>
      <c r="D96" s="11">
        <f t="shared" ca="1" si="2"/>
        <v>1985</v>
      </c>
    </row>
    <row r="97" spans="1:4" ht="15" customHeight="1" x14ac:dyDescent="0.2">
      <c r="A97" s="10" t="str">
        <f t="shared" ca="1" si="0"/>
        <v>time_yyyy</v>
      </c>
      <c r="B97" s="10">
        <f ca="1">IF(COUNT(B$61:B96)&gt;(survey!G$9-survey!G$8+2),IF(COUNTIF(B$61:B96,7777)=0,7777,"Formula"),B96+1)</f>
        <v>1986</v>
      </c>
      <c r="C97" s="11">
        <f t="shared" ca="1" si="1"/>
        <v>1986</v>
      </c>
      <c r="D97" s="11">
        <f t="shared" ca="1" si="2"/>
        <v>1986</v>
      </c>
    </row>
    <row r="98" spans="1:4" ht="15" customHeight="1" x14ac:dyDescent="0.2">
      <c r="A98" s="10" t="str">
        <f t="shared" ca="1" si="0"/>
        <v>time_yyyy</v>
      </c>
      <c r="B98" s="10">
        <f ca="1">IF(COUNT(B$61:B97)&gt;(survey!G$9-survey!G$8+2),IF(COUNTIF(B$61:B97,7777)=0,7777,"Formula"),B97+1)</f>
        <v>1987</v>
      </c>
      <c r="C98" s="11">
        <f t="shared" ca="1" si="1"/>
        <v>1987</v>
      </c>
      <c r="D98" s="11">
        <f t="shared" ca="1" si="2"/>
        <v>1987</v>
      </c>
    </row>
    <row r="99" spans="1:4" ht="15" customHeight="1" x14ac:dyDescent="0.2">
      <c r="A99" s="10" t="str">
        <f t="shared" ca="1" si="0"/>
        <v>time_yyyy</v>
      </c>
      <c r="B99" s="10">
        <f ca="1">IF(COUNT(B$61:B98)&gt;(survey!G$9-survey!G$8+2),IF(COUNTIF(B$61:B98,7777)=0,7777,"Formula"),B98+1)</f>
        <v>1988</v>
      </c>
      <c r="C99" s="11">
        <f t="shared" ca="1" si="1"/>
        <v>1988</v>
      </c>
      <c r="D99" s="11">
        <f t="shared" ca="1" si="2"/>
        <v>1988</v>
      </c>
    </row>
    <row r="100" spans="1:4" ht="15" customHeight="1" x14ac:dyDescent="0.2">
      <c r="A100" s="10" t="str">
        <f t="shared" ca="1" si="0"/>
        <v>time_yyyy</v>
      </c>
      <c r="B100" s="10">
        <f ca="1">IF(COUNT(B$61:B99)&gt;(survey!G$9-survey!G$8+2),IF(COUNTIF(B$61:B99,7777)=0,7777,"Formula"),B99+1)</f>
        <v>1989</v>
      </c>
      <c r="C100" s="11">
        <f t="shared" ca="1" si="1"/>
        <v>1989</v>
      </c>
      <c r="D100" s="11">
        <f t="shared" ca="1" si="2"/>
        <v>1989</v>
      </c>
    </row>
    <row r="101" spans="1:4" ht="15" customHeight="1" x14ac:dyDescent="0.2">
      <c r="A101" s="10" t="str">
        <f t="shared" ca="1" si="0"/>
        <v>time_yyyy</v>
      </c>
      <c r="B101" s="10">
        <f ca="1">IF(COUNT(B$61:B100)&gt;(survey!G$9-survey!G$8+2),IF(COUNTIF(B$61:B100,7777)=0,7777,"Formula"),B100+1)</f>
        <v>1990</v>
      </c>
      <c r="C101" s="11">
        <f t="shared" ca="1" si="1"/>
        <v>1990</v>
      </c>
      <c r="D101" s="11">
        <f t="shared" ca="1" si="2"/>
        <v>1990</v>
      </c>
    </row>
    <row r="102" spans="1:4" ht="15" customHeight="1" x14ac:dyDescent="0.2">
      <c r="A102" s="10" t="str">
        <f t="shared" ca="1" si="0"/>
        <v>time_yyyy</v>
      </c>
      <c r="B102" s="10">
        <f ca="1">IF(COUNT(B$61:B101)&gt;(survey!G$9-survey!G$8+2),IF(COUNTIF(B$61:B101,7777)=0,7777,"Formula"),B101+1)</f>
        <v>1991</v>
      </c>
      <c r="C102" s="11">
        <f t="shared" ca="1" si="1"/>
        <v>1991</v>
      </c>
      <c r="D102" s="11">
        <f t="shared" ca="1" si="2"/>
        <v>1991</v>
      </c>
    </row>
    <row r="103" spans="1:4" ht="15" customHeight="1" x14ac:dyDescent="0.2">
      <c r="A103" s="10" t="str">
        <f t="shared" ca="1" si="0"/>
        <v>time_yyyy</v>
      </c>
      <c r="B103" s="10">
        <f ca="1">IF(COUNT(B$61:B102)&gt;(survey!G$9-survey!G$8+2),IF(COUNTIF(B$61:B102,7777)=0,7777,"Formula"),B102+1)</f>
        <v>1992</v>
      </c>
      <c r="C103" s="11">
        <f t="shared" ca="1" si="1"/>
        <v>1992</v>
      </c>
      <c r="D103" s="11">
        <f t="shared" ca="1" si="2"/>
        <v>1992</v>
      </c>
    </row>
    <row r="104" spans="1:4" ht="15" customHeight="1" x14ac:dyDescent="0.2">
      <c r="A104" s="10" t="str">
        <f t="shared" ca="1" si="0"/>
        <v>time_yyyy</v>
      </c>
      <c r="B104" s="10">
        <f ca="1">IF(COUNT(B$61:B103)&gt;(survey!G$9-survey!G$8+2),IF(COUNTIF(B$61:B103,7777)=0,7777,"Formula"),B103+1)</f>
        <v>1993</v>
      </c>
      <c r="C104" s="11">
        <f t="shared" ca="1" si="1"/>
        <v>1993</v>
      </c>
      <c r="D104" s="11">
        <f t="shared" ca="1" si="2"/>
        <v>1993</v>
      </c>
    </row>
    <row r="105" spans="1:4" ht="15" customHeight="1" x14ac:dyDescent="0.2">
      <c r="A105" s="10" t="str">
        <f t="shared" ca="1" si="0"/>
        <v>time_yyyy</v>
      </c>
      <c r="B105" s="10">
        <f ca="1">IF(COUNT(B$61:B104)&gt;(survey!G$9-survey!G$8+2),IF(COUNTIF(B$61:B104,7777)=0,7777,"Formula"),B104+1)</f>
        <v>1994</v>
      </c>
      <c r="C105" s="11">
        <f t="shared" ca="1" si="1"/>
        <v>1994</v>
      </c>
      <c r="D105" s="11">
        <f t="shared" ca="1" si="2"/>
        <v>1994</v>
      </c>
    </row>
    <row r="106" spans="1:4" ht="15" customHeight="1" x14ac:dyDescent="0.2">
      <c r="A106" s="10" t="str">
        <f t="shared" ca="1" si="0"/>
        <v>time_yyyy</v>
      </c>
      <c r="B106" s="10">
        <f ca="1">IF(COUNT(B$61:B105)&gt;(survey!G$9-survey!G$8+2),IF(COUNTIF(B$61:B105,7777)=0,7777,"Formula"),B105+1)</f>
        <v>1995</v>
      </c>
      <c r="C106" s="11">
        <f t="shared" ca="1" si="1"/>
        <v>1995</v>
      </c>
      <c r="D106" s="11">
        <f t="shared" ca="1" si="2"/>
        <v>1995</v>
      </c>
    </row>
    <row r="107" spans="1:4" ht="15" customHeight="1" x14ac:dyDescent="0.2">
      <c r="A107" s="10" t="str">
        <f t="shared" ca="1" si="0"/>
        <v>time_yyyy</v>
      </c>
      <c r="B107" s="10">
        <f ca="1">IF(COUNT(B$61:B106)&gt;(survey!G$9-survey!G$8+2),IF(COUNTIF(B$61:B106,7777)=0,7777,"Formula"),B106+1)</f>
        <v>1996</v>
      </c>
      <c r="C107" s="11">
        <f t="shared" ca="1" si="1"/>
        <v>1996</v>
      </c>
      <c r="D107" s="11">
        <f t="shared" ca="1" si="2"/>
        <v>1996</v>
      </c>
    </row>
    <row r="108" spans="1:4" ht="15" customHeight="1" x14ac:dyDescent="0.2">
      <c r="A108" s="10" t="str">
        <f t="shared" ca="1" si="0"/>
        <v>time_yyyy</v>
      </c>
      <c r="B108" s="10">
        <f ca="1">IF(COUNT(B$61:B107)&gt;(survey!G$9-survey!G$8+2),IF(COUNTIF(B$61:B107,7777)=0,7777,"Formula"),B107+1)</f>
        <v>1997</v>
      </c>
      <c r="C108" s="11">
        <f t="shared" ca="1" si="1"/>
        <v>1997</v>
      </c>
      <c r="D108" s="11">
        <f t="shared" ca="1" si="2"/>
        <v>1997</v>
      </c>
    </row>
    <row r="109" spans="1:4" ht="15" customHeight="1" x14ac:dyDescent="0.2">
      <c r="A109" s="10" t="str">
        <f t="shared" ca="1" si="0"/>
        <v>time_yyyy</v>
      </c>
      <c r="B109" s="10">
        <f ca="1">IF(COUNT(B$61:B108)&gt;(survey!G$9-survey!G$8+2),IF(COUNTIF(B$61:B108,7777)=0,7777,"Formula"),B108+1)</f>
        <v>1998</v>
      </c>
      <c r="C109" s="11">
        <f t="shared" ca="1" si="1"/>
        <v>1998</v>
      </c>
      <c r="D109" s="11">
        <f t="shared" ca="1" si="2"/>
        <v>1998</v>
      </c>
    </row>
    <row r="110" spans="1:4" ht="15" customHeight="1" x14ac:dyDescent="0.2">
      <c r="A110" s="10" t="str">
        <f t="shared" ca="1" si="0"/>
        <v>time_yyyy</v>
      </c>
      <c r="B110" s="10">
        <f ca="1">IF(COUNT(B$61:B109)&gt;(survey!G$9-survey!G$8+2),IF(COUNTIF(B$61:B109,7777)=0,7777,"Formula"),B109+1)</f>
        <v>1999</v>
      </c>
      <c r="C110" s="11">
        <f t="shared" ca="1" si="1"/>
        <v>1999</v>
      </c>
      <c r="D110" s="11">
        <f t="shared" ca="1" si="2"/>
        <v>1999</v>
      </c>
    </row>
    <row r="111" spans="1:4" ht="15" customHeight="1" x14ac:dyDescent="0.2">
      <c r="A111" s="10" t="str">
        <f t="shared" ca="1" si="0"/>
        <v>time_yyyy</v>
      </c>
      <c r="B111" s="10">
        <f ca="1">IF(COUNT(B$61:B110)&gt;(survey!G$9-survey!G$8+2),IF(COUNTIF(B$61:B110,7777)=0,7777,"Formula"),B110+1)</f>
        <v>2000</v>
      </c>
      <c r="C111" s="11">
        <f t="shared" ca="1" si="1"/>
        <v>2000</v>
      </c>
      <c r="D111" s="11">
        <f t="shared" ca="1" si="2"/>
        <v>2000</v>
      </c>
    </row>
    <row r="112" spans="1:4" ht="15" customHeight="1" x14ac:dyDescent="0.2">
      <c r="A112" s="10" t="str">
        <f t="shared" ca="1" si="0"/>
        <v>time_yyyy</v>
      </c>
      <c r="B112" s="10">
        <f ca="1">IF(COUNT(B$61:B111)&gt;(survey!G$9-survey!G$8+2),IF(COUNTIF(B$61:B111,7777)=0,7777,"Formula"),B111+1)</f>
        <v>2001</v>
      </c>
      <c r="C112" s="11">
        <f t="shared" ca="1" si="1"/>
        <v>2001</v>
      </c>
      <c r="D112" s="11">
        <f t="shared" ca="1" si="2"/>
        <v>2001</v>
      </c>
    </row>
    <row r="113" spans="1:4" ht="15" customHeight="1" x14ac:dyDescent="0.2">
      <c r="A113" s="10" t="str">
        <f t="shared" ca="1" si="0"/>
        <v>time_yyyy</v>
      </c>
      <c r="B113" s="10">
        <f ca="1">IF(COUNT(B$61:B112)&gt;(survey!G$9-survey!G$8+2),IF(COUNTIF(B$61:B112,7777)=0,7777,"Formula"),B112+1)</f>
        <v>2002</v>
      </c>
      <c r="C113" s="11">
        <f t="shared" ca="1" si="1"/>
        <v>2002</v>
      </c>
      <c r="D113" s="11">
        <f t="shared" ca="1" si="2"/>
        <v>2002</v>
      </c>
    </row>
    <row r="114" spans="1:4" ht="15" customHeight="1" x14ac:dyDescent="0.2">
      <c r="A114" s="10" t="str">
        <f t="shared" ca="1" si="0"/>
        <v>time_yyyy</v>
      </c>
      <c r="B114" s="10">
        <f ca="1">IF(COUNT(B$61:B113)&gt;(survey!G$9-survey!G$8+2),IF(COUNTIF(B$61:B113,7777)=0,7777,"Formula"),B113+1)</f>
        <v>2003</v>
      </c>
      <c r="C114" s="11">
        <f t="shared" ca="1" si="1"/>
        <v>2003</v>
      </c>
      <c r="D114" s="11">
        <f t="shared" ca="1" si="2"/>
        <v>2003</v>
      </c>
    </row>
    <row r="115" spans="1:4" ht="15" customHeight="1" x14ac:dyDescent="0.2">
      <c r="A115" s="10" t="str">
        <f t="shared" ca="1" si="0"/>
        <v>time_yyyy</v>
      </c>
      <c r="B115" s="10">
        <f ca="1">IF(COUNT(B$61:B114)&gt;(survey!G$9-survey!G$8+2),IF(COUNTIF(B$61:B114,7777)=0,7777,"Formula"),B114+1)</f>
        <v>7777</v>
      </c>
      <c r="C115" s="11" t="str">
        <f t="shared" ca="1" si="1"/>
        <v>Don't know</v>
      </c>
      <c r="D115" s="11" t="str">
        <f t="shared" ca="1" si="2"/>
        <v>Ne sait pas</v>
      </c>
    </row>
    <row r="116" spans="1:4" ht="15" customHeight="1" x14ac:dyDescent="0.2">
      <c r="A116" s="10" t="str">
        <f t="shared" ca="1" si="0"/>
        <v/>
      </c>
      <c r="B116" s="10" t="str">
        <f ca="1">IF(COUNT(B$61:B115)&gt;(survey!G$9-survey!G$8+2),IF(COUNTIF(B$61:B115,7777)=0,7777,"Formula"),B115+1)</f>
        <v>Formula</v>
      </c>
      <c r="C116" s="11" t="str">
        <f t="shared" ca="1" si="1"/>
        <v>Formula</v>
      </c>
      <c r="D116" s="11" t="str">
        <f t="shared" ca="1" si="2"/>
        <v>Formula</v>
      </c>
    </row>
    <row r="117" spans="1:4" ht="15" customHeight="1" x14ac:dyDescent="0.2">
      <c r="A117" s="10" t="str">
        <f t="shared" ca="1" si="0"/>
        <v/>
      </c>
      <c r="B117" s="10" t="str">
        <f ca="1">IF(COUNT(B$61:B116)&gt;(survey!G$9-survey!G$8+2),IF(COUNTIF(B$61:B116,7777)=0,7777,"Formula"),B116+1)</f>
        <v>Formula</v>
      </c>
      <c r="C117" s="11" t="str">
        <f t="shared" ca="1" si="1"/>
        <v>Formula</v>
      </c>
      <c r="D117" s="11" t="str">
        <f t="shared" ca="1" si="2"/>
        <v>Formula</v>
      </c>
    </row>
    <row r="118" spans="1:4" ht="15" customHeight="1" x14ac:dyDescent="0.2">
      <c r="A118" s="10" t="str">
        <f t="shared" ref="A118:A136" ca="1" si="3">IF(OR(B118="", B118="Formula"),"","time_yyyy")</f>
        <v/>
      </c>
      <c r="B118" s="10" t="str">
        <f ca="1">IF(COUNT(B$61:B117)&gt;(survey!G$9-survey!G$8+2),IF(COUNTIF(B$61:B117,7777)=0,7777,"Formula"),B117+1)</f>
        <v>Formula</v>
      </c>
      <c r="C118" s="11" t="str">
        <f t="shared" ca="1" si="1"/>
        <v>Formula</v>
      </c>
      <c r="D118" s="11" t="str">
        <f t="shared" ca="1" si="2"/>
        <v>Formula</v>
      </c>
    </row>
    <row r="119" spans="1:4" ht="15" customHeight="1" x14ac:dyDescent="0.2">
      <c r="A119" s="10" t="str">
        <f t="shared" ca="1" si="3"/>
        <v/>
      </c>
      <c r="B119" s="10" t="str">
        <f ca="1">IF(COUNT(B$61:B118)&gt;(survey!G$9-survey!G$8+2),IF(COUNTIF(B$61:B118,7777)=0,7777,"Formula"),B118+1)</f>
        <v>Formula</v>
      </c>
      <c r="C119" s="11" t="str">
        <f t="shared" ca="1" si="1"/>
        <v>Formula</v>
      </c>
      <c r="D119" s="11" t="str">
        <f t="shared" ca="1" si="2"/>
        <v>Formula</v>
      </c>
    </row>
    <row r="120" spans="1:4" ht="15" customHeight="1" x14ac:dyDescent="0.2">
      <c r="A120" s="10" t="str">
        <f t="shared" ca="1" si="3"/>
        <v/>
      </c>
      <c r="B120" s="10" t="str">
        <f ca="1">IF(COUNT(B$61:B119)&gt;(survey!G$9-survey!G$8+2),IF(COUNTIF(B$61:B119,7777)=0,7777,"Formula"),B119+1)</f>
        <v>Formula</v>
      </c>
      <c r="C120" s="11" t="str">
        <f t="shared" ca="1" si="1"/>
        <v>Formula</v>
      </c>
      <c r="D120" s="11" t="str">
        <f t="shared" ca="1" si="2"/>
        <v>Formula</v>
      </c>
    </row>
    <row r="121" spans="1:4" ht="15" customHeight="1" x14ac:dyDescent="0.2">
      <c r="A121" s="10" t="str">
        <f t="shared" ca="1" si="3"/>
        <v/>
      </c>
      <c r="B121" s="10" t="str">
        <f ca="1">IF(COUNT(B$61:B120)&gt;(survey!G$9-survey!G$8+2),IF(COUNTIF(B$61:B120,7777)=0,7777,"Formula"),B120+1)</f>
        <v>Formula</v>
      </c>
      <c r="C121" s="11" t="str">
        <f t="shared" ca="1" si="1"/>
        <v>Formula</v>
      </c>
      <c r="D121" s="11" t="str">
        <f t="shared" ca="1" si="2"/>
        <v>Formula</v>
      </c>
    </row>
    <row r="122" spans="1:4" ht="15" customHeight="1" x14ac:dyDescent="0.2">
      <c r="A122" s="10" t="str">
        <f t="shared" ca="1" si="3"/>
        <v/>
      </c>
      <c r="B122" s="10" t="str">
        <f ca="1">IF(COUNT(B$61:B121)&gt;(survey!G$9-survey!G$8+2),IF(COUNTIF(B$61:B121,7777)=0,7777,"Formula"),B121+1)</f>
        <v>Formula</v>
      </c>
      <c r="C122" s="11" t="str">
        <f t="shared" ca="1" si="1"/>
        <v>Formula</v>
      </c>
      <c r="D122" s="11" t="str">
        <f t="shared" ca="1" si="2"/>
        <v>Formula</v>
      </c>
    </row>
    <row r="123" spans="1:4" ht="15" customHeight="1" x14ac:dyDescent="0.2">
      <c r="A123" s="10" t="str">
        <f t="shared" ca="1" si="3"/>
        <v/>
      </c>
      <c r="B123" s="10" t="str">
        <f ca="1">IF(COUNT(B$61:B122)&gt;(survey!G$9-survey!G$8+2),IF(COUNTIF(B$61:B122,7777)=0,7777,"Formula"),B122+1)</f>
        <v>Formula</v>
      </c>
      <c r="C123" s="11" t="str">
        <f t="shared" ca="1" si="1"/>
        <v>Formula</v>
      </c>
      <c r="D123" s="11" t="str">
        <f t="shared" ca="1" si="2"/>
        <v>Formula</v>
      </c>
    </row>
    <row r="124" spans="1:4" ht="15" customHeight="1" x14ac:dyDescent="0.2">
      <c r="A124" s="10" t="str">
        <f t="shared" ca="1" si="3"/>
        <v/>
      </c>
      <c r="B124" s="10" t="str">
        <f ca="1">IF(COUNT(B$61:B123)&gt;(survey!G$9-survey!G$8+2),IF(COUNTIF(B$61:B123,7777)=0,7777,"Formula"),B123+1)</f>
        <v>Formula</v>
      </c>
      <c r="C124" s="11" t="str">
        <f t="shared" ca="1" si="1"/>
        <v>Formula</v>
      </c>
      <c r="D124" s="11" t="str">
        <f t="shared" ca="1" si="2"/>
        <v>Formula</v>
      </c>
    </row>
    <row r="125" spans="1:4" ht="15" customHeight="1" x14ac:dyDescent="0.2">
      <c r="A125" s="10" t="str">
        <f t="shared" ca="1" si="3"/>
        <v/>
      </c>
      <c r="B125" s="10" t="str">
        <f ca="1">IF(COUNT(B$61:B124)&gt;(survey!G$9-survey!G$8+2),IF(COUNTIF(B$61:B124,7777)=0,7777,"Formula"),B124+1)</f>
        <v>Formula</v>
      </c>
      <c r="C125" s="11" t="str">
        <f t="shared" ca="1" si="1"/>
        <v>Formula</v>
      </c>
      <c r="D125" s="11" t="str">
        <f t="shared" ca="1" si="2"/>
        <v>Formula</v>
      </c>
    </row>
    <row r="126" spans="1:4" ht="15" customHeight="1" x14ac:dyDescent="0.2">
      <c r="A126" s="10" t="str">
        <f t="shared" ca="1" si="3"/>
        <v/>
      </c>
      <c r="B126" s="10" t="str">
        <f ca="1">IF(COUNT(B$61:B125)&gt;(survey!G$9-survey!G$8+2),IF(COUNTIF(B$61:B125,7777)=0,7777,"Formula"),B125+1)</f>
        <v>Formula</v>
      </c>
      <c r="C126" s="11" t="str">
        <f t="shared" ref="C126:C137" ca="1" si="4">IF(B126=7777,"Don't know",B126)</f>
        <v>Formula</v>
      </c>
      <c r="D126" s="11" t="str">
        <f t="shared" ref="D126:D137" ca="1" si="5">IF(B126=7777,"Ne sait pas",B126)</f>
        <v>Formula</v>
      </c>
    </row>
    <row r="127" spans="1:4" ht="15" customHeight="1" x14ac:dyDescent="0.2">
      <c r="A127" s="10" t="str">
        <f t="shared" ca="1" si="3"/>
        <v/>
      </c>
      <c r="B127" s="10" t="str">
        <f ca="1">IF(COUNT(B$61:B126)&gt;(survey!G$9-survey!G$8+2),IF(COUNTIF(B$61:B126,7777)=0,7777,"Formula"),B126+1)</f>
        <v>Formula</v>
      </c>
      <c r="C127" s="11" t="str">
        <f t="shared" ca="1" si="4"/>
        <v>Formula</v>
      </c>
      <c r="D127" s="11" t="str">
        <f t="shared" ca="1" si="5"/>
        <v>Formula</v>
      </c>
    </row>
    <row r="128" spans="1:4" ht="15" customHeight="1" x14ac:dyDescent="0.2">
      <c r="A128" s="10" t="str">
        <f t="shared" ca="1" si="3"/>
        <v/>
      </c>
      <c r="B128" s="10" t="str">
        <f ca="1">IF(COUNT(B$61:B127)&gt;(survey!G$9-survey!G$8+2),IF(COUNTIF(B$61:B127,7777)=0,7777,"Formula"),B127+1)</f>
        <v>Formula</v>
      </c>
      <c r="C128" s="11" t="str">
        <f t="shared" ca="1" si="4"/>
        <v>Formula</v>
      </c>
      <c r="D128" s="11" t="str">
        <f t="shared" ca="1" si="5"/>
        <v>Formula</v>
      </c>
    </row>
    <row r="129" spans="1:4" ht="15" customHeight="1" x14ac:dyDescent="0.2">
      <c r="A129" s="10" t="str">
        <f t="shared" ca="1" si="3"/>
        <v/>
      </c>
      <c r="B129" s="10" t="str">
        <f ca="1">IF(COUNT(B$61:B128)&gt;(survey!G$9-survey!G$8+2),IF(COUNTIF(B$61:B128,7777)=0,7777,"Formula"),B128+1)</f>
        <v>Formula</v>
      </c>
      <c r="C129" s="11" t="str">
        <f t="shared" ca="1" si="4"/>
        <v>Formula</v>
      </c>
      <c r="D129" s="11" t="str">
        <f t="shared" ca="1" si="5"/>
        <v>Formula</v>
      </c>
    </row>
    <row r="130" spans="1:4" ht="15" customHeight="1" x14ac:dyDescent="0.2">
      <c r="A130" s="10" t="str">
        <f t="shared" ca="1" si="3"/>
        <v/>
      </c>
      <c r="B130" s="10" t="str">
        <f ca="1">IF(COUNT(B$61:B129)&gt;(survey!G$9-survey!G$8+2),IF(COUNTIF(B$61:B129,7777)=0,7777,"Formula"),B129+1)</f>
        <v>Formula</v>
      </c>
      <c r="C130" s="11" t="str">
        <f t="shared" ca="1" si="4"/>
        <v>Formula</v>
      </c>
      <c r="D130" s="11" t="str">
        <f t="shared" ca="1" si="5"/>
        <v>Formula</v>
      </c>
    </row>
    <row r="131" spans="1:4" ht="15" customHeight="1" x14ac:dyDescent="0.2">
      <c r="A131" s="10" t="str">
        <f t="shared" ca="1" si="3"/>
        <v/>
      </c>
      <c r="B131" s="10" t="str">
        <f ca="1">IF(COUNT(B$61:B130)&gt;(survey!G$9-survey!G$8+2),IF(COUNTIF(B$61:B130,7777)=0,7777,"Formula"),B130+1)</f>
        <v>Formula</v>
      </c>
      <c r="C131" s="11" t="str">
        <f t="shared" ca="1" si="4"/>
        <v>Formula</v>
      </c>
      <c r="D131" s="11" t="str">
        <f t="shared" ca="1" si="5"/>
        <v>Formula</v>
      </c>
    </row>
    <row r="132" spans="1:4" ht="15" customHeight="1" x14ac:dyDescent="0.2">
      <c r="A132" s="10" t="str">
        <f t="shared" ca="1" si="3"/>
        <v/>
      </c>
      <c r="B132" s="10" t="str">
        <f ca="1">IF(COUNT(B$61:B131)&gt;(survey!G$9-survey!G$8+2),IF(COUNTIF(B$61:B131,7777)=0,7777,"Formula"),B131+1)</f>
        <v>Formula</v>
      </c>
      <c r="C132" s="11" t="str">
        <f t="shared" ca="1" si="4"/>
        <v>Formula</v>
      </c>
      <c r="D132" s="11" t="str">
        <f t="shared" ca="1" si="5"/>
        <v>Formula</v>
      </c>
    </row>
    <row r="133" spans="1:4" ht="15" customHeight="1" x14ac:dyDescent="0.2">
      <c r="A133" s="10" t="str">
        <f t="shared" ca="1" si="3"/>
        <v/>
      </c>
      <c r="B133" s="10" t="str">
        <f ca="1">IF(COUNT(B$61:B132)&gt;(survey!G$9-survey!G$8+2),IF(COUNTIF(B$61:B132,7777)=0,7777,"Formula"),B132+1)</f>
        <v>Formula</v>
      </c>
      <c r="C133" s="11" t="str">
        <f t="shared" ca="1" si="4"/>
        <v>Formula</v>
      </c>
      <c r="D133" s="11" t="str">
        <f t="shared" ca="1" si="5"/>
        <v>Formula</v>
      </c>
    </row>
    <row r="134" spans="1:4" ht="15" customHeight="1" x14ac:dyDescent="0.2">
      <c r="A134" s="10" t="str">
        <f t="shared" ca="1" si="3"/>
        <v/>
      </c>
      <c r="B134" s="10" t="str">
        <f ca="1">IF(COUNT(B$61:B133)&gt;(survey!G$9-survey!G$8+2),IF(COUNTIF(B$61:B133,7777)=0,7777,"Formula"),B133+1)</f>
        <v>Formula</v>
      </c>
      <c r="C134" s="11" t="str">
        <f t="shared" ca="1" si="4"/>
        <v>Formula</v>
      </c>
      <c r="D134" s="11" t="str">
        <f t="shared" ca="1" si="5"/>
        <v>Formula</v>
      </c>
    </row>
    <row r="135" spans="1:4" ht="15" customHeight="1" x14ac:dyDescent="0.2">
      <c r="A135" s="10" t="str">
        <f t="shared" ca="1" si="3"/>
        <v/>
      </c>
      <c r="B135" s="10" t="str">
        <f ca="1">IF(COUNT(B$61:B134)&gt;(survey!G$9-survey!G$8+2),IF(COUNTIF(B$61:B134,7777)=0,7777,"Formula"),B134+1)</f>
        <v>Formula</v>
      </c>
      <c r="C135" s="11" t="str">
        <f t="shared" ca="1" si="4"/>
        <v>Formula</v>
      </c>
      <c r="D135" s="11" t="str">
        <f t="shared" ca="1" si="5"/>
        <v>Formula</v>
      </c>
    </row>
    <row r="136" spans="1:4" ht="15" customHeight="1" x14ac:dyDescent="0.2">
      <c r="A136" s="10" t="str">
        <f t="shared" ca="1" si="3"/>
        <v/>
      </c>
      <c r="B136" s="10" t="str">
        <f ca="1">IF(COUNT(B$61:B135)&gt;(survey!G$9-survey!G$8+2),IF(COUNTIF(B$61:B135,7777)=0,7777,"Formula"),B135+1)</f>
        <v>Formula</v>
      </c>
      <c r="C136" s="11" t="str">
        <f t="shared" ca="1" si="4"/>
        <v>Formula</v>
      </c>
      <c r="D136" s="11" t="str">
        <f t="shared" ca="1" si="5"/>
        <v>Formula</v>
      </c>
    </row>
    <row r="137" spans="1:4" ht="15" customHeight="1" x14ac:dyDescent="0.2">
      <c r="A137" s="10" t="str">
        <f ca="1">IF(OR(B137="", B137="Formula"),"","time_yyyy")</f>
        <v/>
      </c>
      <c r="B137" s="10" t="str">
        <f ca="1">IF(COUNT(B$61:B136)&gt;(survey!G$9-survey!G$8+2),IF(COUNTIF(B$61:B136,7777)=0,7777,"Formula"),B136+1)</f>
        <v>Formula</v>
      </c>
      <c r="C137" s="11" t="str">
        <f t="shared" ca="1" si="4"/>
        <v>Formula</v>
      </c>
      <c r="D137" s="11" t="str">
        <f t="shared" ca="1" si="5"/>
        <v>Formula</v>
      </c>
    </row>
  </sheetData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0"/>
  <sheetViews>
    <sheetView zoomScale="70" zoomScaleNormal="70" workbookViewId="0">
      <selection activeCell="B11" sqref="B11"/>
    </sheetView>
  </sheetViews>
  <sheetFormatPr baseColWidth="10" defaultColWidth="17.28515625" defaultRowHeight="15" customHeight="1" x14ac:dyDescent="0.2"/>
  <cols>
    <col min="1" max="1" width="60.42578125" customWidth="1"/>
    <col min="2" max="2" width="46.7109375" customWidth="1"/>
    <col min="3" max="3" width="49.42578125" customWidth="1"/>
    <col min="4" max="6" width="13.42578125" customWidth="1"/>
  </cols>
  <sheetData>
    <row r="1" spans="1:6" ht="15" customHeight="1" x14ac:dyDescent="0.2">
      <c r="A1" s="2" t="s">
        <v>22</v>
      </c>
      <c r="B1" s="2" t="s">
        <v>23</v>
      </c>
      <c r="C1" s="4" t="s">
        <v>24</v>
      </c>
      <c r="D1" s="1" t="s">
        <v>197</v>
      </c>
      <c r="E1" s="1"/>
      <c r="F1" s="1"/>
    </row>
    <row r="2" spans="1:6" ht="15" customHeight="1" x14ac:dyDescent="0.2">
      <c r="A2" s="5" t="s">
        <v>351</v>
      </c>
      <c r="B2" s="2" t="s">
        <v>350</v>
      </c>
      <c r="C2" s="4" t="s">
        <v>46</v>
      </c>
      <c r="D2" s="1" t="s">
        <v>198</v>
      </c>
      <c r="E2" s="1"/>
      <c r="F2" s="1"/>
    </row>
    <row r="3" spans="1:6" ht="15" customHeight="1" x14ac:dyDescent="0.2">
      <c r="A3" s="2"/>
      <c r="B3" s="2"/>
      <c r="C3" s="1"/>
      <c r="D3" s="1"/>
      <c r="E3" s="1"/>
      <c r="F3" s="1"/>
    </row>
    <row r="4" spans="1:6" ht="15" customHeight="1" x14ac:dyDescent="0.2">
      <c r="A4" s="2"/>
      <c r="B4" s="2"/>
      <c r="C4" s="1"/>
      <c r="D4" s="1"/>
      <c r="E4" s="1"/>
      <c r="F4" s="1"/>
    </row>
    <row r="5" spans="1:6" ht="15" customHeight="1" x14ac:dyDescent="0.2">
      <c r="A5" s="2"/>
      <c r="B5" s="2"/>
      <c r="C5" s="1"/>
      <c r="D5" s="1"/>
      <c r="E5" s="1"/>
      <c r="F5" s="1"/>
    </row>
    <row r="6" spans="1:6" ht="15" customHeight="1" x14ac:dyDescent="0.2">
      <c r="A6" s="2"/>
      <c r="B6" s="2"/>
      <c r="C6" s="1"/>
      <c r="D6" s="1"/>
      <c r="E6" s="1"/>
      <c r="F6" s="1"/>
    </row>
    <row r="7" spans="1:6" ht="15" customHeight="1" x14ac:dyDescent="0.2">
      <c r="A7" s="2"/>
      <c r="B7" s="2"/>
      <c r="C7" s="1"/>
      <c r="D7" s="1"/>
      <c r="E7" s="1"/>
      <c r="F7" s="1"/>
    </row>
    <row r="8" spans="1:6" ht="15" customHeight="1" x14ac:dyDescent="0.2">
      <c r="A8" s="2"/>
      <c r="B8" s="2"/>
      <c r="C8" s="1"/>
      <c r="D8" s="1"/>
      <c r="E8" s="1"/>
      <c r="F8" s="1"/>
    </row>
    <row r="9" spans="1:6" ht="15" customHeight="1" x14ac:dyDescent="0.2">
      <c r="A9" s="2"/>
      <c r="B9" s="2"/>
      <c r="C9" s="1"/>
      <c r="D9" s="1"/>
      <c r="E9" s="1"/>
      <c r="F9" s="1"/>
    </row>
    <row r="10" spans="1:6" ht="15" customHeight="1" x14ac:dyDescent="0.2">
      <c r="A10" s="2"/>
      <c r="B10" s="2"/>
      <c r="C10" s="1"/>
      <c r="D10" s="1"/>
      <c r="E10" s="1"/>
      <c r="F10" s="1"/>
    </row>
    <row r="11" spans="1:6" ht="15" customHeight="1" x14ac:dyDescent="0.2">
      <c r="A11" s="2"/>
      <c r="B11" s="2"/>
      <c r="C11" s="1"/>
      <c r="D11" s="1"/>
      <c r="E11" s="1"/>
      <c r="F11" s="1"/>
    </row>
    <row r="12" spans="1:6" ht="15" customHeight="1" x14ac:dyDescent="0.2">
      <c r="A12" s="2"/>
      <c r="B12" s="2"/>
      <c r="C12" s="1"/>
      <c r="D12" s="1"/>
      <c r="E12" s="1"/>
      <c r="F12" s="1"/>
    </row>
    <row r="13" spans="1:6" ht="15" customHeight="1" x14ac:dyDescent="0.2">
      <c r="A13" s="2"/>
      <c r="B13" s="2"/>
      <c r="C13" s="1"/>
      <c r="D13" s="1"/>
      <c r="E13" s="1"/>
      <c r="F13" s="1"/>
    </row>
    <row r="14" spans="1:6" ht="15" customHeight="1" x14ac:dyDescent="0.2">
      <c r="A14" s="2"/>
      <c r="B14" s="2"/>
      <c r="C14" s="1"/>
      <c r="D14" s="1"/>
      <c r="E14" s="1"/>
      <c r="F14" s="1"/>
    </row>
    <row r="15" spans="1:6" ht="15" customHeight="1" x14ac:dyDescent="0.2">
      <c r="A15" s="2"/>
      <c r="B15" s="2"/>
      <c r="C15" s="1"/>
      <c r="D15" s="1"/>
      <c r="E15" s="1"/>
      <c r="F15" s="1"/>
    </row>
    <row r="16" spans="1:6" ht="15" customHeight="1" x14ac:dyDescent="0.2">
      <c r="A16" s="2"/>
      <c r="B16" s="2"/>
      <c r="C16" s="1"/>
      <c r="D16" s="1"/>
      <c r="E16" s="1"/>
      <c r="F16" s="1"/>
    </row>
    <row r="17" spans="1:6" ht="15" customHeight="1" x14ac:dyDescent="0.2">
      <c r="A17" s="2"/>
      <c r="B17" s="2"/>
      <c r="C17" s="1"/>
      <c r="D17" s="1"/>
      <c r="E17" s="1"/>
      <c r="F17" s="1"/>
    </row>
    <row r="18" spans="1:6" ht="15" customHeight="1" x14ac:dyDescent="0.2">
      <c r="A18" s="2"/>
      <c r="B18" s="2"/>
      <c r="C18" s="1"/>
      <c r="D18" s="1"/>
      <c r="E18" s="1"/>
      <c r="F18" s="1"/>
    </row>
    <row r="19" spans="1:6" ht="15" customHeight="1" x14ac:dyDescent="0.2">
      <c r="A19" s="2"/>
      <c r="B19" s="2"/>
      <c r="C19" s="1"/>
      <c r="D19" s="1"/>
      <c r="E19" s="1"/>
      <c r="F19" s="1"/>
    </row>
    <row r="20" spans="1:6" ht="15" customHeight="1" x14ac:dyDescent="0.2">
      <c r="A20" s="2"/>
      <c r="B20" s="2"/>
      <c r="C20" s="1"/>
      <c r="D20" s="1"/>
      <c r="E20" s="1"/>
      <c r="F20" s="1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COWAN, Melanie</dc:creator>
  <cp:lastModifiedBy>KC</cp:lastModifiedBy>
  <cp:lastPrinted>2015-09-28T09:48:25Z</cp:lastPrinted>
  <dcterms:created xsi:type="dcterms:W3CDTF">2015-05-13T09:53:39Z</dcterms:created>
  <dcterms:modified xsi:type="dcterms:W3CDTF">2020-02-20T02:15:47Z</dcterms:modified>
</cp:coreProperties>
</file>