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IMPRIMIR\1kurs\Informatika\Lab5\"/>
    </mc:Choice>
  </mc:AlternateContent>
  <xr:revisionPtr revIDLastSave="0" documentId="13_ncr:1_{4BF9346B-D45A-43AF-AFDE-499FC10C5FFE}" xr6:coauthVersionLast="47" xr6:coauthVersionMax="47" xr10:uidLastSave="{00000000-0000-0000-0000-000000000000}"/>
  <bookViews>
    <workbookView xWindow="-120" yWindow="-120" windowWidth="29040" windowHeight="15840" xr2:uid="{6A0F2BE3-F147-4C3A-98A8-FD33D2705631}"/>
  </bookViews>
  <sheets>
    <sheet name="Sheet1" sheetId="1" r:id="rId1"/>
    <sheet name="Sheet2" sheetId="2" r:id="rId2"/>
  </sheets>
  <definedNames>
    <definedName name="A_">Sheet1!$B$1</definedName>
    <definedName name="B1_">Sheet1!$D$3</definedName>
    <definedName name="B10_">Sheet1!$D$12</definedName>
    <definedName name="B11_">Sheet1!$D$13</definedName>
    <definedName name="B12_">Sheet1!$D$14</definedName>
    <definedName name="B2_">Sheet1!$D$4</definedName>
    <definedName name="B3_">Sheet1!$D$5</definedName>
    <definedName name="B4_">Sheet1!$D$6</definedName>
    <definedName name="B5_">Sheet1!$D$7</definedName>
    <definedName name="B6_">Sheet1!$D$8</definedName>
    <definedName name="B7_">Sheet1!$D$9</definedName>
    <definedName name="B8_">Sheet1!$D$10</definedName>
    <definedName name="B9_">Sheet1!$D$11</definedName>
    <definedName name="C_">Sheet1!$B$2</definedName>
    <definedName name="X1_">Sheet1!$B$3</definedName>
    <definedName name="X10_">Sheet1!$B$12</definedName>
    <definedName name="X11_">Sheet1!$B$13</definedName>
    <definedName name="X12_">Sheet1!$B$14</definedName>
    <definedName name="X2_">Sheet1!$B$4</definedName>
    <definedName name="X3_">Sheet1!$B$5</definedName>
    <definedName name="X4_">Sheet1!$B$6</definedName>
    <definedName name="X5_">Sheet1!$B$7</definedName>
    <definedName name="X6_">Sheet1!$B$8</definedName>
    <definedName name="X7_">Sheet1!$B$9</definedName>
    <definedName name="X8_">Sheet1!$B$10</definedName>
    <definedName name="X9_">Sheet1!$B$11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6" i="1" l="1"/>
  <c r="AI10" i="1"/>
  <c r="B7" i="1"/>
  <c r="B6" i="1"/>
  <c r="D6" i="1" s="1"/>
  <c r="B5" i="1"/>
  <c r="D5" i="1" s="1"/>
  <c r="Y52" i="1" s="1"/>
  <c r="B4" i="1"/>
  <c r="B3" i="1"/>
  <c r="AS43" i="1" s="1"/>
  <c r="X52" i="1" l="1"/>
  <c r="AB52" i="1"/>
  <c r="AM52" i="1"/>
  <c r="AI52" i="1"/>
  <c r="AE52" i="1"/>
  <c r="AA52" i="1"/>
  <c r="AJ52" i="1"/>
  <c r="AF52" i="1"/>
  <c r="AL52" i="1"/>
  <c r="AH52" i="1"/>
  <c r="AD52" i="1"/>
  <c r="Z52" i="1"/>
  <c r="AK52" i="1"/>
  <c r="AG52" i="1"/>
  <c r="AC52" i="1"/>
  <c r="AS14" i="1"/>
  <c r="AL12" i="1"/>
  <c r="AD12" i="1"/>
  <c r="AH12" i="1"/>
  <c r="Z12" i="1"/>
  <c r="AJ12" i="1"/>
  <c r="AB12" i="1"/>
  <c r="AF12" i="1"/>
  <c r="D4" i="1"/>
  <c r="AL4" i="1" s="1"/>
  <c r="AS19" i="1"/>
  <c r="AS11" i="1"/>
  <c r="AK12" i="1"/>
  <c r="AG12" i="1"/>
  <c r="AC12" i="1"/>
  <c r="Y12" i="1"/>
  <c r="AS52" i="1"/>
  <c r="X12" i="1"/>
  <c r="AM12" i="1"/>
  <c r="AI12" i="1"/>
  <c r="AE12" i="1"/>
  <c r="AA12" i="1"/>
  <c r="AS12" i="1"/>
  <c r="AS6" i="1"/>
  <c r="AS3" i="1"/>
  <c r="AS4" i="1"/>
  <c r="M5" i="1"/>
  <c r="I5" i="1"/>
  <c r="Q5" i="1"/>
  <c r="F6" i="1"/>
  <c r="M6" i="1"/>
  <c r="H6" i="1"/>
  <c r="P6" i="1"/>
  <c r="T6" i="1"/>
  <c r="I6" i="1"/>
  <c r="Q6" i="1"/>
  <c r="L6" i="1"/>
  <c r="D11" i="1"/>
  <c r="B12" i="1"/>
  <c r="D12" i="1"/>
  <c r="S12" i="1" s="1"/>
  <c r="B11" i="1"/>
  <c r="AS36" i="1" s="1"/>
  <c r="B8" i="1"/>
  <c r="D8" i="1" s="1"/>
  <c r="H8" i="1" s="1"/>
  <c r="N5" i="1"/>
  <c r="F5" i="1"/>
  <c r="D9" i="1"/>
  <c r="B9" i="1"/>
  <c r="D7" i="1"/>
  <c r="D13" i="1"/>
  <c r="B13" i="1"/>
  <c r="D3" i="1"/>
  <c r="E5" i="1"/>
  <c r="D10" i="1"/>
  <c r="B10" i="1"/>
  <c r="AS46" i="1" s="1"/>
  <c r="G5" i="1"/>
  <c r="K5" i="1"/>
  <c r="O5" i="1"/>
  <c r="S5" i="1"/>
  <c r="H5" i="1"/>
  <c r="P5" i="1"/>
  <c r="L5" i="1"/>
  <c r="T5" i="1"/>
  <c r="R5" i="1"/>
  <c r="J5" i="1"/>
  <c r="S6" i="1"/>
  <c r="G6" i="1"/>
  <c r="E6" i="1"/>
  <c r="O6" i="1"/>
  <c r="K6" i="1"/>
  <c r="R6" i="1"/>
  <c r="N6" i="1"/>
  <c r="J6" i="1"/>
  <c r="Z44" i="1" l="1"/>
  <c r="AD44" i="1"/>
  <c r="AH44" i="1"/>
  <c r="AL44" i="1"/>
  <c r="Z35" i="1"/>
  <c r="AD35" i="1"/>
  <c r="AH35" i="1"/>
  <c r="AL35" i="1"/>
  <c r="AB44" i="1"/>
  <c r="AF44" i="1"/>
  <c r="AJ44" i="1"/>
  <c r="X44" i="1"/>
  <c r="AB35" i="1"/>
  <c r="AF35" i="1"/>
  <c r="AJ35" i="1"/>
  <c r="X35" i="1"/>
  <c r="Y44" i="1"/>
  <c r="AC44" i="1"/>
  <c r="AG44" i="1"/>
  <c r="AK44" i="1"/>
  <c r="Y35" i="1"/>
  <c r="AC35" i="1"/>
  <c r="AG35" i="1"/>
  <c r="AK35" i="1"/>
  <c r="AA44" i="1"/>
  <c r="AE44" i="1"/>
  <c r="AI44" i="1"/>
  <c r="AM44" i="1"/>
  <c r="AA35" i="1"/>
  <c r="AE35" i="1"/>
  <c r="AI35" i="1"/>
  <c r="AM35" i="1"/>
  <c r="Z43" i="1"/>
  <c r="AD43" i="1"/>
  <c r="AH43" i="1"/>
  <c r="AL43" i="1"/>
  <c r="AA43" i="1"/>
  <c r="AE43" i="1"/>
  <c r="AI43" i="1"/>
  <c r="AM43" i="1"/>
  <c r="AG43" i="1"/>
  <c r="AB43" i="1"/>
  <c r="AF43" i="1"/>
  <c r="AJ43" i="1"/>
  <c r="X43" i="1"/>
  <c r="Y43" i="1"/>
  <c r="AC43" i="1"/>
  <c r="AK43" i="1"/>
  <c r="Y36" i="1"/>
  <c r="AC36" i="1"/>
  <c r="AG36" i="1"/>
  <c r="AK36" i="1"/>
  <c r="AD36" i="1"/>
  <c r="AH36" i="1"/>
  <c r="AL36" i="1"/>
  <c r="Z36" i="1"/>
  <c r="X36" i="1"/>
  <c r="AA36" i="1"/>
  <c r="AE36" i="1"/>
  <c r="AI36" i="1"/>
  <c r="AM36" i="1"/>
  <c r="AB36" i="1"/>
  <c r="AF36" i="1"/>
  <c r="AJ36" i="1"/>
  <c r="AB51" i="1"/>
  <c r="AF51" i="1"/>
  <c r="AJ51" i="1"/>
  <c r="X51" i="1"/>
  <c r="Y51" i="1"/>
  <c r="AC51" i="1"/>
  <c r="AG51" i="1"/>
  <c r="AK51" i="1"/>
  <c r="AA51" i="1"/>
  <c r="AM51" i="1"/>
  <c r="AL50" i="1" s="1"/>
  <c r="Z51" i="1"/>
  <c r="AD51" i="1"/>
  <c r="AH51" i="1"/>
  <c r="AL51" i="1"/>
  <c r="AE51" i="1"/>
  <c r="AI51" i="1"/>
  <c r="L4" i="1"/>
  <c r="G4" i="1"/>
  <c r="AF4" i="1"/>
  <c r="Q4" i="1"/>
  <c r="AM4" i="1"/>
  <c r="AC4" i="1"/>
  <c r="J4" i="1"/>
  <c r="AD4" i="1"/>
  <c r="O4" i="1"/>
  <c r="M4" i="1"/>
  <c r="AI4" i="1"/>
  <c r="AJ4" i="1"/>
  <c r="Z4" i="1"/>
  <c r="R4" i="1"/>
  <c r="P4" i="1"/>
  <c r="Y4" i="1"/>
  <c r="N4" i="1"/>
  <c r="S4" i="1"/>
  <c r="I4" i="1"/>
  <c r="H4" i="1"/>
  <c r="X4" i="1"/>
  <c r="AG4" i="1"/>
  <c r="AH4" i="1"/>
  <c r="E4" i="1"/>
  <c r="F4" i="1"/>
  <c r="K4" i="1"/>
  <c r="T4" i="1"/>
  <c r="AE4" i="1"/>
  <c r="AB4" i="1"/>
  <c r="AK4" i="1"/>
  <c r="Y27" i="1"/>
  <c r="AC27" i="1"/>
  <c r="AG27" i="1"/>
  <c r="AK27" i="1"/>
  <c r="Z20" i="1"/>
  <c r="AD20" i="1"/>
  <c r="AH20" i="1"/>
  <c r="AL20" i="1"/>
  <c r="AI20" i="1"/>
  <c r="Z27" i="1"/>
  <c r="AD27" i="1"/>
  <c r="AH27" i="1"/>
  <c r="AL27" i="1"/>
  <c r="AA20" i="1"/>
  <c r="AE20" i="1"/>
  <c r="AM20" i="1"/>
  <c r="AA27" i="1"/>
  <c r="AE27" i="1"/>
  <c r="AI27" i="1"/>
  <c r="AM27" i="1"/>
  <c r="AB20" i="1"/>
  <c r="AF20" i="1"/>
  <c r="AJ20" i="1"/>
  <c r="X20" i="1"/>
  <c r="AJ27" i="1"/>
  <c r="AG20" i="1"/>
  <c r="X27" i="1"/>
  <c r="AK20" i="1"/>
  <c r="AF27" i="1"/>
  <c r="AB27" i="1"/>
  <c r="Y20" i="1"/>
  <c r="AC20" i="1"/>
  <c r="Y28" i="1"/>
  <c r="AC28" i="1"/>
  <c r="AG28" i="1"/>
  <c r="AK28" i="1"/>
  <c r="Z28" i="1"/>
  <c r="AD28" i="1"/>
  <c r="AH28" i="1"/>
  <c r="AL28" i="1"/>
  <c r="AA28" i="1"/>
  <c r="AE28" i="1"/>
  <c r="AI28" i="1"/>
  <c r="AM28" i="1"/>
  <c r="AJ28" i="1"/>
  <c r="X28" i="1"/>
  <c r="AF28" i="1"/>
  <c r="AB28" i="1"/>
  <c r="AS54" i="1"/>
  <c r="AS51" i="1"/>
  <c r="AA4" i="1"/>
  <c r="AK19" i="1"/>
  <c r="AG19" i="1"/>
  <c r="AC19" i="1"/>
  <c r="Y19" i="1"/>
  <c r="AB11" i="1"/>
  <c r="AF11" i="1"/>
  <c r="AJ11" i="1"/>
  <c r="AF19" i="1"/>
  <c r="X19" i="1"/>
  <c r="AJ19" i="1"/>
  <c r="AB19" i="1"/>
  <c r="AM19" i="1"/>
  <c r="AI19" i="1"/>
  <c r="AE19" i="1"/>
  <c r="AA19" i="1"/>
  <c r="Z11" i="1"/>
  <c r="AD11" i="1"/>
  <c r="AH11" i="1"/>
  <c r="AL11" i="1"/>
  <c r="AH19" i="1"/>
  <c r="AA11" i="1"/>
  <c r="AI11" i="1"/>
  <c r="AL19" i="1"/>
  <c r="AD19" i="1"/>
  <c r="AC11" i="1"/>
  <c r="AK11" i="1"/>
  <c r="X11" i="1"/>
  <c r="Z19" i="1"/>
  <c r="AE11" i="1"/>
  <c r="AM11" i="1"/>
  <c r="Y11" i="1"/>
  <c r="AG11" i="1"/>
  <c r="AS35" i="1"/>
  <c r="AS28" i="1"/>
  <c r="AS44" i="1"/>
  <c r="AS38" i="1"/>
  <c r="AS20" i="1"/>
  <c r="AS30" i="1"/>
  <c r="AS27" i="1"/>
  <c r="S11" i="1"/>
  <c r="AS22" i="1"/>
  <c r="Z3" i="1"/>
  <c r="AD3" i="1"/>
  <c r="AH3" i="1"/>
  <c r="AL3" i="1"/>
  <c r="AA3" i="1"/>
  <c r="AE3" i="1"/>
  <c r="AI3" i="1"/>
  <c r="X3" i="1"/>
  <c r="AM3" i="1"/>
  <c r="AB3" i="1"/>
  <c r="AF3" i="1"/>
  <c r="AJ3" i="1"/>
  <c r="Y3" i="1"/>
  <c r="AC3" i="1"/>
  <c r="AG3" i="1"/>
  <c r="AK3" i="1"/>
  <c r="O12" i="1"/>
  <c r="R12" i="1"/>
  <c r="M12" i="1"/>
  <c r="P12" i="1"/>
  <c r="E12" i="1"/>
  <c r="F12" i="1"/>
  <c r="L12" i="1"/>
  <c r="K12" i="1"/>
  <c r="Q12" i="1"/>
  <c r="N12" i="1"/>
  <c r="G11" i="1"/>
  <c r="T12" i="1"/>
  <c r="Q3" i="1"/>
  <c r="N3" i="1"/>
  <c r="S3" i="1"/>
  <c r="J3" i="1"/>
  <c r="O3" i="1"/>
  <c r="T3" i="1"/>
  <c r="I3" i="1"/>
  <c r="K3" i="1"/>
  <c r="P3" i="1"/>
  <c r="M3" i="1"/>
  <c r="L3" i="1"/>
  <c r="R3" i="1"/>
  <c r="F8" i="1"/>
  <c r="E11" i="1"/>
  <c r="R8" i="1"/>
  <c r="B14" i="1"/>
  <c r="G8" i="1"/>
  <c r="J12" i="1"/>
  <c r="I12" i="1"/>
  <c r="H12" i="1"/>
  <c r="G12" i="1"/>
  <c r="T8" i="1"/>
  <c r="P11" i="1"/>
  <c r="H11" i="1"/>
  <c r="L11" i="1"/>
  <c r="O11" i="1"/>
  <c r="R11" i="1"/>
  <c r="Q11" i="1"/>
  <c r="D14" i="1"/>
  <c r="N14" i="1" s="1"/>
  <c r="S8" i="1"/>
  <c r="J8" i="1"/>
  <c r="M8" i="1"/>
  <c r="P8" i="1"/>
  <c r="K11" i="1"/>
  <c r="K8" i="1"/>
  <c r="E8" i="1"/>
  <c r="Q8" i="1"/>
  <c r="L8" i="1"/>
  <c r="J11" i="1"/>
  <c r="M11" i="1"/>
  <c r="N11" i="1"/>
  <c r="F11" i="1"/>
  <c r="I11" i="1"/>
  <c r="T11" i="1"/>
  <c r="N8" i="1"/>
  <c r="O8" i="1"/>
  <c r="I8" i="1"/>
  <c r="G9" i="1"/>
  <c r="K9" i="1"/>
  <c r="O9" i="1"/>
  <c r="S9" i="1"/>
  <c r="L9" i="1"/>
  <c r="P9" i="1"/>
  <c r="H9" i="1"/>
  <c r="T9" i="1"/>
  <c r="F9" i="1"/>
  <c r="N9" i="1"/>
  <c r="I9" i="1"/>
  <c r="Q9" i="1"/>
  <c r="J9" i="1"/>
  <c r="R9" i="1"/>
  <c r="M9" i="1"/>
  <c r="E9" i="1"/>
  <c r="I7" i="1"/>
  <c r="M7" i="1"/>
  <c r="Q7" i="1"/>
  <c r="E7" i="1"/>
  <c r="J7" i="1"/>
  <c r="R7" i="1"/>
  <c r="F7" i="1"/>
  <c r="N7" i="1"/>
  <c r="H7" i="1"/>
  <c r="P7" i="1"/>
  <c r="K7" i="1"/>
  <c r="S7" i="1"/>
  <c r="O7" i="1"/>
  <c r="L7" i="1"/>
  <c r="T7" i="1"/>
  <c r="G7" i="1"/>
  <c r="G13" i="1"/>
  <c r="K13" i="1"/>
  <c r="O13" i="1"/>
  <c r="S13" i="1"/>
  <c r="H13" i="1"/>
  <c r="P13" i="1"/>
  <c r="T13" i="1"/>
  <c r="L13" i="1"/>
  <c r="I13" i="1"/>
  <c r="M13" i="1"/>
  <c r="Q13" i="1"/>
  <c r="J13" i="1"/>
  <c r="N13" i="1"/>
  <c r="E13" i="1"/>
  <c r="R13" i="1"/>
  <c r="F13" i="1"/>
  <c r="F3" i="1"/>
  <c r="G3" i="1"/>
  <c r="H3" i="1"/>
  <c r="E3" i="1"/>
  <c r="F10" i="1"/>
  <c r="J10" i="1"/>
  <c r="N10" i="1"/>
  <c r="R10" i="1"/>
  <c r="G10" i="1"/>
  <c r="O10" i="1"/>
  <c r="S10" i="1"/>
  <c r="K10" i="1"/>
  <c r="E10" i="1"/>
  <c r="H10" i="1"/>
  <c r="L10" i="1"/>
  <c r="M10" i="1"/>
  <c r="P10" i="1"/>
  <c r="Q10" i="1"/>
  <c r="I10" i="1"/>
  <c r="T10" i="1"/>
  <c r="AK50" i="1" l="1"/>
  <c r="AJ50" i="1" s="1"/>
  <c r="AJ54" i="1" s="1"/>
  <c r="AL2" i="1"/>
  <c r="AK2" i="1" s="1"/>
  <c r="AJ2" i="1" s="1"/>
  <c r="I14" i="1"/>
  <c r="AM54" i="1"/>
  <c r="O14" i="1"/>
  <c r="AK54" i="1"/>
  <c r="AM46" i="1"/>
  <c r="AL42" i="1"/>
  <c r="AK42" i="1" s="1"/>
  <c r="AJ42" i="1" s="1"/>
  <c r="AM22" i="1"/>
  <c r="AL18" i="1"/>
  <c r="AK18" i="1" s="1"/>
  <c r="AJ18" i="1" s="1"/>
  <c r="AJ22" i="1" s="1"/>
  <c r="AL54" i="1"/>
  <c r="AM30" i="1"/>
  <c r="AL26" i="1"/>
  <c r="AK26" i="1" s="1"/>
  <c r="AJ26" i="1" s="1"/>
  <c r="AJ30" i="1" s="1"/>
  <c r="AL10" i="1"/>
  <c r="AK10" i="1" s="1"/>
  <c r="AJ10" i="1" s="1"/>
  <c r="AM14" i="1"/>
  <c r="AM38" i="1"/>
  <c r="AL34" i="1"/>
  <c r="J14" i="1"/>
  <c r="H14" i="1"/>
  <c r="AM6" i="1"/>
  <c r="K14" i="1"/>
  <c r="Q14" i="1"/>
  <c r="P14" i="1"/>
  <c r="E14" i="1"/>
  <c r="R14" i="1"/>
  <c r="T14" i="1"/>
  <c r="G14" i="1"/>
  <c r="F14" i="1"/>
  <c r="M14" i="1"/>
  <c r="L14" i="1"/>
  <c r="S14" i="1"/>
  <c r="AI2" i="1" l="1"/>
  <c r="AH2" i="1" s="1"/>
  <c r="AG2" i="1" s="1"/>
  <c r="AF2" i="1" s="1"/>
  <c r="AE2" i="1" s="1"/>
  <c r="AD2" i="1" s="1"/>
  <c r="AC2" i="1" s="1"/>
  <c r="AB2" i="1" s="1"/>
  <c r="AA2" i="1" s="1"/>
  <c r="Z2" i="1" s="1"/>
  <c r="Y2" i="1" s="1"/>
  <c r="X2" i="1" s="1"/>
  <c r="W2" i="1" s="1"/>
  <c r="Y8" i="1" s="1"/>
  <c r="AJ6" i="1"/>
  <c r="AL14" i="1"/>
  <c r="AL46" i="1"/>
  <c r="AI26" i="1"/>
  <c r="AE32" i="1"/>
  <c r="AE24" i="1"/>
  <c r="AI18" i="1"/>
  <c r="AL30" i="1"/>
  <c r="AK22" i="1"/>
  <c r="AK14" i="1"/>
  <c r="AL22" i="1"/>
  <c r="AK46" i="1"/>
  <c r="AK34" i="1"/>
  <c r="AL38" i="1"/>
  <c r="AJ14" i="1"/>
  <c r="AK30" i="1"/>
  <c r="AI50" i="1"/>
  <c r="AE56" i="1"/>
  <c r="AJ46" i="1"/>
  <c r="AE48" i="1"/>
  <c r="AI42" i="1"/>
  <c r="AL6" i="1"/>
  <c r="AE8" i="1"/>
  <c r="AK6" i="1"/>
  <c r="AH50" i="1" l="1"/>
  <c r="AI54" i="1"/>
  <c r="AJ34" i="1"/>
  <c r="AK38" i="1"/>
  <c r="AH26" i="1"/>
  <c r="AI30" i="1"/>
  <c r="AH42" i="1"/>
  <c r="AI46" i="1"/>
  <c r="AH10" i="1"/>
  <c r="AI14" i="1"/>
  <c r="AH18" i="1"/>
  <c r="AI22" i="1"/>
  <c r="AI6" i="1"/>
  <c r="AG18" i="1" l="1"/>
  <c r="AH22" i="1"/>
  <c r="AG42" i="1"/>
  <c r="AH46" i="1"/>
  <c r="AJ38" i="1"/>
  <c r="AI34" i="1"/>
  <c r="AE40" i="1"/>
  <c r="AG10" i="1"/>
  <c r="AH14" i="1"/>
  <c r="AG26" i="1"/>
  <c r="AH30" i="1"/>
  <c r="AG50" i="1"/>
  <c r="AH54" i="1"/>
  <c r="AH6" i="1"/>
  <c r="AF26" i="1" l="1"/>
  <c r="AG30" i="1"/>
  <c r="AH34" i="1"/>
  <c r="AI38" i="1"/>
  <c r="AF18" i="1"/>
  <c r="AG22" i="1"/>
  <c r="AF50" i="1"/>
  <c r="AG54" i="1"/>
  <c r="AF10" i="1"/>
  <c r="AG14" i="1"/>
  <c r="AF42" i="1"/>
  <c r="AG46" i="1"/>
  <c r="AG6" i="1"/>
  <c r="AE42" i="1" l="1"/>
  <c r="AF46" i="1"/>
  <c r="AF54" i="1"/>
  <c r="AE50" i="1"/>
  <c r="AG34" i="1"/>
  <c r="AH38" i="1"/>
  <c r="AE10" i="1"/>
  <c r="AF14" i="1"/>
  <c r="AE18" i="1"/>
  <c r="AF22" i="1"/>
  <c r="AE26" i="1"/>
  <c r="AF30" i="1"/>
  <c r="AF6" i="1"/>
  <c r="AD50" i="1" l="1"/>
  <c r="AE54" i="1"/>
  <c r="AE30" i="1"/>
  <c r="AD26" i="1"/>
  <c r="AD10" i="1"/>
  <c r="AE14" i="1"/>
  <c r="AD18" i="1"/>
  <c r="AE22" i="1"/>
  <c r="AF34" i="1"/>
  <c r="AG38" i="1"/>
  <c r="AD42" i="1"/>
  <c r="AE46" i="1"/>
  <c r="AE6" i="1"/>
  <c r="AC42" i="1" l="1"/>
  <c r="AD46" i="1"/>
  <c r="AC18" i="1"/>
  <c r="AD22" i="1"/>
  <c r="AE34" i="1"/>
  <c r="AF38" i="1"/>
  <c r="AC10" i="1"/>
  <c r="AD14" i="1"/>
  <c r="AC50" i="1"/>
  <c r="AD54" i="1"/>
  <c r="AD30" i="1"/>
  <c r="AC26" i="1"/>
  <c r="AD6" i="1"/>
  <c r="AB26" i="1" l="1"/>
  <c r="AC30" i="1"/>
  <c r="AB10" i="1"/>
  <c r="AC14" i="1"/>
  <c r="AC22" i="1"/>
  <c r="AB18" i="1"/>
  <c r="AB50" i="1"/>
  <c r="AC54" i="1"/>
  <c r="AE38" i="1"/>
  <c r="AD34" i="1"/>
  <c r="AB42" i="1"/>
  <c r="AC46" i="1"/>
  <c r="AC6" i="1"/>
  <c r="AD38" i="1" l="1"/>
  <c r="AC34" i="1"/>
  <c r="AA10" i="1"/>
  <c r="AB14" i="1"/>
  <c r="AA18" i="1"/>
  <c r="AB22" i="1"/>
  <c r="AB30" i="1"/>
  <c r="AA26" i="1"/>
  <c r="AA42" i="1"/>
  <c r="AB46" i="1"/>
  <c r="AB54" i="1"/>
  <c r="AA50" i="1"/>
  <c r="AB6" i="1"/>
  <c r="Z42" i="1" l="1"/>
  <c r="AA46" i="1"/>
  <c r="AC38" i="1"/>
  <c r="AB34" i="1"/>
  <c r="Z50" i="1"/>
  <c r="AA54" i="1"/>
  <c r="Z26" i="1"/>
  <c r="AA30" i="1"/>
  <c r="AA22" i="1"/>
  <c r="Z18" i="1"/>
  <c r="Z10" i="1"/>
  <c r="AA14" i="1"/>
  <c r="AA6" i="1"/>
  <c r="Y18" i="1" l="1"/>
  <c r="Z22" i="1"/>
  <c r="Y10" i="1"/>
  <c r="Z14" i="1"/>
  <c r="Y50" i="1"/>
  <c r="Z54" i="1"/>
  <c r="Y42" i="1"/>
  <c r="Z46" i="1"/>
  <c r="AA34" i="1"/>
  <c r="AB38" i="1"/>
  <c r="Y26" i="1"/>
  <c r="Z30" i="1"/>
  <c r="Z6" i="1"/>
  <c r="Z34" i="1" l="1"/>
  <c r="AA38" i="1"/>
  <c r="X50" i="1"/>
  <c r="Y54" i="1"/>
  <c r="Y22" i="1"/>
  <c r="X18" i="1"/>
  <c r="X26" i="1"/>
  <c r="Y30" i="1"/>
  <c r="X42" i="1"/>
  <c r="Y46" i="1"/>
  <c r="X10" i="1"/>
  <c r="Y14" i="1"/>
  <c r="Y6" i="1"/>
  <c r="Y34" i="1" l="1"/>
  <c r="Z38" i="1"/>
  <c r="W10" i="1"/>
  <c r="Y16" i="1" s="1"/>
  <c r="X14" i="1"/>
  <c r="X30" i="1"/>
  <c r="W26" i="1"/>
  <c r="Y32" i="1" s="1"/>
  <c r="W50" i="1"/>
  <c r="Y56" i="1" s="1"/>
  <c r="X54" i="1"/>
  <c r="W42" i="1"/>
  <c r="Y48" i="1" s="1"/>
  <c r="X46" i="1"/>
  <c r="AO46" i="1" s="1"/>
  <c r="X22" i="1"/>
  <c r="W18" i="1"/>
  <c r="Y24" i="1" s="1"/>
  <c r="X6" i="1"/>
  <c r="AN32" i="1" l="1"/>
  <c r="AB32" i="1"/>
  <c r="AK32" i="1"/>
  <c r="AH32" i="1"/>
  <c r="AO30" i="1"/>
  <c r="AO6" i="1"/>
  <c r="AN8" i="1"/>
  <c r="Y38" i="1"/>
  <c r="X34" i="1"/>
  <c r="AN56" i="1"/>
  <c r="AB56" i="1"/>
  <c r="AK56" i="1"/>
  <c r="AH56" i="1"/>
  <c r="AK16" i="1"/>
  <c r="AN16" i="1"/>
  <c r="AH16" i="1"/>
  <c r="AB16" i="1"/>
  <c r="AO54" i="1"/>
  <c r="AO22" i="1"/>
  <c r="AN24" i="1"/>
  <c r="AB24" i="1"/>
  <c r="AK24" i="1"/>
  <c r="AH24" i="1"/>
  <c r="AN48" i="1"/>
  <c r="AK48" i="1"/>
  <c r="AB48" i="1"/>
  <c r="AH48" i="1"/>
  <c r="AO14" i="1"/>
  <c r="AB8" i="1"/>
  <c r="AK8" i="1"/>
  <c r="AH8" i="1"/>
  <c r="X38" i="1" l="1"/>
  <c r="W34" i="1"/>
  <c r="Y40" i="1" s="1"/>
  <c r="AB40" i="1" l="1"/>
  <c r="AK40" i="1"/>
  <c r="AH40" i="1"/>
  <c r="AN40" i="1"/>
  <c r="AO38" i="1"/>
</calcChain>
</file>

<file path=xl/sharedStrings.xml><?xml version="1.0" encoding="utf-8"?>
<sst xmlns="http://schemas.openxmlformats.org/spreadsheetml/2006/main" count="284" uniqueCount="76">
  <si>
    <t>=</t>
  </si>
  <si>
    <t>Binary</t>
  </si>
  <si>
    <t>B1</t>
  </si>
  <si>
    <t>B2</t>
  </si>
  <si>
    <t>+</t>
  </si>
  <si>
    <t>-</t>
  </si>
  <si>
    <t>CF=</t>
  </si>
  <si>
    <t>PF=</t>
  </si>
  <si>
    <t>AF=</t>
  </si>
  <si>
    <t>ZF=</t>
  </si>
  <si>
    <t>SF=</t>
  </si>
  <si>
    <t>OF=</t>
  </si>
  <si>
    <t>X1</t>
  </si>
  <si>
    <t>X2</t>
  </si>
  <si>
    <t>------------</t>
  </si>
  <si>
    <t>Carry</t>
  </si>
  <si>
    <t>+B2</t>
  </si>
  <si>
    <t>+B3</t>
  </si>
  <si>
    <t>X3</t>
  </si>
  <si>
    <t>+B7</t>
  </si>
  <si>
    <t>X7</t>
  </si>
  <si>
    <t>B7</t>
  </si>
  <si>
    <t>+B8</t>
  </si>
  <si>
    <t>X8</t>
  </si>
  <si>
    <t>B8</t>
  </si>
  <si>
    <t>+B9</t>
  </si>
  <si>
    <t>X9</t>
  </si>
  <si>
    <t>B11</t>
  </si>
  <si>
    <t>X11</t>
  </si>
  <si>
    <t>X4</t>
  </si>
  <si>
    <t>X5</t>
  </si>
  <si>
    <t>X6</t>
  </si>
  <si>
    <t>X10</t>
  </si>
  <si>
    <t>X12</t>
  </si>
  <si>
    <t>A</t>
  </si>
  <si>
    <t>C</t>
  </si>
  <si>
    <t>B3</t>
  </si>
  <si>
    <t>B4</t>
  </si>
  <si>
    <t>B5</t>
  </si>
  <si>
    <t>B6</t>
  </si>
  <si>
    <t>B9</t>
  </si>
  <si>
    <t>B10</t>
  </si>
  <si>
    <t>B12</t>
  </si>
  <si>
    <t>При сложении двух положительных чисел получено</t>
  </si>
  <si>
    <t>операции верный.</t>
  </si>
  <si>
    <t xml:space="preserve">положительное число. Результат выполнения </t>
  </si>
  <si>
    <t>При сложении положительных чисел получен</t>
  </si>
  <si>
    <t>отрицательный результат – ПЕРЕПОЛНЕНИЕ!</t>
  </si>
  <si>
    <t>При сложении положительного числа с</t>
  </si>
  <si>
    <t>отрицательным, получено положительное число.</t>
  </si>
  <si>
    <t>Результат выполнения операции верный.</t>
  </si>
  <si>
    <t>При сложении двух отрицательных чисел получено</t>
  </si>
  <si>
    <t xml:space="preserve">отрицательное число. Результат выполнения </t>
  </si>
  <si>
    <t>При сложении отрицательных чисел получен</t>
  </si>
  <si>
    <t>положительный результат – ПЕРЕПОЛНЕНИЕ!</t>
  </si>
  <si>
    <t>Перенос из старшего разряда не учитывается</t>
  </si>
  <si>
    <t>отрицательным, получено отрицательное число.</t>
  </si>
  <si>
    <t>Область допустимых значении 0 - 65535 для 16 битных положительных чисел</t>
  </si>
  <si>
    <t>Область допустимых значении -32768 - 32767 для 16 битных чисел в дополнительном коде</t>
  </si>
  <si>
    <t>Carry Flag</t>
  </si>
  <si>
    <t>Es importante para operaciones sin signo</t>
  </si>
  <si>
    <t>Parity Flag</t>
  </si>
  <si>
    <t>1, si la cantidad de bits con valor 1 es par</t>
  </si>
  <si>
    <t>1, muestra que se la suma de 2 valores añadio un bit de mayor valor</t>
  </si>
  <si>
    <t>1, muestra que se la resta de 2 valores utilizo un bit de mayor valor</t>
  </si>
  <si>
    <t>Auxiliary Carry Flag</t>
  </si>
  <si>
    <t xml:space="preserve">Используется в операциях с BCD числами. </t>
  </si>
  <si>
    <t>Zero Flag</t>
  </si>
  <si>
    <t>Sign Flag</t>
  </si>
  <si>
    <t>Overflow Flag</t>
  </si>
  <si>
    <t>si todos los bits son igual a 0</t>
  </si>
  <si>
    <t>Muestra el signo del resultado</t>
  </si>
  <si>
    <t>Es importante para operaciones con signo</t>
  </si>
  <si>
    <t>1, si la suma de 2 valores positivos cambio el sign flag</t>
  </si>
  <si>
    <t>1, si la suma de 2 valores negativos cambio el sign flag</t>
  </si>
  <si>
    <t>1, если есть перенос между 1м и 2м тетрадами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</si>
</sst>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2">
    <dxf>
      <font>
        <color rgb="FFFF0000"/>
      </font>
    </dxf>
    <dxf>
      <font>
        <b val="0"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Доп задание</a:t>
            </a:r>
            <a:r>
              <a:rPr lang="ru-RU" baseline="0"/>
              <a:t> №1</a:t>
            </a:r>
          </a:p>
        </c:rich>
      </c:tx>
      <c:layout>
        <c:manualLayout>
          <c:xMode val="edge"/>
          <c:yMode val="edge"/>
          <c:x val="0.365958223972003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9C-4E1D-8502-75708C5ACA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9C-4E1D-8502-75708C5ACA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9C-4E1D-8502-75708C5ACA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9C-4E1D-8502-75708C5ACA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9C-4E1D-8502-75708C5ACA2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99C-4E1D-8502-75708C5ACA2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99C-4E1D-8502-75708C5ACA2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99C-4E1D-8502-75708C5ACA2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99C-4E1D-8502-75708C5ACA2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99C-4E1D-8502-75708C5ACA2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99C-4E1D-8502-75708C5ACA2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99C-4E1D-8502-75708C5ACA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Sheet1!$A$3:$A$14</c:f>
              <c:strCache>
                <c:ptCount val="12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</c:strCache>
            </c:strRef>
          </c:cat>
          <c:val>
            <c:numRef>
              <c:f>Sheet1!$B$3:$B$14</c:f>
              <c:numCache>
                <c:formatCode>General</c:formatCode>
                <c:ptCount val="12"/>
                <c:pt idx="0">
                  <c:v>2187</c:v>
                </c:pt>
                <c:pt idx="1">
                  <c:v>30327</c:v>
                </c:pt>
                <c:pt idx="2">
                  <c:v>32514</c:v>
                </c:pt>
                <c:pt idx="3">
                  <c:v>62841</c:v>
                </c:pt>
                <c:pt idx="4">
                  <c:v>28140</c:v>
                </c:pt>
                <c:pt idx="5">
                  <c:v>2695</c:v>
                </c:pt>
                <c:pt idx="6">
                  <c:v>-2187</c:v>
                </c:pt>
                <c:pt idx="7">
                  <c:v>-30327</c:v>
                </c:pt>
                <c:pt idx="8">
                  <c:v>-32514</c:v>
                </c:pt>
                <c:pt idx="9">
                  <c:v>-62841</c:v>
                </c:pt>
                <c:pt idx="10">
                  <c:v>-28140</c:v>
                </c:pt>
                <c:pt idx="11">
                  <c:v>-2695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6-4793-86F7-98CF1B1930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185737</xdr:rowOff>
    </xdr:from>
    <xdr:to>
      <xdr:col>8</xdr:col>
      <xdr:colOff>295275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961C90-3E6F-4046-B56D-2B5182E36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04435-016C-49BE-9A63-B9101B829E35}">
  <sheetPr codeName="Sheet1"/>
  <dimension ref="A1:AU56"/>
  <sheetViews>
    <sheetView tabSelected="1" view="pageLayout" zoomScale="93" zoomScaleNormal="100" zoomScalePageLayoutView="93" workbookViewId="0">
      <selection activeCell="D8" sqref="D8"/>
    </sheetView>
  </sheetViews>
  <sheetFormatPr defaultRowHeight="15" x14ac:dyDescent="0.25"/>
  <cols>
    <col min="3" max="3" width="5.140625" bestFit="1" customWidth="1"/>
    <col min="4" max="4" width="17.28515625" bestFit="1" customWidth="1"/>
    <col min="5" max="20" width="2" bestFit="1" customWidth="1"/>
    <col min="21" max="21" width="14.42578125" customWidth="1"/>
    <col min="22" max="22" width="5.5703125" bestFit="1" customWidth="1"/>
    <col min="23" max="23" width="4.140625" bestFit="1" customWidth="1"/>
    <col min="24" max="39" width="2" bestFit="1" customWidth="1"/>
    <col min="40" max="40" width="4" bestFit="1" customWidth="1"/>
    <col min="41" max="41" width="6.7109375" bestFit="1" customWidth="1"/>
    <col min="42" max="43" width="2" bestFit="1" customWidth="1"/>
    <col min="44" max="44" width="4.140625" bestFit="1" customWidth="1"/>
    <col min="45" max="45" width="9.5703125" bestFit="1" customWidth="1"/>
    <col min="47" max="47" width="47.85546875" customWidth="1"/>
    <col min="48" max="48" width="5.5703125" bestFit="1" customWidth="1"/>
    <col min="49" max="49" width="4.140625" bestFit="1" customWidth="1"/>
    <col min="50" max="66" width="2" bestFit="1" customWidth="1"/>
    <col min="67" max="67" width="6" bestFit="1" customWidth="1"/>
    <col min="68" max="69" width="2" bestFit="1" customWidth="1"/>
    <col min="70" max="70" width="4.140625" bestFit="1" customWidth="1"/>
    <col min="71" max="71" width="9.5703125" bestFit="1" customWidth="1"/>
  </cols>
  <sheetData>
    <row r="1" spans="1:47" x14ac:dyDescent="0.25">
      <c r="A1" t="s">
        <v>34</v>
      </c>
      <c r="B1">
        <v>2187</v>
      </c>
    </row>
    <row r="2" spans="1:47" x14ac:dyDescent="0.25">
      <c r="A2" t="s">
        <v>35</v>
      </c>
      <c r="B2">
        <v>30327</v>
      </c>
      <c r="D2" t="s">
        <v>1</v>
      </c>
      <c r="V2" t="s">
        <v>15</v>
      </c>
      <c r="W2">
        <f>IF(X2+X3+X4 &gt; 1,1,0)</f>
        <v>0</v>
      </c>
      <c r="X2">
        <f t="shared" ref="X2:AL2" si="0">IF(Y2+Y3+Y4 &gt; 1,1,0)</f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1</v>
      </c>
      <c r="AF2">
        <f t="shared" si="0"/>
        <v>1</v>
      </c>
      <c r="AG2">
        <f t="shared" si="0"/>
        <v>1</v>
      </c>
      <c r="AH2">
        <f t="shared" si="0"/>
        <v>1</v>
      </c>
      <c r="AI2">
        <f t="shared" si="0"/>
        <v>1</v>
      </c>
      <c r="AJ2">
        <f t="shared" si="0"/>
        <v>1</v>
      </c>
      <c r="AK2">
        <f t="shared" si="0"/>
        <v>1</v>
      </c>
      <c r="AL2">
        <f t="shared" si="0"/>
        <v>1</v>
      </c>
      <c r="AU2" t="s">
        <v>43</v>
      </c>
    </row>
    <row r="3" spans="1:47" x14ac:dyDescent="0.25">
      <c r="A3" t="s">
        <v>12</v>
      </c>
      <c r="B3">
        <f>A_</f>
        <v>2187</v>
      </c>
      <c r="C3" t="s">
        <v>2</v>
      </c>
      <c r="D3" t="str">
        <f>_xlfn.BASE(X1_,2,16)</f>
        <v>0000100010001011</v>
      </c>
      <c r="E3" t="str">
        <f t="shared" ref="E3:T3" si="1">MID(B1_,COLUMN()-4,1)</f>
        <v>0</v>
      </c>
      <c r="F3" t="str">
        <f t="shared" si="1"/>
        <v>0</v>
      </c>
      <c r="G3" t="str">
        <f t="shared" si="1"/>
        <v>0</v>
      </c>
      <c r="H3" t="str">
        <f t="shared" si="1"/>
        <v>0</v>
      </c>
      <c r="I3" t="str">
        <f t="shared" si="1"/>
        <v>1</v>
      </c>
      <c r="J3" t="str">
        <f t="shared" si="1"/>
        <v>0</v>
      </c>
      <c r="K3" t="str">
        <f t="shared" si="1"/>
        <v>0</v>
      </c>
      <c r="L3" t="str">
        <f t="shared" si="1"/>
        <v>0</v>
      </c>
      <c r="M3" t="str">
        <f t="shared" si="1"/>
        <v>1</v>
      </c>
      <c r="N3" t="str">
        <f t="shared" si="1"/>
        <v>0</v>
      </c>
      <c r="O3" t="str">
        <f t="shared" si="1"/>
        <v>0</v>
      </c>
      <c r="P3" t="str">
        <f t="shared" si="1"/>
        <v>0</v>
      </c>
      <c r="Q3" t="str">
        <f t="shared" si="1"/>
        <v>1</v>
      </c>
      <c r="R3" t="str">
        <f t="shared" si="1"/>
        <v>0</v>
      </c>
      <c r="S3" t="str">
        <f t="shared" si="1"/>
        <v>1</v>
      </c>
      <c r="T3" t="str">
        <f t="shared" si="1"/>
        <v>1</v>
      </c>
      <c r="V3" s="2" t="s">
        <v>2</v>
      </c>
      <c r="X3" t="str">
        <f t="shared" ref="X3:AM3" si="2">MID(B1_,COLUMN()-23,1)</f>
        <v>0</v>
      </c>
      <c r="Y3" t="str">
        <f t="shared" si="2"/>
        <v>0</v>
      </c>
      <c r="Z3" t="str">
        <f t="shared" si="2"/>
        <v>0</v>
      </c>
      <c r="AA3" t="str">
        <f t="shared" si="2"/>
        <v>0</v>
      </c>
      <c r="AB3" t="str">
        <f t="shared" si="2"/>
        <v>1</v>
      </c>
      <c r="AC3" t="str">
        <f t="shared" si="2"/>
        <v>0</v>
      </c>
      <c r="AD3" t="str">
        <f t="shared" si="2"/>
        <v>0</v>
      </c>
      <c r="AE3" t="str">
        <f t="shared" si="2"/>
        <v>0</v>
      </c>
      <c r="AF3" t="str">
        <f t="shared" si="2"/>
        <v>1</v>
      </c>
      <c r="AG3" t="str">
        <f t="shared" si="2"/>
        <v>0</v>
      </c>
      <c r="AH3" t="str">
        <f t="shared" si="2"/>
        <v>0</v>
      </c>
      <c r="AI3" t="str">
        <f t="shared" si="2"/>
        <v>0</v>
      </c>
      <c r="AJ3" t="str">
        <f t="shared" si="2"/>
        <v>1</v>
      </c>
      <c r="AK3" t="str">
        <f t="shared" si="2"/>
        <v>0</v>
      </c>
      <c r="AL3" t="str">
        <f t="shared" si="2"/>
        <v>1</v>
      </c>
      <c r="AM3" t="str">
        <f t="shared" si="2"/>
        <v>1</v>
      </c>
      <c r="AR3" t="s">
        <v>12</v>
      </c>
      <c r="AS3">
        <f>X1_</f>
        <v>2187</v>
      </c>
      <c r="AU3" t="s">
        <v>45</v>
      </c>
    </row>
    <row r="4" spans="1:47" x14ac:dyDescent="0.25">
      <c r="A4" t="s">
        <v>13</v>
      </c>
      <c r="B4">
        <f>C_</f>
        <v>30327</v>
      </c>
      <c r="C4" t="s">
        <v>3</v>
      </c>
      <c r="D4" t="str">
        <f>_xlfn.BASE(X2_,2,16)</f>
        <v>0111011001110111</v>
      </c>
      <c r="E4" t="str">
        <f t="shared" ref="E4:T4" si="3">MID(B2_,COLUMN()-4,1)</f>
        <v>0</v>
      </c>
      <c r="F4" t="str">
        <f t="shared" si="3"/>
        <v>1</v>
      </c>
      <c r="G4" t="str">
        <f t="shared" si="3"/>
        <v>1</v>
      </c>
      <c r="H4" t="str">
        <f t="shared" si="3"/>
        <v>1</v>
      </c>
      <c r="I4" t="str">
        <f t="shared" si="3"/>
        <v>0</v>
      </c>
      <c r="J4" t="str">
        <f t="shared" si="3"/>
        <v>1</v>
      </c>
      <c r="K4" t="str">
        <f t="shared" si="3"/>
        <v>1</v>
      </c>
      <c r="L4" t="str">
        <f t="shared" si="3"/>
        <v>0</v>
      </c>
      <c r="M4" t="str">
        <f t="shared" si="3"/>
        <v>0</v>
      </c>
      <c r="N4" t="str">
        <f t="shared" si="3"/>
        <v>1</v>
      </c>
      <c r="O4" t="str">
        <f t="shared" si="3"/>
        <v>1</v>
      </c>
      <c r="P4" t="str">
        <f t="shared" si="3"/>
        <v>1</v>
      </c>
      <c r="Q4" t="str">
        <f t="shared" si="3"/>
        <v>0</v>
      </c>
      <c r="R4" t="str">
        <f t="shared" si="3"/>
        <v>1</v>
      </c>
      <c r="S4" t="str">
        <f t="shared" si="3"/>
        <v>1</v>
      </c>
      <c r="T4" t="str">
        <f t="shared" si="3"/>
        <v>1</v>
      </c>
      <c r="V4" s="3" t="s">
        <v>16</v>
      </c>
      <c r="X4" t="str">
        <f t="shared" ref="X4:AM4" si="4">MID(B2_,COLUMN()-23,1)</f>
        <v>0</v>
      </c>
      <c r="Y4" t="str">
        <f t="shared" si="4"/>
        <v>1</v>
      </c>
      <c r="Z4" t="str">
        <f t="shared" si="4"/>
        <v>1</v>
      </c>
      <c r="AA4" t="str">
        <f t="shared" si="4"/>
        <v>1</v>
      </c>
      <c r="AB4" t="str">
        <f t="shared" si="4"/>
        <v>0</v>
      </c>
      <c r="AC4" t="str">
        <f t="shared" si="4"/>
        <v>1</v>
      </c>
      <c r="AD4" t="str">
        <f t="shared" si="4"/>
        <v>1</v>
      </c>
      <c r="AE4" t="str">
        <f t="shared" si="4"/>
        <v>0</v>
      </c>
      <c r="AF4" t="str">
        <f t="shared" si="4"/>
        <v>0</v>
      </c>
      <c r="AG4" t="str">
        <f t="shared" si="4"/>
        <v>1</v>
      </c>
      <c r="AH4" t="str">
        <f t="shared" si="4"/>
        <v>1</v>
      </c>
      <c r="AI4" t="str">
        <f t="shared" si="4"/>
        <v>1</v>
      </c>
      <c r="AJ4" t="str">
        <f t="shared" si="4"/>
        <v>0</v>
      </c>
      <c r="AK4" t="str">
        <f t="shared" si="4"/>
        <v>1</v>
      </c>
      <c r="AL4" t="str">
        <f t="shared" si="4"/>
        <v>1</v>
      </c>
      <c r="AM4" t="str">
        <f t="shared" si="4"/>
        <v>1</v>
      </c>
      <c r="AQ4" t="s">
        <v>4</v>
      </c>
      <c r="AR4" t="s">
        <v>13</v>
      </c>
      <c r="AS4">
        <f>X2_</f>
        <v>30327</v>
      </c>
      <c r="AU4" t="s">
        <v>44</v>
      </c>
    </row>
    <row r="5" spans="1:47" x14ac:dyDescent="0.25">
      <c r="A5" t="s">
        <v>18</v>
      </c>
      <c r="B5">
        <f>A_+C_</f>
        <v>32514</v>
      </c>
      <c r="C5" t="s">
        <v>36</v>
      </c>
      <c r="D5" t="str">
        <f>_xlfn.BASE(X3_,2,16)</f>
        <v>0111111100000010</v>
      </c>
      <c r="E5" t="str">
        <f t="shared" ref="E5:T5" si="5">MID(B3_,COLUMN()-4,1)</f>
        <v>0</v>
      </c>
      <c r="F5" t="str">
        <f t="shared" si="5"/>
        <v>1</v>
      </c>
      <c r="G5" t="str">
        <f t="shared" si="5"/>
        <v>1</v>
      </c>
      <c r="H5" t="str">
        <f t="shared" si="5"/>
        <v>1</v>
      </c>
      <c r="I5" t="str">
        <f t="shared" si="5"/>
        <v>1</v>
      </c>
      <c r="J5" t="str">
        <f t="shared" si="5"/>
        <v>1</v>
      </c>
      <c r="K5" t="str">
        <f t="shared" si="5"/>
        <v>1</v>
      </c>
      <c r="L5" t="str">
        <f t="shared" si="5"/>
        <v>1</v>
      </c>
      <c r="M5" t="str">
        <f t="shared" si="5"/>
        <v>0</v>
      </c>
      <c r="N5" t="str">
        <f t="shared" si="5"/>
        <v>0</v>
      </c>
      <c r="O5" t="str">
        <f t="shared" si="5"/>
        <v>0</v>
      </c>
      <c r="P5" t="str">
        <f t="shared" si="5"/>
        <v>0</v>
      </c>
      <c r="Q5" t="str">
        <f t="shared" si="5"/>
        <v>0</v>
      </c>
      <c r="R5" t="str">
        <f t="shared" si="5"/>
        <v>0</v>
      </c>
      <c r="S5" t="str">
        <f t="shared" si="5"/>
        <v>1</v>
      </c>
      <c r="T5" t="str">
        <f t="shared" si="5"/>
        <v>0</v>
      </c>
      <c r="X5" t="s">
        <v>5</v>
      </c>
      <c r="Y5" t="s">
        <v>5</v>
      </c>
      <c r="Z5" t="s">
        <v>5</v>
      </c>
      <c r="AA5" t="s">
        <v>5</v>
      </c>
      <c r="AB5" t="s">
        <v>5</v>
      </c>
      <c r="AC5" t="s">
        <v>5</v>
      </c>
      <c r="AD5" t="s">
        <v>5</v>
      </c>
      <c r="AE5" t="s">
        <v>5</v>
      </c>
      <c r="AF5" t="s">
        <v>5</v>
      </c>
      <c r="AG5" t="s">
        <v>5</v>
      </c>
      <c r="AH5" t="s">
        <v>5</v>
      </c>
      <c r="AI5" t="s">
        <v>5</v>
      </c>
      <c r="AJ5" t="s">
        <v>5</v>
      </c>
      <c r="AK5" t="s">
        <v>5</v>
      </c>
      <c r="AL5" t="s">
        <v>5</v>
      </c>
      <c r="AM5" t="s">
        <v>5</v>
      </c>
      <c r="AP5" t="s">
        <v>0</v>
      </c>
      <c r="AS5" s="1" t="s">
        <v>14</v>
      </c>
    </row>
    <row r="6" spans="1:47" x14ac:dyDescent="0.25">
      <c r="A6" t="s">
        <v>29</v>
      </c>
      <c r="B6">
        <f>A_+C_+C_</f>
        <v>62841</v>
      </c>
      <c r="C6" t="s">
        <v>37</v>
      </c>
      <c r="D6" t="str">
        <f>_xlfn.BASE(X4_,2,16)</f>
        <v>1111010101111001</v>
      </c>
      <c r="E6" t="str">
        <f t="shared" ref="E6:T6" si="6">MID(B4_,COLUMN()-4,1)</f>
        <v>1</v>
      </c>
      <c r="F6" t="str">
        <f t="shared" si="6"/>
        <v>1</v>
      </c>
      <c r="G6" t="str">
        <f t="shared" si="6"/>
        <v>1</v>
      </c>
      <c r="H6" t="str">
        <f t="shared" si="6"/>
        <v>1</v>
      </c>
      <c r="I6" t="str">
        <f t="shared" si="6"/>
        <v>0</v>
      </c>
      <c r="J6" t="str">
        <f t="shared" si="6"/>
        <v>1</v>
      </c>
      <c r="K6" t="str">
        <f t="shared" si="6"/>
        <v>0</v>
      </c>
      <c r="L6" t="str">
        <f t="shared" si="6"/>
        <v>1</v>
      </c>
      <c r="M6" t="str">
        <f t="shared" si="6"/>
        <v>0</v>
      </c>
      <c r="N6" t="str">
        <f t="shared" si="6"/>
        <v>1</v>
      </c>
      <c r="O6" t="str">
        <f t="shared" si="6"/>
        <v>1</v>
      </c>
      <c r="P6" t="str">
        <f t="shared" si="6"/>
        <v>1</v>
      </c>
      <c r="Q6" t="str">
        <f t="shared" si="6"/>
        <v>1</v>
      </c>
      <c r="R6" t="str">
        <f t="shared" si="6"/>
        <v>0</v>
      </c>
      <c r="S6" t="str">
        <f t="shared" si="6"/>
        <v>0</v>
      </c>
      <c r="T6" t="str">
        <f t="shared" si="6"/>
        <v>1</v>
      </c>
      <c r="X6">
        <f t="shared" ref="X6:AK6" si="7">_xlfn.BITXOR((_xlfn.BITXOR(X3,X4)),X2)</f>
        <v>0</v>
      </c>
      <c r="Y6">
        <f t="shared" si="7"/>
        <v>1</v>
      </c>
      <c r="Z6">
        <f t="shared" si="7"/>
        <v>1</v>
      </c>
      <c r="AA6">
        <f t="shared" si="7"/>
        <v>1</v>
      </c>
      <c r="AB6">
        <f t="shared" si="7"/>
        <v>1</v>
      </c>
      <c r="AC6">
        <f t="shared" si="7"/>
        <v>1</v>
      </c>
      <c r="AD6">
        <f t="shared" si="7"/>
        <v>1</v>
      </c>
      <c r="AE6">
        <f t="shared" si="7"/>
        <v>1</v>
      </c>
      <c r="AF6">
        <f t="shared" si="7"/>
        <v>0</v>
      </c>
      <c r="AG6">
        <f t="shared" si="7"/>
        <v>0</v>
      </c>
      <c r="AH6">
        <f t="shared" si="7"/>
        <v>0</v>
      </c>
      <c r="AI6">
        <f t="shared" si="7"/>
        <v>0</v>
      </c>
      <c r="AJ6">
        <f t="shared" si="7"/>
        <v>0</v>
      </c>
      <c r="AK6">
        <f t="shared" si="7"/>
        <v>0</v>
      </c>
      <c r="AL6">
        <f>_xlfn.BITXOR((_xlfn.BITXOR(AL3,AL4)),AL2)</f>
        <v>1</v>
      </c>
      <c r="AM6">
        <f>_xlfn.BITXOR(AM3,AM4)</f>
        <v>0</v>
      </c>
      <c r="AN6" t="s">
        <v>0</v>
      </c>
      <c r="AO6">
        <f>AM6*(2^0)+AL6*(2^1)+AK6*(2^2)+AJ6*(2^3)+AI6*(2^4)+AH6*(2^5)+AG6*(2^6)+AF6*(2^7)+AE6*(2^8)+AD6*(2^9)+AC6*(2^10)+AB6*(2^11)+AA6*(2^12)+Z6*(2^13)+Y6*(2^14)-X6*(2^15)</f>
        <v>32514</v>
      </c>
      <c r="AS6">
        <f>X1_+X2_</f>
        <v>32514</v>
      </c>
    </row>
    <row r="7" spans="1:47" x14ac:dyDescent="0.25">
      <c r="A7" t="s">
        <v>30</v>
      </c>
      <c r="B7">
        <f>C_-A_</f>
        <v>28140</v>
      </c>
      <c r="C7" t="s">
        <v>38</v>
      </c>
      <c r="D7" t="str">
        <f>_xlfn.BASE(X5_,2,16)</f>
        <v>0110110111101100</v>
      </c>
      <c r="E7" t="str">
        <f t="shared" ref="E7:T7" si="8">MID(B5_,COLUMN()-4,1)</f>
        <v>0</v>
      </c>
      <c r="F7" t="str">
        <f t="shared" si="8"/>
        <v>1</v>
      </c>
      <c r="G7" t="str">
        <f t="shared" si="8"/>
        <v>1</v>
      </c>
      <c r="H7" t="str">
        <f t="shared" si="8"/>
        <v>0</v>
      </c>
      <c r="I7" t="str">
        <f t="shared" si="8"/>
        <v>1</v>
      </c>
      <c r="J7" t="str">
        <f t="shared" si="8"/>
        <v>1</v>
      </c>
      <c r="K7" t="str">
        <f t="shared" si="8"/>
        <v>0</v>
      </c>
      <c r="L7" t="str">
        <f t="shared" si="8"/>
        <v>1</v>
      </c>
      <c r="M7" t="str">
        <f t="shared" si="8"/>
        <v>1</v>
      </c>
      <c r="N7" t="str">
        <f t="shared" si="8"/>
        <v>1</v>
      </c>
      <c r="O7" t="str">
        <f t="shared" si="8"/>
        <v>1</v>
      </c>
      <c r="P7" t="str">
        <f t="shared" si="8"/>
        <v>0</v>
      </c>
      <c r="Q7" t="str">
        <f t="shared" si="8"/>
        <v>1</v>
      </c>
      <c r="R7" t="str">
        <f t="shared" si="8"/>
        <v>1</v>
      </c>
      <c r="S7" t="str">
        <f t="shared" si="8"/>
        <v>0</v>
      </c>
      <c r="T7" t="str">
        <f t="shared" si="8"/>
        <v>0</v>
      </c>
    </row>
    <row r="8" spans="1:47" x14ac:dyDescent="0.25">
      <c r="A8" t="s">
        <v>31</v>
      </c>
      <c r="B8">
        <f>65536-X4_</f>
        <v>2695</v>
      </c>
      <c r="C8" t="s">
        <v>39</v>
      </c>
      <c r="D8" t="str">
        <f>_xlfn.BASE(X6_,2,16)</f>
        <v>0000101010000111</v>
      </c>
      <c r="E8" t="str">
        <f t="shared" ref="E8:T8" si="9">MID(B6_,COLUMN()-4,1)</f>
        <v>0</v>
      </c>
      <c r="F8" t="str">
        <f t="shared" si="9"/>
        <v>0</v>
      </c>
      <c r="G8" t="str">
        <f t="shared" si="9"/>
        <v>0</v>
      </c>
      <c r="H8" t="str">
        <f t="shared" si="9"/>
        <v>0</v>
      </c>
      <c r="I8" t="str">
        <f t="shared" si="9"/>
        <v>1</v>
      </c>
      <c r="J8" t="str">
        <f t="shared" si="9"/>
        <v>0</v>
      </c>
      <c r="K8" t="str">
        <f t="shared" si="9"/>
        <v>1</v>
      </c>
      <c r="L8" t="str">
        <f t="shared" si="9"/>
        <v>0</v>
      </c>
      <c r="M8" t="str">
        <f t="shared" si="9"/>
        <v>1</v>
      </c>
      <c r="N8" t="str">
        <f t="shared" si="9"/>
        <v>0</v>
      </c>
      <c r="O8" t="str">
        <f t="shared" si="9"/>
        <v>0</v>
      </c>
      <c r="P8" t="str">
        <f t="shared" si="9"/>
        <v>0</v>
      </c>
      <c r="Q8" t="str">
        <f t="shared" si="9"/>
        <v>0</v>
      </c>
      <c r="R8" t="str">
        <f t="shared" si="9"/>
        <v>1</v>
      </c>
      <c r="S8" t="str">
        <f t="shared" si="9"/>
        <v>1</v>
      </c>
      <c r="T8" t="str">
        <f t="shared" si="9"/>
        <v>1</v>
      </c>
      <c r="W8" t="s">
        <v>6</v>
      </c>
      <c r="Y8">
        <f>W2</f>
        <v>0</v>
      </c>
      <c r="Z8" t="s">
        <v>7</v>
      </c>
      <c r="AB8">
        <f>IF(MOD(SUM(X6:AM6),2)=0,1,0)</f>
        <v>1</v>
      </c>
      <c r="AC8" t="s">
        <v>8</v>
      </c>
      <c r="AE8">
        <f>IF(AJ2+AJ3+AJ4 &gt;= 2,1,0)</f>
        <v>1</v>
      </c>
      <c r="AF8" t="s">
        <v>9</v>
      </c>
      <c r="AH8">
        <f>IF(SUM(X6:AM6)=0,1,0)</f>
        <v>0</v>
      </c>
      <c r="AI8" t="s">
        <v>10</v>
      </c>
      <c r="AK8">
        <f>X6</f>
        <v>0</v>
      </c>
      <c r="AL8" t="s">
        <v>11</v>
      </c>
      <c r="AN8">
        <f>IF(AND(X3=X4,X6&lt;&gt;_xlfn.NUMBERVALUE(X4)),1,0)</f>
        <v>0</v>
      </c>
    </row>
    <row r="9" spans="1:47" x14ac:dyDescent="0.25">
      <c r="A9" t="s">
        <v>20</v>
      </c>
      <c r="B9">
        <f>-X1_</f>
        <v>-2187</v>
      </c>
      <c r="C9" t="s">
        <v>21</v>
      </c>
      <c r="D9" t="str">
        <f>_xlfn.BASE((65536-X1_),2,16)</f>
        <v>1111011101110101</v>
      </c>
      <c r="E9" t="str">
        <f t="shared" ref="E9:T9" si="10">MID(B7_,COLUMN()-4,1)</f>
        <v>1</v>
      </c>
      <c r="F9" t="str">
        <f t="shared" si="10"/>
        <v>1</v>
      </c>
      <c r="G9" t="str">
        <f t="shared" si="10"/>
        <v>1</v>
      </c>
      <c r="H9" t="str">
        <f t="shared" si="10"/>
        <v>1</v>
      </c>
      <c r="I9" t="str">
        <f t="shared" si="10"/>
        <v>0</v>
      </c>
      <c r="J9" t="str">
        <f t="shared" si="10"/>
        <v>1</v>
      </c>
      <c r="K9" t="str">
        <f t="shared" si="10"/>
        <v>1</v>
      </c>
      <c r="L9" t="str">
        <f t="shared" si="10"/>
        <v>1</v>
      </c>
      <c r="M9" t="str">
        <f t="shared" si="10"/>
        <v>0</v>
      </c>
      <c r="N9" t="str">
        <f t="shared" si="10"/>
        <v>1</v>
      </c>
      <c r="O9" t="str">
        <f t="shared" si="10"/>
        <v>1</v>
      </c>
      <c r="P9" t="str">
        <f t="shared" si="10"/>
        <v>1</v>
      </c>
      <c r="Q9" t="str">
        <f t="shared" si="10"/>
        <v>0</v>
      </c>
      <c r="R9" t="str">
        <f t="shared" si="10"/>
        <v>1</v>
      </c>
      <c r="S9" t="str">
        <f t="shared" si="10"/>
        <v>0</v>
      </c>
      <c r="T9" t="str">
        <f t="shared" si="10"/>
        <v>1</v>
      </c>
    </row>
    <row r="10" spans="1:47" x14ac:dyDescent="0.25">
      <c r="A10" t="s">
        <v>23</v>
      </c>
      <c r="B10">
        <f>-X2_</f>
        <v>-30327</v>
      </c>
      <c r="C10" t="s">
        <v>24</v>
      </c>
      <c r="D10" t="str">
        <f>_xlfn.BASE((65536-X2_),2,16)</f>
        <v>1000100110001001</v>
      </c>
      <c r="E10" t="str">
        <f t="shared" ref="E10:T10" si="11">MID(B8_,COLUMN()-4,1)</f>
        <v>1</v>
      </c>
      <c r="F10" t="str">
        <f t="shared" si="11"/>
        <v>0</v>
      </c>
      <c r="G10" t="str">
        <f t="shared" si="11"/>
        <v>0</v>
      </c>
      <c r="H10" t="str">
        <f t="shared" si="11"/>
        <v>0</v>
      </c>
      <c r="I10" t="str">
        <f t="shared" si="11"/>
        <v>1</v>
      </c>
      <c r="J10" t="str">
        <f t="shared" si="11"/>
        <v>0</v>
      </c>
      <c r="K10" t="str">
        <f t="shared" si="11"/>
        <v>0</v>
      </c>
      <c r="L10" t="str">
        <f t="shared" si="11"/>
        <v>1</v>
      </c>
      <c r="M10" t="str">
        <f t="shared" si="11"/>
        <v>1</v>
      </c>
      <c r="N10" t="str">
        <f t="shared" si="11"/>
        <v>0</v>
      </c>
      <c r="O10" t="str">
        <f t="shared" si="11"/>
        <v>0</v>
      </c>
      <c r="P10" t="str">
        <f t="shared" si="11"/>
        <v>0</v>
      </c>
      <c r="Q10" t="str">
        <f t="shared" si="11"/>
        <v>1</v>
      </c>
      <c r="R10" t="str">
        <f t="shared" si="11"/>
        <v>0</v>
      </c>
      <c r="S10" t="str">
        <f t="shared" si="11"/>
        <v>0</v>
      </c>
      <c r="T10" t="str">
        <f t="shared" si="11"/>
        <v>1</v>
      </c>
      <c r="V10" t="s">
        <v>15</v>
      </c>
      <c r="W10">
        <f>IF(X10+X11+X12 &gt; 1,1,0)</f>
        <v>0</v>
      </c>
      <c r="X10">
        <f t="shared" ref="X10:AL10" si="12">IF(Y10+Y11+Y12 &gt; 1,1,0)</f>
        <v>1</v>
      </c>
      <c r="Y10">
        <f t="shared" si="12"/>
        <v>1</v>
      </c>
      <c r="Z10">
        <f t="shared" si="12"/>
        <v>1</v>
      </c>
      <c r="AA10">
        <f t="shared" si="12"/>
        <v>1</v>
      </c>
      <c r="AB10">
        <f t="shared" si="12"/>
        <v>1</v>
      </c>
      <c r="AC10">
        <f t="shared" si="12"/>
        <v>1</v>
      </c>
      <c r="AD10">
        <f t="shared" si="12"/>
        <v>0</v>
      </c>
      <c r="AE10">
        <f t="shared" si="12"/>
        <v>0</v>
      </c>
      <c r="AF10">
        <f t="shared" si="12"/>
        <v>0</v>
      </c>
      <c r="AG10">
        <f t="shared" si="12"/>
        <v>0</v>
      </c>
      <c r="AH10">
        <f t="shared" si="12"/>
        <v>0</v>
      </c>
      <c r="AI10">
        <f>IF(AJ10+AJ11+AJ12 &gt; 1,1,0)</f>
        <v>0</v>
      </c>
      <c r="AJ10">
        <f t="shared" si="12"/>
        <v>1</v>
      </c>
      <c r="AK10">
        <f t="shared" si="12"/>
        <v>1</v>
      </c>
      <c r="AL10">
        <f t="shared" si="12"/>
        <v>0</v>
      </c>
      <c r="AU10" t="s">
        <v>46</v>
      </c>
    </row>
    <row r="11" spans="1:47" x14ac:dyDescent="0.25">
      <c r="A11" t="s">
        <v>26</v>
      </c>
      <c r="B11">
        <f>-X3_</f>
        <v>-32514</v>
      </c>
      <c r="C11" t="s">
        <v>40</v>
      </c>
      <c r="D11" t="str">
        <f>_xlfn.BASE((65536-X3_),2,16)</f>
        <v>1000000011111110</v>
      </c>
      <c r="E11" t="str">
        <f t="shared" ref="E11:T11" si="13">MID(B9_,COLUMN()-4,1)</f>
        <v>1</v>
      </c>
      <c r="F11" t="str">
        <f t="shared" si="13"/>
        <v>0</v>
      </c>
      <c r="G11" t="str">
        <f t="shared" si="13"/>
        <v>0</v>
      </c>
      <c r="H11" t="str">
        <f t="shared" si="13"/>
        <v>0</v>
      </c>
      <c r="I11" t="str">
        <f t="shared" si="13"/>
        <v>0</v>
      </c>
      <c r="J11" t="str">
        <f t="shared" si="13"/>
        <v>0</v>
      </c>
      <c r="K11" t="str">
        <f t="shared" si="13"/>
        <v>0</v>
      </c>
      <c r="L11" t="str">
        <f t="shared" si="13"/>
        <v>0</v>
      </c>
      <c r="M11" t="str">
        <f t="shared" si="13"/>
        <v>1</v>
      </c>
      <c r="N11" t="str">
        <f t="shared" si="13"/>
        <v>1</v>
      </c>
      <c r="O11" t="str">
        <f t="shared" si="13"/>
        <v>1</v>
      </c>
      <c r="P11" t="str">
        <f t="shared" si="13"/>
        <v>1</v>
      </c>
      <c r="Q11" t="str">
        <f t="shared" si="13"/>
        <v>1</v>
      </c>
      <c r="R11" t="str">
        <f t="shared" si="13"/>
        <v>1</v>
      </c>
      <c r="S11" t="str">
        <f t="shared" si="13"/>
        <v>1</v>
      </c>
      <c r="T11" t="str">
        <f t="shared" si="13"/>
        <v>0</v>
      </c>
      <c r="V11" s="2" t="s">
        <v>3</v>
      </c>
      <c r="X11" t="str">
        <f t="shared" ref="X11:AM11" si="14">MID(B2_,COLUMN()-23,1)</f>
        <v>0</v>
      </c>
      <c r="Y11" t="str">
        <f t="shared" si="14"/>
        <v>1</v>
      </c>
      <c r="Z11" t="str">
        <f t="shared" si="14"/>
        <v>1</v>
      </c>
      <c r="AA11" t="str">
        <f t="shared" si="14"/>
        <v>1</v>
      </c>
      <c r="AB11" t="str">
        <f t="shared" si="14"/>
        <v>0</v>
      </c>
      <c r="AC11" t="str">
        <f t="shared" si="14"/>
        <v>1</v>
      </c>
      <c r="AD11" t="str">
        <f t="shared" si="14"/>
        <v>1</v>
      </c>
      <c r="AE11" t="str">
        <f t="shared" si="14"/>
        <v>0</v>
      </c>
      <c r="AF11" t="str">
        <f t="shared" si="14"/>
        <v>0</v>
      </c>
      <c r="AG11" t="str">
        <f t="shared" si="14"/>
        <v>1</v>
      </c>
      <c r="AH11" t="str">
        <f t="shared" si="14"/>
        <v>1</v>
      </c>
      <c r="AI11" t="str">
        <f t="shared" si="14"/>
        <v>1</v>
      </c>
      <c r="AJ11" t="str">
        <f t="shared" si="14"/>
        <v>0</v>
      </c>
      <c r="AK11" t="str">
        <f t="shared" si="14"/>
        <v>1</v>
      </c>
      <c r="AL11" t="str">
        <f t="shared" si="14"/>
        <v>1</v>
      </c>
      <c r="AM11" t="str">
        <f t="shared" si="14"/>
        <v>1</v>
      </c>
      <c r="AR11" t="s">
        <v>13</v>
      </c>
      <c r="AS11">
        <f>X2_</f>
        <v>30327</v>
      </c>
      <c r="AU11" t="s">
        <v>47</v>
      </c>
    </row>
    <row r="12" spans="1:47" x14ac:dyDescent="0.25">
      <c r="A12" t="s">
        <v>32</v>
      </c>
      <c r="B12">
        <f>-X4_</f>
        <v>-62841</v>
      </c>
      <c r="C12" t="s">
        <v>41</v>
      </c>
      <c r="D12" t="str">
        <f>_xlfn.BASE((65536-X4_),2,16)</f>
        <v>0000101010000111</v>
      </c>
      <c r="E12" t="str">
        <f t="shared" ref="E12:T12" si="15">MID(B10_,COLUMN()-4,1)</f>
        <v>0</v>
      </c>
      <c r="F12" t="str">
        <f t="shared" si="15"/>
        <v>0</v>
      </c>
      <c r="G12" t="str">
        <f t="shared" si="15"/>
        <v>0</v>
      </c>
      <c r="H12" t="str">
        <f t="shared" si="15"/>
        <v>0</v>
      </c>
      <c r="I12" t="str">
        <f t="shared" si="15"/>
        <v>1</v>
      </c>
      <c r="J12" t="str">
        <f t="shared" si="15"/>
        <v>0</v>
      </c>
      <c r="K12" t="str">
        <f t="shared" si="15"/>
        <v>1</v>
      </c>
      <c r="L12" t="str">
        <f t="shared" si="15"/>
        <v>0</v>
      </c>
      <c r="M12" t="str">
        <f t="shared" si="15"/>
        <v>1</v>
      </c>
      <c r="N12" t="str">
        <f t="shared" si="15"/>
        <v>0</v>
      </c>
      <c r="O12" t="str">
        <f t="shared" si="15"/>
        <v>0</v>
      </c>
      <c r="P12" t="str">
        <f t="shared" si="15"/>
        <v>0</v>
      </c>
      <c r="Q12" t="str">
        <f t="shared" si="15"/>
        <v>0</v>
      </c>
      <c r="R12" t="str">
        <f t="shared" si="15"/>
        <v>1</v>
      </c>
      <c r="S12" t="str">
        <f t="shared" si="15"/>
        <v>1</v>
      </c>
      <c r="T12" t="str">
        <f t="shared" si="15"/>
        <v>1</v>
      </c>
      <c r="V12" s="3" t="s">
        <v>17</v>
      </c>
      <c r="X12" t="str">
        <f t="shared" ref="X12:AM12" si="16">MID(B3_,COLUMN()-23,1)</f>
        <v>0</v>
      </c>
      <c r="Y12" t="str">
        <f t="shared" si="16"/>
        <v>1</v>
      </c>
      <c r="Z12" t="str">
        <f t="shared" si="16"/>
        <v>1</v>
      </c>
      <c r="AA12" t="str">
        <f t="shared" si="16"/>
        <v>1</v>
      </c>
      <c r="AB12" t="str">
        <f t="shared" si="16"/>
        <v>1</v>
      </c>
      <c r="AC12" t="str">
        <f t="shared" si="16"/>
        <v>1</v>
      </c>
      <c r="AD12" t="str">
        <f t="shared" si="16"/>
        <v>1</v>
      </c>
      <c r="AE12" t="str">
        <f t="shared" si="16"/>
        <v>1</v>
      </c>
      <c r="AF12" t="str">
        <f t="shared" si="16"/>
        <v>0</v>
      </c>
      <c r="AG12" t="str">
        <f t="shared" si="16"/>
        <v>0</v>
      </c>
      <c r="AH12" t="str">
        <f t="shared" si="16"/>
        <v>0</v>
      </c>
      <c r="AI12" t="str">
        <f t="shared" si="16"/>
        <v>0</v>
      </c>
      <c r="AJ12" t="str">
        <f t="shared" si="16"/>
        <v>0</v>
      </c>
      <c r="AK12" t="str">
        <f t="shared" si="16"/>
        <v>0</v>
      </c>
      <c r="AL12" t="str">
        <f t="shared" si="16"/>
        <v>1</v>
      </c>
      <c r="AM12" t="str">
        <f t="shared" si="16"/>
        <v>0</v>
      </c>
      <c r="AQ12" t="s">
        <v>4</v>
      </c>
      <c r="AR12" t="s">
        <v>18</v>
      </c>
      <c r="AS12">
        <f>X3_</f>
        <v>32514</v>
      </c>
    </row>
    <row r="13" spans="1:47" x14ac:dyDescent="0.25">
      <c r="A13" t="s">
        <v>28</v>
      </c>
      <c r="B13">
        <f>-X5_</f>
        <v>-28140</v>
      </c>
      <c r="C13" t="s">
        <v>27</v>
      </c>
      <c r="D13" t="str">
        <f>_xlfn.BASE((65536-X5_),2,16)</f>
        <v>1001001000010100</v>
      </c>
      <c r="E13" t="str">
        <f t="shared" ref="E13:T13" si="17">MID(B11_,COLUMN()-4,1)</f>
        <v>1</v>
      </c>
      <c r="F13" t="str">
        <f t="shared" si="17"/>
        <v>0</v>
      </c>
      <c r="G13" t="str">
        <f t="shared" si="17"/>
        <v>0</v>
      </c>
      <c r="H13" t="str">
        <f t="shared" si="17"/>
        <v>1</v>
      </c>
      <c r="I13" t="str">
        <f t="shared" si="17"/>
        <v>0</v>
      </c>
      <c r="J13" t="str">
        <f t="shared" si="17"/>
        <v>0</v>
      </c>
      <c r="K13" t="str">
        <f t="shared" si="17"/>
        <v>1</v>
      </c>
      <c r="L13" t="str">
        <f t="shared" si="17"/>
        <v>0</v>
      </c>
      <c r="M13" t="str">
        <f t="shared" si="17"/>
        <v>0</v>
      </c>
      <c r="N13" t="str">
        <f t="shared" si="17"/>
        <v>0</v>
      </c>
      <c r="O13" t="str">
        <f t="shared" si="17"/>
        <v>0</v>
      </c>
      <c r="P13" t="str">
        <f t="shared" si="17"/>
        <v>1</v>
      </c>
      <c r="Q13" t="str">
        <f t="shared" si="17"/>
        <v>0</v>
      </c>
      <c r="R13" t="str">
        <f t="shared" si="17"/>
        <v>1</v>
      </c>
      <c r="S13" t="str">
        <f t="shared" si="17"/>
        <v>0</v>
      </c>
      <c r="T13" t="str">
        <f t="shared" si="17"/>
        <v>0</v>
      </c>
      <c r="X13" t="s">
        <v>5</v>
      </c>
      <c r="Y13" t="s">
        <v>5</v>
      </c>
      <c r="Z13" t="s">
        <v>5</v>
      </c>
      <c r="AA13" t="s">
        <v>5</v>
      </c>
      <c r="AB13" t="s">
        <v>5</v>
      </c>
      <c r="AC13" t="s">
        <v>5</v>
      </c>
      <c r="AD13" t="s">
        <v>5</v>
      </c>
      <c r="AE13" t="s">
        <v>5</v>
      </c>
      <c r="AF13" t="s">
        <v>5</v>
      </c>
      <c r="AG13" t="s">
        <v>5</v>
      </c>
      <c r="AH13" t="s">
        <v>5</v>
      </c>
      <c r="AI13" t="s">
        <v>5</v>
      </c>
      <c r="AJ13" t="s">
        <v>5</v>
      </c>
      <c r="AK13" t="s">
        <v>5</v>
      </c>
      <c r="AL13" t="s">
        <v>5</v>
      </c>
      <c r="AM13" t="s">
        <v>5</v>
      </c>
      <c r="AP13" t="s">
        <v>0</v>
      </c>
      <c r="AS13" s="1" t="s">
        <v>14</v>
      </c>
    </row>
    <row r="14" spans="1:47" x14ac:dyDescent="0.25">
      <c r="A14" t="s">
        <v>33</v>
      </c>
      <c r="B14">
        <f>-X6_</f>
        <v>-2695</v>
      </c>
      <c r="C14" t="s">
        <v>42</v>
      </c>
      <c r="D14" t="str">
        <f>_xlfn.BASE((65536-X6_),2,16)</f>
        <v>1111010101111001</v>
      </c>
      <c r="E14" t="str">
        <f t="shared" ref="E14:T14" si="18">MID(B12_,COLUMN()-4,1)</f>
        <v>1</v>
      </c>
      <c r="F14" t="str">
        <f t="shared" si="18"/>
        <v>1</v>
      </c>
      <c r="G14" t="str">
        <f t="shared" si="18"/>
        <v>1</v>
      </c>
      <c r="H14" t="str">
        <f t="shared" si="18"/>
        <v>1</v>
      </c>
      <c r="I14" t="str">
        <f t="shared" si="18"/>
        <v>0</v>
      </c>
      <c r="J14" t="str">
        <f t="shared" si="18"/>
        <v>1</v>
      </c>
      <c r="K14" t="str">
        <f t="shared" si="18"/>
        <v>0</v>
      </c>
      <c r="L14" t="str">
        <f t="shared" si="18"/>
        <v>1</v>
      </c>
      <c r="M14" t="str">
        <f t="shared" si="18"/>
        <v>0</v>
      </c>
      <c r="N14" t="str">
        <f t="shared" si="18"/>
        <v>1</v>
      </c>
      <c r="O14" t="str">
        <f t="shared" si="18"/>
        <v>1</v>
      </c>
      <c r="P14" t="str">
        <f t="shared" si="18"/>
        <v>1</v>
      </c>
      <c r="Q14" t="str">
        <f t="shared" si="18"/>
        <v>1</v>
      </c>
      <c r="R14" t="str">
        <f t="shared" si="18"/>
        <v>0</v>
      </c>
      <c r="S14" t="str">
        <f t="shared" si="18"/>
        <v>0</v>
      </c>
      <c r="T14" t="str">
        <f t="shared" si="18"/>
        <v>1</v>
      </c>
      <c r="X14">
        <f t="shared" ref="X14:AK14" si="19">_xlfn.BITXOR((_xlfn.BITXOR(X11,X12)),X10)</f>
        <v>1</v>
      </c>
      <c r="Y14">
        <f t="shared" si="19"/>
        <v>1</v>
      </c>
      <c r="Z14">
        <f t="shared" si="19"/>
        <v>1</v>
      </c>
      <c r="AA14">
        <f t="shared" si="19"/>
        <v>1</v>
      </c>
      <c r="AB14">
        <f t="shared" si="19"/>
        <v>0</v>
      </c>
      <c r="AC14">
        <f t="shared" si="19"/>
        <v>1</v>
      </c>
      <c r="AD14">
        <f t="shared" si="19"/>
        <v>0</v>
      </c>
      <c r="AE14">
        <f t="shared" si="19"/>
        <v>1</v>
      </c>
      <c r="AF14">
        <f t="shared" si="19"/>
        <v>0</v>
      </c>
      <c r="AG14">
        <f t="shared" si="19"/>
        <v>1</v>
      </c>
      <c r="AH14">
        <f t="shared" si="19"/>
        <v>1</v>
      </c>
      <c r="AI14">
        <f t="shared" si="19"/>
        <v>1</v>
      </c>
      <c r="AJ14">
        <f t="shared" si="19"/>
        <v>1</v>
      </c>
      <c r="AK14">
        <f t="shared" si="19"/>
        <v>0</v>
      </c>
      <c r="AL14">
        <f>_xlfn.BITXOR((_xlfn.BITXOR(AL11,AL12)),AL10)</f>
        <v>0</v>
      </c>
      <c r="AM14">
        <f>_xlfn.BITXOR(AM11,AM12)</f>
        <v>1</v>
      </c>
      <c r="AN14" t="s">
        <v>0</v>
      </c>
      <c r="AO14">
        <f>AM14*(2^0)+AL14*(2^1)+AK14*(2^2)+AJ14*(2^3)+AI14*(2^4)+AH14*(2^5)+AG14*(2^6)+AF14*(2^7)+AE14*(2^8)+AD14*(2^9)+AC14*(2^10)+AB14*(2^11)+AA14*(2^12)+Z14*(2^13)+Y14*(2^14)-X14*(2^15)</f>
        <v>-2695</v>
      </c>
      <c r="AS14">
        <f>X2_+X3_</f>
        <v>62841</v>
      </c>
    </row>
    <row r="16" spans="1:47" x14ac:dyDescent="0.25">
      <c r="A16" t="s">
        <v>57</v>
      </c>
      <c r="W16" t="s">
        <v>6</v>
      </c>
      <c r="Y16">
        <f>W10</f>
        <v>0</v>
      </c>
      <c r="Z16" t="s">
        <v>7</v>
      </c>
      <c r="AB16">
        <f>IF(MOD(SUM(X14:AM14),2)=0,1,0)</f>
        <v>0</v>
      </c>
      <c r="AC16" t="s">
        <v>8</v>
      </c>
      <c r="AE16">
        <f>IF(AJ10+AJ11+AJ12 &gt;= 2,1,0)</f>
        <v>0</v>
      </c>
      <c r="AF16" t="s">
        <v>9</v>
      </c>
      <c r="AH16">
        <f>IF(SUM(X14:AM14)=0,1,0)</f>
        <v>0</v>
      </c>
      <c r="AI16" t="s">
        <v>10</v>
      </c>
      <c r="AK16">
        <f>X14</f>
        <v>1</v>
      </c>
      <c r="AL16" t="s">
        <v>11</v>
      </c>
      <c r="AN16">
        <f>IF(AND(X11=X12,X14&lt;&gt;_xlfn.NUMBERVALUE(X12)),1,0)</f>
        <v>1</v>
      </c>
    </row>
    <row r="18" spans="1:47" x14ac:dyDescent="0.25">
      <c r="A18" t="s">
        <v>58</v>
      </c>
      <c r="V18" t="s">
        <v>15</v>
      </c>
      <c r="W18">
        <f>IF(X18+X19+X20 &gt; 1,1,0)</f>
        <v>1</v>
      </c>
      <c r="X18">
        <f t="shared" ref="X18:AL18" si="20">IF(Y18+Y19+Y20 &gt; 1,1,0)</f>
        <v>1</v>
      </c>
      <c r="Y18">
        <f t="shared" si="20"/>
        <v>1</v>
      </c>
      <c r="Z18">
        <f t="shared" si="20"/>
        <v>1</v>
      </c>
      <c r="AA18">
        <f t="shared" si="20"/>
        <v>0</v>
      </c>
      <c r="AB18">
        <f t="shared" si="20"/>
        <v>1</v>
      </c>
      <c r="AC18">
        <f t="shared" si="20"/>
        <v>1</v>
      </c>
      <c r="AD18">
        <f t="shared" si="20"/>
        <v>0</v>
      </c>
      <c r="AE18">
        <f t="shared" si="20"/>
        <v>0</v>
      </c>
      <c r="AF18">
        <f t="shared" si="20"/>
        <v>1</v>
      </c>
      <c r="AG18">
        <f t="shared" si="20"/>
        <v>1</v>
      </c>
      <c r="AH18">
        <f t="shared" si="20"/>
        <v>1</v>
      </c>
      <c r="AI18">
        <f t="shared" si="20"/>
        <v>0</v>
      </c>
      <c r="AJ18">
        <f t="shared" si="20"/>
        <v>1</v>
      </c>
      <c r="AK18">
        <f t="shared" si="20"/>
        <v>1</v>
      </c>
      <c r="AL18">
        <f t="shared" si="20"/>
        <v>1</v>
      </c>
      <c r="AU18" t="s">
        <v>48</v>
      </c>
    </row>
    <row r="19" spans="1:47" x14ac:dyDescent="0.25">
      <c r="V19" s="2" t="s">
        <v>3</v>
      </c>
      <c r="X19" t="str">
        <f t="shared" ref="X19:AM19" si="21">MID(B2_,COLUMN()-23,1)</f>
        <v>0</v>
      </c>
      <c r="Y19" t="str">
        <f t="shared" si="21"/>
        <v>1</v>
      </c>
      <c r="Z19" t="str">
        <f t="shared" si="21"/>
        <v>1</v>
      </c>
      <c r="AA19" t="str">
        <f t="shared" si="21"/>
        <v>1</v>
      </c>
      <c r="AB19" t="str">
        <f t="shared" si="21"/>
        <v>0</v>
      </c>
      <c r="AC19" t="str">
        <f t="shared" si="21"/>
        <v>1</v>
      </c>
      <c r="AD19" t="str">
        <f t="shared" si="21"/>
        <v>1</v>
      </c>
      <c r="AE19" t="str">
        <f t="shared" si="21"/>
        <v>0</v>
      </c>
      <c r="AF19" t="str">
        <f t="shared" si="21"/>
        <v>0</v>
      </c>
      <c r="AG19" t="str">
        <f t="shared" si="21"/>
        <v>1</v>
      </c>
      <c r="AH19" t="str">
        <f t="shared" si="21"/>
        <v>1</v>
      </c>
      <c r="AI19" t="str">
        <f t="shared" si="21"/>
        <v>1</v>
      </c>
      <c r="AJ19" t="str">
        <f t="shared" si="21"/>
        <v>0</v>
      </c>
      <c r="AK19" t="str">
        <f t="shared" si="21"/>
        <v>1</v>
      </c>
      <c r="AL19" t="str">
        <f t="shared" si="21"/>
        <v>1</v>
      </c>
      <c r="AM19" t="str">
        <f t="shared" si="21"/>
        <v>1</v>
      </c>
      <c r="AR19" t="s">
        <v>13</v>
      </c>
      <c r="AS19">
        <f>X2_</f>
        <v>30327</v>
      </c>
      <c r="AU19" t="s">
        <v>49</v>
      </c>
    </row>
    <row r="20" spans="1:47" x14ac:dyDescent="0.25">
      <c r="V20" s="3" t="s">
        <v>19</v>
      </c>
      <c r="X20" t="str">
        <f t="shared" ref="X20:AM20" si="22">MID(B7_,COLUMN()-23,1)</f>
        <v>1</v>
      </c>
      <c r="Y20" t="str">
        <f t="shared" si="22"/>
        <v>1</v>
      </c>
      <c r="Z20" t="str">
        <f t="shared" si="22"/>
        <v>1</v>
      </c>
      <c r="AA20" t="str">
        <f t="shared" si="22"/>
        <v>1</v>
      </c>
      <c r="AB20" t="str">
        <f t="shared" si="22"/>
        <v>0</v>
      </c>
      <c r="AC20" t="str">
        <f t="shared" si="22"/>
        <v>1</v>
      </c>
      <c r="AD20" t="str">
        <f t="shared" si="22"/>
        <v>1</v>
      </c>
      <c r="AE20" t="str">
        <f t="shared" si="22"/>
        <v>1</v>
      </c>
      <c r="AF20" t="str">
        <f t="shared" si="22"/>
        <v>0</v>
      </c>
      <c r="AG20" t="str">
        <f t="shared" si="22"/>
        <v>1</v>
      </c>
      <c r="AH20" t="str">
        <f t="shared" si="22"/>
        <v>1</v>
      </c>
      <c r="AI20" t="str">
        <f t="shared" si="22"/>
        <v>1</v>
      </c>
      <c r="AJ20" t="str">
        <f t="shared" si="22"/>
        <v>0</v>
      </c>
      <c r="AK20" t="str">
        <f t="shared" si="22"/>
        <v>1</v>
      </c>
      <c r="AL20" t="str">
        <f t="shared" si="22"/>
        <v>0</v>
      </c>
      <c r="AM20" t="str">
        <f t="shared" si="22"/>
        <v>1</v>
      </c>
      <c r="AQ20" t="s">
        <v>4</v>
      </c>
      <c r="AR20" t="s">
        <v>20</v>
      </c>
      <c r="AS20">
        <f>X7_</f>
        <v>-2187</v>
      </c>
      <c r="AU20" t="s">
        <v>50</v>
      </c>
    </row>
    <row r="21" spans="1:47" x14ac:dyDescent="0.25">
      <c r="X21" t="s">
        <v>5</v>
      </c>
      <c r="Y21" t="s">
        <v>5</v>
      </c>
      <c r="Z21" t="s">
        <v>5</v>
      </c>
      <c r="AA21" t="s">
        <v>5</v>
      </c>
      <c r="AB21" t="s">
        <v>5</v>
      </c>
      <c r="AC21" t="s">
        <v>5</v>
      </c>
      <c r="AD21" t="s">
        <v>5</v>
      </c>
      <c r="AE21" t="s">
        <v>5</v>
      </c>
      <c r="AF21" t="s">
        <v>5</v>
      </c>
      <c r="AG21" t="s">
        <v>5</v>
      </c>
      <c r="AH21" t="s">
        <v>5</v>
      </c>
      <c r="AI21" t="s">
        <v>5</v>
      </c>
      <c r="AJ21" t="s">
        <v>5</v>
      </c>
      <c r="AK21" t="s">
        <v>5</v>
      </c>
      <c r="AL21" t="s">
        <v>5</v>
      </c>
      <c r="AM21" t="s">
        <v>5</v>
      </c>
      <c r="AP21" t="s">
        <v>0</v>
      </c>
      <c r="AS21" s="1" t="s">
        <v>14</v>
      </c>
      <c r="AU21" t="s">
        <v>55</v>
      </c>
    </row>
    <row r="22" spans="1:47" x14ac:dyDescent="0.25">
      <c r="A22" t="s">
        <v>59</v>
      </c>
      <c r="X22">
        <f t="shared" ref="X22:AK22" si="23">_xlfn.BITXOR((_xlfn.BITXOR(X19,X20)),X18)</f>
        <v>0</v>
      </c>
      <c r="Y22">
        <f t="shared" si="23"/>
        <v>1</v>
      </c>
      <c r="Z22">
        <f t="shared" si="23"/>
        <v>1</v>
      </c>
      <c r="AA22">
        <f t="shared" si="23"/>
        <v>0</v>
      </c>
      <c r="AB22">
        <f t="shared" si="23"/>
        <v>1</v>
      </c>
      <c r="AC22">
        <f t="shared" si="23"/>
        <v>1</v>
      </c>
      <c r="AD22">
        <f t="shared" si="23"/>
        <v>0</v>
      </c>
      <c r="AE22">
        <f t="shared" si="23"/>
        <v>1</v>
      </c>
      <c r="AF22">
        <f t="shared" si="23"/>
        <v>1</v>
      </c>
      <c r="AG22">
        <f t="shared" si="23"/>
        <v>1</v>
      </c>
      <c r="AH22">
        <f t="shared" si="23"/>
        <v>1</v>
      </c>
      <c r="AI22">
        <f t="shared" si="23"/>
        <v>0</v>
      </c>
      <c r="AJ22">
        <f t="shared" si="23"/>
        <v>1</v>
      </c>
      <c r="AK22">
        <f t="shared" si="23"/>
        <v>1</v>
      </c>
      <c r="AL22">
        <f>_xlfn.BITXOR((_xlfn.BITXOR(AL19,AL20)),AL18)</f>
        <v>0</v>
      </c>
      <c r="AM22">
        <f>_xlfn.BITXOR(AM19,AM20)</f>
        <v>0</v>
      </c>
      <c r="AN22" t="s">
        <v>0</v>
      </c>
      <c r="AO22">
        <f>AM22*(2^0)+AL22*(2^1)+AK22*(2^2)+AJ22*(2^3)+AI22*(2^4)+AH22*(2^5)+AG22*(2^6)+AF22*(2^7)+AE22*(2^8)+AD22*(2^9)+AC22*(2^10)+AB22*(2^11)+AA22*(2^12)+Z22*(2^13)+Y22*(2^14)-X22*(2^15)</f>
        <v>28140</v>
      </c>
      <c r="AS22">
        <f>X2_+X7_</f>
        <v>28140</v>
      </c>
    </row>
    <row r="23" spans="1:47" x14ac:dyDescent="0.25">
      <c r="A23" t="s">
        <v>60</v>
      </c>
    </row>
    <row r="24" spans="1:47" x14ac:dyDescent="0.25">
      <c r="A24" t="s">
        <v>63</v>
      </c>
      <c r="W24" t="s">
        <v>6</v>
      </c>
      <c r="Y24">
        <f>W18</f>
        <v>1</v>
      </c>
      <c r="Z24" t="s">
        <v>7</v>
      </c>
      <c r="AB24">
        <f>IF(MOD(SUM(X22:AM22),2)=0,1,0)</f>
        <v>1</v>
      </c>
      <c r="AC24" t="s">
        <v>8</v>
      </c>
      <c r="AE24">
        <f>IF(AJ18+AJ19+AJ20 &gt;= 2,1,0)</f>
        <v>0</v>
      </c>
      <c r="AF24" t="s">
        <v>9</v>
      </c>
      <c r="AH24">
        <f>IF(SUM(X22:AM22)=0,1,0)</f>
        <v>0</v>
      </c>
      <c r="AI24" t="s">
        <v>10</v>
      </c>
      <c r="AK24">
        <f>X22</f>
        <v>0</v>
      </c>
      <c r="AL24" t="s">
        <v>11</v>
      </c>
      <c r="AN24">
        <f>IF(AND(X19=X20,X22&lt;&gt;_xlfn.NUMBERVALUE(X20)),1,0)</f>
        <v>0</v>
      </c>
    </row>
    <row r="25" spans="1:47" x14ac:dyDescent="0.25">
      <c r="A25" t="s">
        <v>64</v>
      </c>
    </row>
    <row r="26" spans="1:47" x14ac:dyDescent="0.25">
      <c r="A26" t="s">
        <v>61</v>
      </c>
      <c r="V26" t="s">
        <v>15</v>
      </c>
      <c r="W26">
        <f>IF(X26+X27+X28 &gt; 1,1,0)</f>
        <v>1</v>
      </c>
      <c r="X26">
        <f t="shared" ref="X26:AL26" si="24">IF(Y26+Y27+Y28 &gt; 1,1,0)</f>
        <v>1</v>
      </c>
      <c r="Y26">
        <f t="shared" si="24"/>
        <v>1</v>
      </c>
      <c r="Z26">
        <f t="shared" si="24"/>
        <v>1</v>
      </c>
      <c r="AA26">
        <f t="shared" si="24"/>
        <v>1</v>
      </c>
      <c r="AB26">
        <f t="shared" si="24"/>
        <v>1</v>
      </c>
      <c r="AC26">
        <f t="shared" si="24"/>
        <v>1</v>
      </c>
      <c r="AD26">
        <f t="shared" si="24"/>
        <v>1</v>
      </c>
      <c r="AE26">
        <f t="shared" si="24"/>
        <v>0</v>
      </c>
      <c r="AF26">
        <f t="shared" si="24"/>
        <v>0</v>
      </c>
      <c r="AG26">
        <f t="shared" si="24"/>
        <v>0</v>
      </c>
      <c r="AH26">
        <f t="shared" si="24"/>
        <v>0</v>
      </c>
      <c r="AI26">
        <f t="shared" si="24"/>
        <v>0</v>
      </c>
      <c r="AJ26">
        <f t="shared" si="24"/>
        <v>0</v>
      </c>
      <c r="AK26">
        <f t="shared" si="24"/>
        <v>0</v>
      </c>
      <c r="AL26">
        <f t="shared" si="24"/>
        <v>1</v>
      </c>
      <c r="AU26" t="s">
        <v>51</v>
      </c>
    </row>
    <row r="27" spans="1:47" x14ac:dyDescent="0.25">
      <c r="A27" t="s">
        <v>62</v>
      </c>
      <c r="V27" s="2" t="s">
        <v>21</v>
      </c>
      <c r="X27" t="str">
        <f t="shared" ref="X27:AM27" si="25">MID(B7_,COLUMN()-23,1)</f>
        <v>1</v>
      </c>
      <c r="Y27" t="str">
        <f t="shared" si="25"/>
        <v>1</v>
      </c>
      <c r="Z27" t="str">
        <f t="shared" si="25"/>
        <v>1</v>
      </c>
      <c r="AA27" t="str">
        <f t="shared" si="25"/>
        <v>1</v>
      </c>
      <c r="AB27" t="str">
        <f t="shared" si="25"/>
        <v>0</v>
      </c>
      <c r="AC27" t="str">
        <f t="shared" si="25"/>
        <v>1</v>
      </c>
      <c r="AD27" t="str">
        <f t="shared" si="25"/>
        <v>1</v>
      </c>
      <c r="AE27" t="str">
        <f t="shared" si="25"/>
        <v>1</v>
      </c>
      <c r="AF27" t="str">
        <f t="shared" si="25"/>
        <v>0</v>
      </c>
      <c r="AG27" t="str">
        <f t="shared" si="25"/>
        <v>1</v>
      </c>
      <c r="AH27" t="str">
        <f t="shared" si="25"/>
        <v>1</v>
      </c>
      <c r="AI27" t="str">
        <f t="shared" si="25"/>
        <v>1</v>
      </c>
      <c r="AJ27" t="str">
        <f t="shared" si="25"/>
        <v>0</v>
      </c>
      <c r="AK27" t="str">
        <f t="shared" si="25"/>
        <v>1</v>
      </c>
      <c r="AL27" t="str">
        <f t="shared" si="25"/>
        <v>0</v>
      </c>
      <c r="AM27" t="str">
        <f t="shared" si="25"/>
        <v>1</v>
      </c>
      <c r="AR27" t="s">
        <v>20</v>
      </c>
      <c r="AS27">
        <f>X7_</f>
        <v>-2187</v>
      </c>
      <c r="AU27" t="s">
        <v>52</v>
      </c>
    </row>
    <row r="28" spans="1:47" x14ac:dyDescent="0.25">
      <c r="A28" t="s">
        <v>65</v>
      </c>
      <c r="V28" s="3" t="s">
        <v>22</v>
      </c>
      <c r="X28" t="str">
        <f t="shared" ref="X28:AM28" si="26">MID(B8_,COLUMN()-23,1)</f>
        <v>1</v>
      </c>
      <c r="Y28" t="str">
        <f t="shared" si="26"/>
        <v>0</v>
      </c>
      <c r="Z28" t="str">
        <f t="shared" si="26"/>
        <v>0</v>
      </c>
      <c r="AA28" t="str">
        <f t="shared" si="26"/>
        <v>0</v>
      </c>
      <c r="AB28" t="str">
        <f t="shared" si="26"/>
        <v>1</v>
      </c>
      <c r="AC28" t="str">
        <f t="shared" si="26"/>
        <v>0</v>
      </c>
      <c r="AD28" t="str">
        <f t="shared" si="26"/>
        <v>0</v>
      </c>
      <c r="AE28" t="str">
        <f t="shared" si="26"/>
        <v>1</v>
      </c>
      <c r="AF28" t="str">
        <f t="shared" si="26"/>
        <v>1</v>
      </c>
      <c r="AG28" t="str">
        <f t="shared" si="26"/>
        <v>0</v>
      </c>
      <c r="AH28" t="str">
        <f t="shared" si="26"/>
        <v>0</v>
      </c>
      <c r="AI28" t="str">
        <f t="shared" si="26"/>
        <v>0</v>
      </c>
      <c r="AJ28" t="str">
        <f t="shared" si="26"/>
        <v>1</v>
      </c>
      <c r="AK28" t="str">
        <f t="shared" si="26"/>
        <v>0</v>
      </c>
      <c r="AL28" t="str">
        <f t="shared" si="26"/>
        <v>0</v>
      </c>
      <c r="AM28" t="str">
        <f t="shared" si="26"/>
        <v>1</v>
      </c>
      <c r="AQ28" t="s">
        <v>4</v>
      </c>
      <c r="AR28" t="s">
        <v>23</v>
      </c>
      <c r="AS28">
        <f>X8_</f>
        <v>-30327</v>
      </c>
      <c r="AU28" t="s">
        <v>44</v>
      </c>
    </row>
    <row r="29" spans="1:47" x14ac:dyDescent="0.25">
      <c r="A29" t="s">
        <v>75</v>
      </c>
      <c r="X29" t="s">
        <v>5</v>
      </c>
      <c r="Y29" t="s">
        <v>5</v>
      </c>
      <c r="Z29" t="s">
        <v>5</v>
      </c>
      <c r="AA29" t="s">
        <v>5</v>
      </c>
      <c r="AB29" t="s">
        <v>5</v>
      </c>
      <c r="AC29" t="s">
        <v>5</v>
      </c>
      <c r="AD29" t="s">
        <v>5</v>
      </c>
      <c r="AE29" t="s">
        <v>5</v>
      </c>
      <c r="AF29" t="s">
        <v>5</v>
      </c>
      <c r="AG29" t="s">
        <v>5</v>
      </c>
      <c r="AH29" t="s">
        <v>5</v>
      </c>
      <c r="AI29" t="s">
        <v>5</v>
      </c>
      <c r="AJ29" t="s">
        <v>5</v>
      </c>
      <c r="AK29" t="s">
        <v>5</v>
      </c>
      <c r="AL29" t="s">
        <v>5</v>
      </c>
      <c r="AM29" t="s">
        <v>5</v>
      </c>
      <c r="AP29" t="s">
        <v>0</v>
      </c>
      <c r="AS29" s="1" t="s">
        <v>14</v>
      </c>
      <c r="AU29" t="s">
        <v>55</v>
      </c>
    </row>
    <row r="30" spans="1:47" x14ac:dyDescent="0.25">
      <c r="A30" t="s">
        <v>66</v>
      </c>
      <c r="X30">
        <f t="shared" ref="X30:AK30" si="27">_xlfn.BITXOR((_xlfn.BITXOR(X27,X28)),X26)</f>
        <v>1</v>
      </c>
      <c r="Y30">
        <f t="shared" si="27"/>
        <v>0</v>
      </c>
      <c r="Z30">
        <f t="shared" si="27"/>
        <v>0</v>
      </c>
      <c r="AA30">
        <f t="shared" si="27"/>
        <v>0</v>
      </c>
      <c r="AB30">
        <f t="shared" si="27"/>
        <v>0</v>
      </c>
      <c r="AC30">
        <f t="shared" si="27"/>
        <v>0</v>
      </c>
      <c r="AD30">
        <f t="shared" si="27"/>
        <v>0</v>
      </c>
      <c r="AE30">
        <f t="shared" si="27"/>
        <v>0</v>
      </c>
      <c r="AF30">
        <f t="shared" si="27"/>
        <v>1</v>
      </c>
      <c r="AG30">
        <f t="shared" si="27"/>
        <v>1</v>
      </c>
      <c r="AH30">
        <f t="shared" si="27"/>
        <v>1</v>
      </c>
      <c r="AI30">
        <f t="shared" si="27"/>
        <v>1</v>
      </c>
      <c r="AJ30">
        <f t="shared" si="27"/>
        <v>1</v>
      </c>
      <c r="AK30">
        <f t="shared" si="27"/>
        <v>1</v>
      </c>
      <c r="AL30">
        <f>_xlfn.BITXOR((_xlfn.BITXOR(AL27,AL28)),AL26)</f>
        <v>1</v>
      </c>
      <c r="AM30">
        <f>_xlfn.BITXOR(AM27,AM28)</f>
        <v>0</v>
      </c>
      <c r="AN30" t="s">
        <v>0</v>
      </c>
      <c r="AO30">
        <f>AM30*(2^0)+AL30*(2^1)+AK30*(2^2)+AJ30*(2^3)+AI30*(2^4)+AH30*(2^5)+AG30*(2^6)+AF30*(2^7)+AE30*(2^8)+AD30*(2^9)+AC30*(2^10)+AB30*(2^11)+AA30*(2^12)+Z30*(2^13)+Y30*(2^14)-X30*(2^15)</f>
        <v>-32514</v>
      </c>
      <c r="AS30">
        <f>X7_+X8_</f>
        <v>-32514</v>
      </c>
    </row>
    <row r="31" spans="1:47" x14ac:dyDescent="0.25">
      <c r="A31" t="s">
        <v>67</v>
      </c>
    </row>
    <row r="32" spans="1:47" x14ac:dyDescent="0.25">
      <c r="A32" t="s">
        <v>70</v>
      </c>
      <c r="W32" t="s">
        <v>6</v>
      </c>
      <c r="Y32">
        <f>W26</f>
        <v>1</v>
      </c>
      <c r="Z32" t="s">
        <v>7</v>
      </c>
      <c r="AB32">
        <f>IF(MOD(SUM(X30:AM30),2)=0,1,0)</f>
        <v>1</v>
      </c>
      <c r="AC32" t="s">
        <v>8</v>
      </c>
      <c r="AE32">
        <f>IF(AJ26+AJ27+AJ28 &gt;= 2,1,0)</f>
        <v>0</v>
      </c>
      <c r="AF32" t="s">
        <v>9</v>
      </c>
      <c r="AH32">
        <f>IF(SUM(X30:AM30)=0,1,0)</f>
        <v>0</v>
      </c>
      <c r="AI32" t="s">
        <v>10</v>
      </c>
      <c r="AK32">
        <f>X30</f>
        <v>1</v>
      </c>
      <c r="AL32" t="s">
        <v>11</v>
      </c>
      <c r="AN32">
        <f>IF(AND(X27=X28,X30&lt;&gt;_xlfn.NUMBERVALUE(X28)),1,0)</f>
        <v>0</v>
      </c>
    </row>
    <row r="33" spans="1:47" x14ac:dyDescent="0.25">
      <c r="A33" t="s">
        <v>68</v>
      </c>
    </row>
    <row r="34" spans="1:47" x14ac:dyDescent="0.25">
      <c r="A34" t="s">
        <v>71</v>
      </c>
      <c r="V34" t="s">
        <v>15</v>
      </c>
      <c r="W34">
        <f>IF(X34+X35+X36 &gt; 1,1,0)</f>
        <v>1</v>
      </c>
      <c r="X34">
        <f t="shared" ref="X34:AL34" si="28">IF(Y34+Y35+Y36 &gt; 1,1,0)</f>
        <v>0</v>
      </c>
      <c r="Y34">
        <f t="shared" si="28"/>
        <v>0</v>
      </c>
      <c r="Z34">
        <f t="shared" si="28"/>
        <v>0</v>
      </c>
      <c r="AA34">
        <f t="shared" si="28"/>
        <v>0</v>
      </c>
      <c r="AB34">
        <f t="shared" si="28"/>
        <v>0</v>
      </c>
      <c r="AC34">
        <f t="shared" si="28"/>
        <v>0</v>
      </c>
      <c r="AD34">
        <f t="shared" si="28"/>
        <v>1</v>
      </c>
      <c r="AE34">
        <f t="shared" si="28"/>
        <v>1</v>
      </c>
      <c r="AF34">
        <f t="shared" si="28"/>
        <v>1</v>
      </c>
      <c r="AG34">
        <f t="shared" si="28"/>
        <v>1</v>
      </c>
      <c r="AH34">
        <f t="shared" si="28"/>
        <v>1</v>
      </c>
      <c r="AI34">
        <f t="shared" si="28"/>
        <v>1</v>
      </c>
      <c r="AJ34">
        <f t="shared" si="28"/>
        <v>0</v>
      </c>
      <c r="AK34">
        <f t="shared" si="28"/>
        <v>0</v>
      </c>
      <c r="AL34">
        <f t="shared" si="28"/>
        <v>0</v>
      </c>
      <c r="AU34" t="s">
        <v>53</v>
      </c>
    </row>
    <row r="35" spans="1:47" x14ac:dyDescent="0.25">
      <c r="A35" t="s">
        <v>69</v>
      </c>
      <c r="V35" s="2" t="s">
        <v>24</v>
      </c>
      <c r="X35" t="str">
        <f t="shared" ref="X35:AM35" si="29">MID(B8_,COLUMN()-23,1)</f>
        <v>1</v>
      </c>
      <c r="Y35" t="str">
        <f t="shared" si="29"/>
        <v>0</v>
      </c>
      <c r="Z35" t="str">
        <f t="shared" si="29"/>
        <v>0</v>
      </c>
      <c r="AA35" t="str">
        <f t="shared" si="29"/>
        <v>0</v>
      </c>
      <c r="AB35" t="str">
        <f t="shared" si="29"/>
        <v>1</v>
      </c>
      <c r="AC35" t="str">
        <f t="shared" si="29"/>
        <v>0</v>
      </c>
      <c r="AD35" t="str">
        <f t="shared" si="29"/>
        <v>0</v>
      </c>
      <c r="AE35" t="str">
        <f t="shared" si="29"/>
        <v>1</v>
      </c>
      <c r="AF35" t="str">
        <f t="shared" si="29"/>
        <v>1</v>
      </c>
      <c r="AG35" t="str">
        <f t="shared" si="29"/>
        <v>0</v>
      </c>
      <c r="AH35" t="str">
        <f t="shared" si="29"/>
        <v>0</v>
      </c>
      <c r="AI35" t="str">
        <f t="shared" si="29"/>
        <v>0</v>
      </c>
      <c r="AJ35" t="str">
        <f t="shared" si="29"/>
        <v>1</v>
      </c>
      <c r="AK35" t="str">
        <f t="shared" si="29"/>
        <v>0</v>
      </c>
      <c r="AL35" t="str">
        <f t="shared" si="29"/>
        <v>0</v>
      </c>
      <c r="AM35" t="str">
        <f t="shared" si="29"/>
        <v>1</v>
      </c>
      <c r="AR35" t="s">
        <v>23</v>
      </c>
      <c r="AS35">
        <f>X8_</f>
        <v>-30327</v>
      </c>
      <c r="AU35" t="s">
        <v>54</v>
      </c>
    </row>
    <row r="36" spans="1:47" x14ac:dyDescent="0.25">
      <c r="A36" t="s">
        <v>72</v>
      </c>
      <c r="V36" s="3" t="s">
        <v>25</v>
      </c>
      <c r="X36" t="str">
        <f t="shared" ref="X36:AM36" si="30">MID(B9_,COLUMN()-23,1)</f>
        <v>1</v>
      </c>
      <c r="Y36" t="str">
        <f t="shared" si="30"/>
        <v>0</v>
      </c>
      <c r="Z36" t="str">
        <f t="shared" si="30"/>
        <v>0</v>
      </c>
      <c r="AA36" t="str">
        <f t="shared" si="30"/>
        <v>0</v>
      </c>
      <c r="AB36" t="str">
        <f t="shared" si="30"/>
        <v>0</v>
      </c>
      <c r="AC36" t="str">
        <f t="shared" si="30"/>
        <v>0</v>
      </c>
      <c r="AD36" t="str">
        <f t="shared" si="30"/>
        <v>0</v>
      </c>
      <c r="AE36" t="str">
        <f t="shared" si="30"/>
        <v>0</v>
      </c>
      <c r="AF36" t="str">
        <f t="shared" si="30"/>
        <v>1</v>
      </c>
      <c r="AG36" t="str">
        <f t="shared" si="30"/>
        <v>1</v>
      </c>
      <c r="AH36" t="str">
        <f t="shared" si="30"/>
        <v>1</v>
      </c>
      <c r="AI36" t="str">
        <f t="shared" si="30"/>
        <v>1</v>
      </c>
      <c r="AJ36" t="str">
        <f t="shared" si="30"/>
        <v>1</v>
      </c>
      <c r="AK36" t="str">
        <f t="shared" si="30"/>
        <v>1</v>
      </c>
      <c r="AL36" t="str">
        <f t="shared" si="30"/>
        <v>1</v>
      </c>
      <c r="AM36" t="str">
        <f t="shared" si="30"/>
        <v>0</v>
      </c>
      <c r="AQ36" t="s">
        <v>4</v>
      </c>
      <c r="AR36" t="s">
        <v>26</v>
      </c>
      <c r="AS36">
        <f>X9_</f>
        <v>-32514</v>
      </c>
    </row>
    <row r="37" spans="1:47" x14ac:dyDescent="0.25">
      <c r="A37" t="s">
        <v>73</v>
      </c>
      <c r="X37" t="s">
        <v>5</v>
      </c>
      <c r="Y37" t="s">
        <v>5</v>
      </c>
      <c r="Z37" t="s">
        <v>5</v>
      </c>
      <c r="AA37" t="s">
        <v>5</v>
      </c>
      <c r="AB37" t="s">
        <v>5</v>
      </c>
      <c r="AC37" t="s">
        <v>5</v>
      </c>
      <c r="AD37" t="s">
        <v>5</v>
      </c>
      <c r="AE37" t="s">
        <v>5</v>
      </c>
      <c r="AF37" t="s">
        <v>5</v>
      </c>
      <c r="AG37" t="s">
        <v>5</v>
      </c>
      <c r="AH37" t="s">
        <v>5</v>
      </c>
      <c r="AI37" t="s">
        <v>5</v>
      </c>
      <c r="AJ37" t="s">
        <v>5</v>
      </c>
      <c r="AK37" t="s">
        <v>5</v>
      </c>
      <c r="AL37" t="s">
        <v>5</v>
      </c>
      <c r="AM37" t="s">
        <v>5</v>
      </c>
      <c r="AP37" t="s">
        <v>0</v>
      </c>
      <c r="AS37" s="1" t="s">
        <v>14</v>
      </c>
    </row>
    <row r="38" spans="1:47" x14ac:dyDescent="0.25">
      <c r="A38" t="s">
        <v>74</v>
      </c>
      <c r="X38">
        <f t="shared" ref="X38:AK38" si="31">_xlfn.BITXOR((_xlfn.BITXOR(X35,X36)),X34)</f>
        <v>0</v>
      </c>
      <c r="Y38">
        <f t="shared" si="31"/>
        <v>0</v>
      </c>
      <c r="Z38">
        <f t="shared" si="31"/>
        <v>0</v>
      </c>
      <c r="AA38">
        <f t="shared" si="31"/>
        <v>0</v>
      </c>
      <c r="AB38">
        <f t="shared" si="31"/>
        <v>1</v>
      </c>
      <c r="AC38">
        <f t="shared" si="31"/>
        <v>0</v>
      </c>
      <c r="AD38">
        <f t="shared" si="31"/>
        <v>1</v>
      </c>
      <c r="AE38">
        <f t="shared" si="31"/>
        <v>0</v>
      </c>
      <c r="AF38">
        <f t="shared" si="31"/>
        <v>1</v>
      </c>
      <c r="AG38">
        <f t="shared" si="31"/>
        <v>0</v>
      </c>
      <c r="AH38">
        <f t="shared" si="31"/>
        <v>0</v>
      </c>
      <c r="AI38">
        <f t="shared" si="31"/>
        <v>0</v>
      </c>
      <c r="AJ38">
        <f t="shared" si="31"/>
        <v>0</v>
      </c>
      <c r="AK38">
        <f t="shared" si="31"/>
        <v>1</v>
      </c>
      <c r="AL38">
        <f>_xlfn.BITXOR((_xlfn.BITXOR(AL35,AL36)),AL34)</f>
        <v>1</v>
      </c>
      <c r="AM38">
        <f>_xlfn.BITXOR(AM35,AM36)</f>
        <v>1</v>
      </c>
      <c r="AN38" t="s">
        <v>0</v>
      </c>
      <c r="AO38">
        <f>AM38*(2^0)+AL38*(2^1)+AK38*(2^2)+AJ38*(2^3)+AI38*(2^4)+AH38*(2^5)+AG38*(2^6)+AF38*(2^7)+AE38*(2^8)+AD38*(2^9)+AC38*(2^10)+AB38*(2^11)+AA38*(2^12)+Z38*(2^13)+Y38*(2^14)-X38*(2^15)</f>
        <v>2695</v>
      </c>
      <c r="AS38">
        <f>X8_+X9_</f>
        <v>-62841</v>
      </c>
    </row>
    <row r="40" spans="1:47" x14ac:dyDescent="0.25">
      <c r="W40" t="s">
        <v>6</v>
      </c>
      <c r="Y40">
        <f>W34</f>
        <v>1</v>
      </c>
      <c r="Z40" t="s">
        <v>7</v>
      </c>
      <c r="AB40">
        <f>IF(MOD(SUM(X38:AM38),2)=0,1,0)</f>
        <v>1</v>
      </c>
      <c r="AC40" t="s">
        <v>8</v>
      </c>
      <c r="AE40">
        <f>IF(AJ34+AJ35+AJ36 &gt;= 2,1,0)</f>
        <v>1</v>
      </c>
      <c r="AF40" t="s">
        <v>9</v>
      </c>
      <c r="AH40">
        <f>IF(SUM(X38:AM38)=0,1,0)</f>
        <v>0</v>
      </c>
      <c r="AI40" t="s">
        <v>10</v>
      </c>
      <c r="AK40">
        <f>X38</f>
        <v>0</v>
      </c>
      <c r="AL40" t="s">
        <v>11</v>
      </c>
      <c r="AN40">
        <f>IF(AND(X35=X36,X38&lt;&gt;_xlfn.NUMBERVALUE(X36)),1,0)</f>
        <v>1</v>
      </c>
    </row>
    <row r="42" spans="1:47" x14ac:dyDescent="0.25">
      <c r="V42" t="s">
        <v>15</v>
      </c>
      <c r="W42">
        <f>IF(X42+X43+X44 &gt; 1,1,0)</f>
        <v>0</v>
      </c>
      <c r="X42">
        <f t="shared" ref="X42:AL42" si="32">IF(Y42+Y43+Y44 &gt; 1,1,0)</f>
        <v>0</v>
      </c>
      <c r="Y42">
        <f t="shared" si="32"/>
        <v>0</v>
      </c>
      <c r="Z42">
        <f t="shared" si="32"/>
        <v>0</v>
      </c>
      <c r="AA42">
        <f t="shared" si="32"/>
        <v>1</v>
      </c>
      <c r="AB42">
        <f t="shared" si="32"/>
        <v>0</v>
      </c>
      <c r="AC42">
        <f t="shared" si="32"/>
        <v>0</v>
      </c>
      <c r="AD42">
        <f t="shared" si="32"/>
        <v>1</v>
      </c>
      <c r="AE42">
        <f t="shared" si="32"/>
        <v>1</v>
      </c>
      <c r="AF42">
        <f t="shared" si="32"/>
        <v>0</v>
      </c>
      <c r="AG42">
        <f t="shared" si="32"/>
        <v>0</v>
      </c>
      <c r="AH42">
        <f t="shared" si="32"/>
        <v>0</v>
      </c>
      <c r="AI42">
        <f t="shared" si="32"/>
        <v>1</v>
      </c>
      <c r="AJ42">
        <f t="shared" si="32"/>
        <v>0</v>
      </c>
      <c r="AK42">
        <f t="shared" si="32"/>
        <v>1</v>
      </c>
      <c r="AL42">
        <f t="shared" si="32"/>
        <v>1</v>
      </c>
      <c r="AU42" t="s">
        <v>48</v>
      </c>
    </row>
    <row r="43" spans="1:47" x14ac:dyDescent="0.25">
      <c r="V43" s="2" t="s">
        <v>2</v>
      </c>
      <c r="X43" t="str">
        <f t="shared" ref="X43:AM43" si="33">MID(B1_,COLUMN()-23,1)</f>
        <v>0</v>
      </c>
      <c r="Y43" t="str">
        <f t="shared" si="33"/>
        <v>0</v>
      </c>
      <c r="Z43" t="str">
        <f t="shared" si="33"/>
        <v>0</v>
      </c>
      <c r="AA43" t="str">
        <f t="shared" si="33"/>
        <v>0</v>
      </c>
      <c r="AB43" t="str">
        <f t="shared" si="33"/>
        <v>1</v>
      </c>
      <c r="AC43" t="str">
        <f t="shared" si="33"/>
        <v>0</v>
      </c>
      <c r="AD43" t="str">
        <f t="shared" si="33"/>
        <v>0</v>
      </c>
      <c r="AE43" t="str">
        <f t="shared" si="33"/>
        <v>0</v>
      </c>
      <c r="AF43" t="str">
        <f t="shared" si="33"/>
        <v>1</v>
      </c>
      <c r="AG43" t="str">
        <f t="shared" si="33"/>
        <v>0</v>
      </c>
      <c r="AH43" t="str">
        <f t="shared" si="33"/>
        <v>0</v>
      </c>
      <c r="AI43" t="str">
        <f t="shared" si="33"/>
        <v>0</v>
      </c>
      <c r="AJ43" t="str">
        <f t="shared" si="33"/>
        <v>1</v>
      </c>
      <c r="AK43" t="str">
        <f t="shared" si="33"/>
        <v>0</v>
      </c>
      <c r="AL43" t="str">
        <f t="shared" si="33"/>
        <v>1</v>
      </c>
      <c r="AM43" t="str">
        <f t="shared" si="33"/>
        <v>1</v>
      </c>
      <c r="AR43" t="s">
        <v>12</v>
      </c>
      <c r="AS43">
        <f>X1_</f>
        <v>2187</v>
      </c>
      <c r="AU43" t="s">
        <v>56</v>
      </c>
    </row>
    <row r="44" spans="1:47" x14ac:dyDescent="0.25">
      <c r="V44" s="3" t="s">
        <v>22</v>
      </c>
      <c r="X44" t="str">
        <f t="shared" ref="X44:AM44" si="34">MID(B8_,COLUMN()-23,1)</f>
        <v>1</v>
      </c>
      <c r="Y44" t="str">
        <f t="shared" si="34"/>
        <v>0</v>
      </c>
      <c r="Z44" t="str">
        <f t="shared" si="34"/>
        <v>0</v>
      </c>
      <c r="AA44" t="str">
        <f t="shared" si="34"/>
        <v>0</v>
      </c>
      <c r="AB44" t="str">
        <f t="shared" si="34"/>
        <v>1</v>
      </c>
      <c r="AC44" t="str">
        <f t="shared" si="34"/>
        <v>0</v>
      </c>
      <c r="AD44" t="str">
        <f t="shared" si="34"/>
        <v>0</v>
      </c>
      <c r="AE44" t="str">
        <f t="shared" si="34"/>
        <v>1</v>
      </c>
      <c r="AF44" t="str">
        <f t="shared" si="34"/>
        <v>1</v>
      </c>
      <c r="AG44" t="str">
        <f t="shared" si="34"/>
        <v>0</v>
      </c>
      <c r="AH44" t="str">
        <f t="shared" si="34"/>
        <v>0</v>
      </c>
      <c r="AI44" t="str">
        <f t="shared" si="34"/>
        <v>0</v>
      </c>
      <c r="AJ44" t="str">
        <f t="shared" si="34"/>
        <v>1</v>
      </c>
      <c r="AK44" t="str">
        <f t="shared" si="34"/>
        <v>0</v>
      </c>
      <c r="AL44" t="str">
        <f t="shared" si="34"/>
        <v>0</v>
      </c>
      <c r="AM44" t="str">
        <f t="shared" si="34"/>
        <v>1</v>
      </c>
      <c r="AQ44" t="s">
        <v>4</v>
      </c>
      <c r="AR44" t="s">
        <v>23</v>
      </c>
      <c r="AS44">
        <f>X8_</f>
        <v>-30327</v>
      </c>
      <c r="AU44" t="s">
        <v>50</v>
      </c>
    </row>
    <row r="45" spans="1:47" x14ac:dyDescent="0.25">
      <c r="X45" t="s">
        <v>5</v>
      </c>
      <c r="Y45" t="s">
        <v>5</v>
      </c>
      <c r="Z45" t="s">
        <v>5</v>
      </c>
      <c r="AA45" t="s">
        <v>5</v>
      </c>
      <c r="AB45" t="s">
        <v>5</v>
      </c>
      <c r="AC45" t="s">
        <v>5</v>
      </c>
      <c r="AD45" t="s">
        <v>5</v>
      </c>
      <c r="AE45" t="s">
        <v>5</v>
      </c>
      <c r="AF45" t="s">
        <v>5</v>
      </c>
      <c r="AG45" t="s">
        <v>5</v>
      </c>
      <c r="AH45" t="s">
        <v>5</v>
      </c>
      <c r="AI45" t="s">
        <v>5</v>
      </c>
      <c r="AJ45" t="s">
        <v>5</v>
      </c>
      <c r="AK45" t="s">
        <v>5</v>
      </c>
      <c r="AL45" t="s">
        <v>5</v>
      </c>
      <c r="AM45" t="s">
        <v>5</v>
      </c>
      <c r="AP45" t="s">
        <v>0</v>
      </c>
      <c r="AS45" s="1" t="s">
        <v>14</v>
      </c>
    </row>
    <row r="46" spans="1:47" x14ac:dyDescent="0.25">
      <c r="X46">
        <f t="shared" ref="X46:AK46" si="35">_xlfn.BITXOR((_xlfn.BITXOR(X43,X44)),X42)</f>
        <v>1</v>
      </c>
      <c r="Y46">
        <f t="shared" si="35"/>
        <v>0</v>
      </c>
      <c r="Z46">
        <f t="shared" si="35"/>
        <v>0</v>
      </c>
      <c r="AA46">
        <f t="shared" si="35"/>
        <v>1</v>
      </c>
      <c r="AB46">
        <f t="shared" si="35"/>
        <v>0</v>
      </c>
      <c r="AC46">
        <f t="shared" si="35"/>
        <v>0</v>
      </c>
      <c r="AD46">
        <f t="shared" si="35"/>
        <v>1</v>
      </c>
      <c r="AE46">
        <f t="shared" si="35"/>
        <v>0</v>
      </c>
      <c r="AF46">
        <f t="shared" si="35"/>
        <v>0</v>
      </c>
      <c r="AG46">
        <f t="shared" si="35"/>
        <v>0</v>
      </c>
      <c r="AH46">
        <f t="shared" si="35"/>
        <v>0</v>
      </c>
      <c r="AI46">
        <f t="shared" si="35"/>
        <v>1</v>
      </c>
      <c r="AJ46">
        <f t="shared" si="35"/>
        <v>0</v>
      </c>
      <c r="AK46">
        <f t="shared" si="35"/>
        <v>1</v>
      </c>
      <c r="AL46">
        <f>_xlfn.BITXOR((_xlfn.BITXOR(AL43,AL44)),AL42)</f>
        <v>0</v>
      </c>
      <c r="AM46">
        <f>_xlfn.BITXOR(AM43,AM44)</f>
        <v>0</v>
      </c>
      <c r="AN46" t="s">
        <v>0</v>
      </c>
      <c r="AO46">
        <f>AM46*(2^0)+AL46*(2^1)+AK46*(2^2)+AJ46*(2^3)+AI46*(2^4)+AH46*(2^5)+AG46*(2^6)+AF46*(2^7)+AE46*(2^8)+AD46*(2^9)+AC46*(2^10)+AB46*(2^11)+AA46*(2^12)+Z46*(2^13)+Y46*(2^14)-X46*(2^15)</f>
        <v>-28140</v>
      </c>
      <c r="AS46">
        <f>X1_+X8_</f>
        <v>-28140</v>
      </c>
    </row>
    <row r="48" spans="1:47" x14ac:dyDescent="0.25">
      <c r="W48" t="s">
        <v>6</v>
      </c>
      <c r="Y48">
        <f>W42</f>
        <v>0</v>
      </c>
      <c r="Z48" t="s">
        <v>7</v>
      </c>
      <c r="AB48">
        <f>IF(MOD(SUM(X46:AM46),2)=0,1,0)</f>
        <v>0</v>
      </c>
      <c r="AC48" t="s">
        <v>8</v>
      </c>
      <c r="AE48">
        <f>IF(AJ42+AJ43+AJ44 &gt;= 2,1,0)</f>
        <v>1</v>
      </c>
      <c r="AF48" t="s">
        <v>9</v>
      </c>
      <c r="AH48">
        <f>IF(SUM(X46:AM46)=0,1,0)</f>
        <v>0</v>
      </c>
      <c r="AI48" t="s">
        <v>10</v>
      </c>
      <c r="AK48">
        <f>X46</f>
        <v>1</v>
      </c>
      <c r="AL48" t="s">
        <v>11</v>
      </c>
      <c r="AN48">
        <f>IF(AND(X43=X44,X46&lt;&gt;_xlfn.NUMBERVALUE(X44)),1,0)</f>
        <v>0</v>
      </c>
    </row>
    <row r="50" spans="22:47" x14ac:dyDescent="0.25">
      <c r="V50" t="s">
        <v>15</v>
      </c>
      <c r="W50">
        <f>IF(X50+X51+X52 &gt; 1,1,0)</f>
        <v>1</v>
      </c>
      <c r="X50">
        <f t="shared" ref="X50:AL50" si="36">IF(Y50+Y51+Y52 &gt; 1,1,0)</f>
        <v>1</v>
      </c>
      <c r="Y50">
        <f t="shared" si="36"/>
        <v>1</v>
      </c>
      <c r="Z50">
        <f t="shared" si="36"/>
        <v>1</v>
      </c>
      <c r="AA50">
        <f t="shared" si="36"/>
        <v>1</v>
      </c>
      <c r="AB50">
        <f t="shared" si="36"/>
        <v>1</v>
      </c>
      <c r="AC50">
        <f t="shared" si="36"/>
        <v>1</v>
      </c>
      <c r="AD50">
        <f t="shared" si="36"/>
        <v>0</v>
      </c>
      <c r="AE50">
        <f t="shared" si="36"/>
        <v>0</v>
      </c>
      <c r="AF50">
        <f t="shared" si="36"/>
        <v>0</v>
      </c>
      <c r="AG50">
        <f t="shared" si="36"/>
        <v>0</v>
      </c>
      <c r="AH50">
        <f t="shared" si="36"/>
        <v>0</v>
      </c>
      <c r="AI50">
        <f t="shared" si="36"/>
        <v>0</v>
      </c>
      <c r="AJ50">
        <f t="shared" si="36"/>
        <v>0</v>
      </c>
      <c r="AK50">
        <f t="shared" si="36"/>
        <v>0</v>
      </c>
      <c r="AL50">
        <f t="shared" si="36"/>
        <v>0</v>
      </c>
      <c r="AU50" t="s">
        <v>48</v>
      </c>
    </row>
    <row r="51" spans="22:47" x14ac:dyDescent="0.25">
      <c r="V51" s="2" t="s">
        <v>27</v>
      </c>
      <c r="X51" t="str">
        <f t="shared" ref="X51:AM51" si="37">MID(B11_,COLUMN()-23,1)</f>
        <v>1</v>
      </c>
      <c r="Y51" t="str">
        <f t="shared" si="37"/>
        <v>0</v>
      </c>
      <c r="Z51" t="str">
        <f t="shared" si="37"/>
        <v>0</v>
      </c>
      <c r="AA51" t="str">
        <f t="shared" si="37"/>
        <v>1</v>
      </c>
      <c r="AB51" t="str">
        <f t="shared" si="37"/>
        <v>0</v>
      </c>
      <c r="AC51" t="str">
        <f t="shared" si="37"/>
        <v>0</v>
      </c>
      <c r="AD51" t="str">
        <f t="shared" si="37"/>
        <v>1</v>
      </c>
      <c r="AE51" t="str">
        <f t="shared" si="37"/>
        <v>0</v>
      </c>
      <c r="AF51" t="str">
        <f t="shared" si="37"/>
        <v>0</v>
      </c>
      <c r="AG51" t="str">
        <f t="shared" si="37"/>
        <v>0</v>
      </c>
      <c r="AH51" t="str">
        <f t="shared" si="37"/>
        <v>0</v>
      </c>
      <c r="AI51" t="str">
        <f t="shared" si="37"/>
        <v>1</v>
      </c>
      <c r="AJ51" t="str">
        <f t="shared" si="37"/>
        <v>0</v>
      </c>
      <c r="AK51" t="str">
        <f t="shared" si="37"/>
        <v>1</v>
      </c>
      <c r="AL51" t="str">
        <f t="shared" si="37"/>
        <v>0</v>
      </c>
      <c r="AM51" t="str">
        <f t="shared" si="37"/>
        <v>0</v>
      </c>
      <c r="AR51" t="s">
        <v>28</v>
      </c>
      <c r="AS51">
        <f>X11_</f>
        <v>-28140</v>
      </c>
      <c r="AU51" t="s">
        <v>49</v>
      </c>
    </row>
    <row r="52" spans="22:47" x14ac:dyDescent="0.25">
      <c r="V52" s="3" t="s">
        <v>17</v>
      </c>
      <c r="X52" t="str">
        <f t="shared" ref="X52:AM52" si="38">MID(B3_,COLUMN()-23,1)</f>
        <v>0</v>
      </c>
      <c r="Y52" t="str">
        <f t="shared" si="38"/>
        <v>1</v>
      </c>
      <c r="Z52" t="str">
        <f t="shared" si="38"/>
        <v>1</v>
      </c>
      <c r="AA52" t="str">
        <f t="shared" si="38"/>
        <v>1</v>
      </c>
      <c r="AB52" t="str">
        <f t="shared" si="38"/>
        <v>1</v>
      </c>
      <c r="AC52" t="str">
        <f t="shared" si="38"/>
        <v>1</v>
      </c>
      <c r="AD52" t="str">
        <f t="shared" si="38"/>
        <v>1</v>
      </c>
      <c r="AE52" t="str">
        <f t="shared" si="38"/>
        <v>1</v>
      </c>
      <c r="AF52" t="str">
        <f t="shared" si="38"/>
        <v>0</v>
      </c>
      <c r="AG52" t="str">
        <f t="shared" si="38"/>
        <v>0</v>
      </c>
      <c r="AH52" t="str">
        <f t="shared" si="38"/>
        <v>0</v>
      </c>
      <c r="AI52" t="str">
        <f t="shared" si="38"/>
        <v>0</v>
      </c>
      <c r="AJ52" t="str">
        <f t="shared" si="38"/>
        <v>0</v>
      </c>
      <c r="AK52" t="str">
        <f t="shared" si="38"/>
        <v>0</v>
      </c>
      <c r="AL52" t="str">
        <f t="shared" si="38"/>
        <v>1</v>
      </c>
      <c r="AM52" t="str">
        <f t="shared" si="38"/>
        <v>0</v>
      </c>
      <c r="AQ52" t="s">
        <v>4</v>
      </c>
      <c r="AR52" t="s">
        <v>18</v>
      </c>
      <c r="AS52">
        <f>X3_</f>
        <v>32514</v>
      </c>
      <c r="AU52" t="s">
        <v>50</v>
      </c>
    </row>
    <row r="53" spans="22:47" x14ac:dyDescent="0.25">
      <c r="X53" t="s">
        <v>5</v>
      </c>
      <c r="Y53" t="s">
        <v>5</v>
      </c>
      <c r="Z53" t="s">
        <v>5</v>
      </c>
      <c r="AA53" t="s">
        <v>5</v>
      </c>
      <c r="AB53" t="s">
        <v>5</v>
      </c>
      <c r="AC53" t="s">
        <v>5</v>
      </c>
      <c r="AD53" t="s">
        <v>5</v>
      </c>
      <c r="AE53" t="s">
        <v>5</v>
      </c>
      <c r="AF53" t="s">
        <v>5</v>
      </c>
      <c r="AG53" t="s">
        <v>5</v>
      </c>
      <c r="AH53" t="s">
        <v>5</v>
      </c>
      <c r="AI53" t="s">
        <v>5</v>
      </c>
      <c r="AJ53" t="s">
        <v>5</v>
      </c>
      <c r="AK53" t="s">
        <v>5</v>
      </c>
      <c r="AL53" t="s">
        <v>5</v>
      </c>
      <c r="AM53" t="s">
        <v>5</v>
      </c>
      <c r="AP53" t="s">
        <v>0</v>
      </c>
      <c r="AS53" s="1" t="s">
        <v>14</v>
      </c>
    </row>
    <row r="54" spans="22:47" x14ac:dyDescent="0.25">
      <c r="X54">
        <f t="shared" ref="X54:AK54" si="39">_xlfn.BITXOR((_xlfn.BITXOR(X51,X52)),X50)</f>
        <v>0</v>
      </c>
      <c r="Y54">
        <f t="shared" si="39"/>
        <v>0</v>
      </c>
      <c r="Z54">
        <f t="shared" si="39"/>
        <v>0</v>
      </c>
      <c r="AA54">
        <f t="shared" si="39"/>
        <v>1</v>
      </c>
      <c r="AB54">
        <f t="shared" si="39"/>
        <v>0</v>
      </c>
      <c r="AC54">
        <f t="shared" si="39"/>
        <v>0</v>
      </c>
      <c r="AD54">
        <f t="shared" si="39"/>
        <v>0</v>
      </c>
      <c r="AE54">
        <f t="shared" si="39"/>
        <v>1</v>
      </c>
      <c r="AF54">
        <f t="shared" si="39"/>
        <v>0</v>
      </c>
      <c r="AG54">
        <f t="shared" si="39"/>
        <v>0</v>
      </c>
      <c r="AH54">
        <f t="shared" si="39"/>
        <v>0</v>
      </c>
      <c r="AI54">
        <f t="shared" si="39"/>
        <v>1</v>
      </c>
      <c r="AJ54">
        <f t="shared" si="39"/>
        <v>0</v>
      </c>
      <c r="AK54">
        <f t="shared" si="39"/>
        <v>1</v>
      </c>
      <c r="AL54">
        <f>_xlfn.BITXOR((_xlfn.BITXOR(AL51,AL52)),AL50)</f>
        <v>1</v>
      </c>
      <c r="AM54">
        <f>_xlfn.BITXOR(AM51,AM52)</f>
        <v>0</v>
      </c>
      <c r="AN54" t="s">
        <v>0</v>
      </c>
      <c r="AO54">
        <f>AM54*(2^0)+AL54*(2^1)+AK54*(2^2)+AJ54*(2^3)+AI54*(2^4)+AH54*(2^5)+AG54*(2^6)+AF54*(2^7)+AE54*(2^8)+AD54*(2^9)+AC54*(2^10)+AB54*(2^11)+AA54*(2^12)+Z54*(2^13)+Y54*(2^14)-X54*(2^15)</f>
        <v>4374</v>
      </c>
      <c r="AS54">
        <f>X11_+X3_</f>
        <v>4374</v>
      </c>
    </row>
    <row r="56" spans="22:47" x14ac:dyDescent="0.25">
      <c r="W56" t="s">
        <v>6</v>
      </c>
      <c r="Y56">
        <f>W50</f>
        <v>1</v>
      </c>
      <c r="Z56" t="s">
        <v>7</v>
      </c>
      <c r="AB56">
        <f>IF(MOD(SUM(X54:AM54),2)=0,1,0)</f>
        <v>0</v>
      </c>
      <c r="AC56" t="s">
        <v>8</v>
      </c>
      <c r="AE56">
        <f>IF(AJ50+AJ51+AJ52 &gt;= 2,1,0)</f>
        <v>0</v>
      </c>
      <c r="AF56" t="s">
        <v>9</v>
      </c>
      <c r="AH56">
        <f>IF(SUM(X54:AM54)=0,1,0)</f>
        <v>0</v>
      </c>
      <c r="AI56" t="s">
        <v>10</v>
      </c>
      <c r="AK56">
        <f>X54</f>
        <v>0</v>
      </c>
      <c r="AL56" t="s">
        <v>11</v>
      </c>
      <c r="AN56">
        <f>IF(AND(X51=X52,X54&lt;&gt;_xlfn.NUMBERVALUE(X52)),1,0)</f>
        <v>0</v>
      </c>
    </row>
  </sheetData>
  <conditionalFormatting sqref="E3:T6">
    <cfRule type="containsText" dxfId="1" priority="1" operator="containsText" text="1">
      <formula>NOT(ISERROR(SEARCH("1",E3)))</formula>
    </cfRule>
  </conditionalFormatting>
  <pageMargins left="0.7" right="0.7" top="0.75" bottom="0.75" header="0.3" footer="0.3"/>
  <pageSetup paperSize="9" orientation="portrait" horizontalDpi="0" verticalDpi="0" r:id="rId1"/>
  <headerFooter>
    <oddHeader xml:space="preserve">&amp;LМаликов Глеб Игоревич&amp;CВариант 15&amp;RLab5
</oddHeader>
    <oddFooter>&amp;C12.11.2022 23:33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21DF061C-97CE-4998-AE92-EE021DB40AA2}">
            <xm:f>NOT(ISERROR(SEARCH(0,E3)))</xm:f>
            <xm:f>0</xm:f>
            <x14:dxf>
              <font>
                <color rgb="FFFF0000"/>
              </font>
            </x14:dxf>
          </x14:cfRule>
          <xm:sqref>E3:T6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C99E9-9D4C-4265-8269-2AA8C1DBB9B6}">
  <sheetPr codeName="Sheet2"/>
  <dimension ref="A1"/>
  <sheetViews>
    <sheetView workbookViewId="0">
      <selection activeCell="L22" sqref="L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size="28" baseType="lpstr">
      <vt:lpstr>Sheet1</vt:lpstr>
      <vt:lpstr>Sheet2</vt:lpstr>
      <vt:lpstr>A_</vt:lpstr>
      <vt:lpstr>B1_</vt:lpstr>
      <vt:lpstr>B10_</vt:lpstr>
      <vt:lpstr>B11_</vt:lpstr>
      <vt:lpstr>B12_</vt:lpstr>
      <vt:lpstr>B2_</vt:lpstr>
      <vt:lpstr>B3_</vt:lpstr>
      <vt:lpstr>B4_</vt:lpstr>
      <vt:lpstr>B5_</vt:lpstr>
      <vt:lpstr>B6_</vt:lpstr>
      <vt:lpstr>B7_</vt:lpstr>
      <vt:lpstr>B8_</vt:lpstr>
      <vt:lpstr>B9_</vt:lpstr>
      <vt:lpstr>C_</vt:lpstr>
      <vt:lpstr>X1_</vt:lpstr>
      <vt:lpstr>X10_</vt:lpstr>
      <vt:lpstr>X11_</vt:lpstr>
      <vt:lpstr>X12_</vt:lpstr>
      <vt:lpstr>X2_</vt:lpstr>
      <vt:lpstr>X3_</vt:lpstr>
      <vt:lpstr>X4_</vt:lpstr>
      <vt:lpstr>X5_</vt:lpstr>
      <vt:lpstr>X6_</vt:lpstr>
      <vt:lpstr>X7_</vt:lpstr>
      <vt:lpstr>X8_</vt:lpstr>
      <vt:lpstr>X9_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Malikov</dc:creator>
  <cp:lastModifiedBy>Gleb Malikov</cp:lastModifiedBy>
  <dcterms:created xsi:type="dcterms:W3CDTF">2022-11-24T11:48:11Z</dcterms:created>
  <dcterms:modified xsi:type="dcterms:W3CDTF">2022-11-30T10:19:01Z</dcterms:modified>
</cp:coreProperties>
</file>