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IMPRIMIR\1kurs\Informatika\Lab5\"/>
    </mc:Choice>
  </mc:AlternateContent>
  <xr:revisionPtr revIDLastSave="0" documentId="13_ncr:1_{AF1BFDF7-0A25-405F-B783-F1A817DB68D1}" xr6:coauthVersionLast="47" xr6:coauthVersionMax="47" xr10:uidLastSave="{00000000-0000-0000-0000-000000000000}"/>
  <bookViews>
    <workbookView xWindow="-120" yWindow="-120" windowWidth="29040" windowHeight="15840" xr2:uid="{6A0F2BE3-F147-4C3A-98A8-FD33D2705631}"/>
  </bookViews>
  <sheets>
    <sheet name="Sheet1" sheetId="1" r:id="rId1"/>
    <sheet name="Sheet2" sheetId="2" r:id="rId2"/>
  </sheets>
  <definedNames>
    <definedName name="A_">Sheet1!$B$1</definedName>
    <definedName name="B1_">Sheet1!$D$3</definedName>
    <definedName name="B10_">Sheet1!$D$12</definedName>
    <definedName name="B11_">Sheet1!$D$13</definedName>
    <definedName name="B12_">Sheet1!$D$14</definedName>
    <definedName name="B2_">Sheet1!$D$4</definedName>
    <definedName name="B3_">Sheet1!$D$5</definedName>
    <definedName name="B4_">Sheet1!$D$6</definedName>
    <definedName name="B5_">Sheet1!$D$7</definedName>
    <definedName name="B6_">Sheet1!$D$8</definedName>
    <definedName name="B7_">Sheet1!$D$9</definedName>
    <definedName name="B8_">Sheet1!$D$10</definedName>
    <definedName name="B9_">Sheet1!$D$11</definedName>
    <definedName name="C_">Sheet1!$B$2</definedName>
    <definedName name="X1_">Sheet1!$B$3</definedName>
    <definedName name="X10_">Sheet1!$B$12</definedName>
    <definedName name="X11_">Sheet1!$B$13</definedName>
    <definedName name="X12_">Sheet1!$B$14</definedName>
    <definedName name="X2_">Sheet1!$B$4</definedName>
    <definedName name="X3_">Sheet1!$B$5</definedName>
    <definedName name="X4_">Sheet1!$B$6</definedName>
    <definedName name="X5_">Sheet1!$B$7</definedName>
    <definedName name="X6_">Sheet1!$B$8</definedName>
    <definedName name="X7_">Sheet1!$B$9</definedName>
    <definedName name="X8_">Sheet1!$B$10</definedName>
    <definedName name="X9_">Sheet1!$B$11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6" i="1"/>
  <c r="D6" i="1" s="1"/>
  <c r="B5" i="1"/>
  <c r="D5" i="1" s="1"/>
  <c r="AY20" i="1" s="1"/>
  <c r="B4" i="1"/>
  <c r="B3" i="1"/>
  <c r="BS11" i="1" s="1"/>
  <c r="BF20" i="1" l="1"/>
  <c r="BB20" i="1"/>
  <c r="BJ20" i="1"/>
  <c r="AX20" i="1"/>
  <c r="BM20" i="1"/>
  <c r="BI20" i="1"/>
  <c r="BE20" i="1"/>
  <c r="BA20" i="1"/>
  <c r="BL20" i="1"/>
  <c r="BH20" i="1"/>
  <c r="BD20" i="1"/>
  <c r="AZ20" i="1"/>
  <c r="BK20" i="1"/>
  <c r="BG20" i="1"/>
  <c r="BC20" i="1"/>
  <c r="AS14" i="1"/>
  <c r="AL12" i="1"/>
  <c r="AD12" i="1"/>
  <c r="AH12" i="1"/>
  <c r="Z12" i="1"/>
  <c r="AJ12" i="1"/>
  <c r="AB12" i="1"/>
  <c r="AF12" i="1"/>
  <c r="D4" i="1"/>
  <c r="AL4" i="1" s="1"/>
  <c r="AS19" i="1"/>
  <c r="AS11" i="1"/>
  <c r="AK12" i="1"/>
  <c r="AG12" i="1"/>
  <c r="AC12" i="1"/>
  <c r="Y12" i="1"/>
  <c r="BS20" i="1"/>
  <c r="X12" i="1"/>
  <c r="AM12" i="1"/>
  <c r="AI12" i="1"/>
  <c r="AE12" i="1"/>
  <c r="AA12" i="1"/>
  <c r="AS12" i="1"/>
  <c r="AS6" i="1"/>
  <c r="AS3" i="1"/>
  <c r="AS4" i="1"/>
  <c r="M5" i="1"/>
  <c r="I5" i="1"/>
  <c r="Q5" i="1"/>
  <c r="F6" i="1"/>
  <c r="M6" i="1"/>
  <c r="H6" i="1"/>
  <c r="P6" i="1"/>
  <c r="T6" i="1"/>
  <c r="I6" i="1"/>
  <c r="Q6" i="1"/>
  <c r="L6" i="1"/>
  <c r="D11" i="1"/>
  <c r="B12" i="1"/>
  <c r="D12" i="1"/>
  <c r="S12" i="1" s="1"/>
  <c r="B11" i="1"/>
  <c r="BS4" i="1" s="1"/>
  <c r="B8" i="1"/>
  <c r="D8" i="1" s="1"/>
  <c r="H8" i="1" s="1"/>
  <c r="N5" i="1"/>
  <c r="F5" i="1"/>
  <c r="D9" i="1"/>
  <c r="B9" i="1"/>
  <c r="D7" i="1"/>
  <c r="D13" i="1"/>
  <c r="B13" i="1"/>
  <c r="D3" i="1"/>
  <c r="E5" i="1"/>
  <c r="D10" i="1"/>
  <c r="B10" i="1"/>
  <c r="BS14" i="1" s="1"/>
  <c r="G5" i="1"/>
  <c r="K5" i="1"/>
  <c r="O5" i="1"/>
  <c r="S5" i="1"/>
  <c r="H5" i="1"/>
  <c r="P5" i="1"/>
  <c r="L5" i="1"/>
  <c r="T5" i="1"/>
  <c r="R5" i="1"/>
  <c r="J5" i="1"/>
  <c r="S6" i="1"/>
  <c r="G6" i="1"/>
  <c r="E6" i="1"/>
  <c r="O6" i="1"/>
  <c r="K6" i="1"/>
  <c r="R6" i="1"/>
  <c r="N6" i="1"/>
  <c r="J6" i="1"/>
  <c r="BB12" i="1" l="1"/>
  <c r="BF12" i="1"/>
  <c r="BJ12" i="1"/>
  <c r="AX12" i="1"/>
  <c r="BA3" i="1"/>
  <c r="BE3" i="1"/>
  <c r="BI3" i="1"/>
  <c r="AX3" i="1"/>
  <c r="AZ12" i="1"/>
  <c r="BD12" i="1"/>
  <c r="BL12" i="1"/>
  <c r="AY3" i="1"/>
  <c r="BG3" i="1"/>
  <c r="AY12" i="1"/>
  <c r="BC12" i="1"/>
  <c r="BG12" i="1"/>
  <c r="BK12" i="1"/>
  <c r="BM3" i="1"/>
  <c r="BB3" i="1"/>
  <c r="BF3" i="1"/>
  <c r="BJ3" i="1"/>
  <c r="BH12" i="1"/>
  <c r="BC3" i="1"/>
  <c r="BK3" i="1"/>
  <c r="BA12" i="1"/>
  <c r="BE12" i="1"/>
  <c r="BI12" i="1"/>
  <c r="BM12" i="1"/>
  <c r="AZ3" i="1"/>
  <c r="BD3" i="1"/>
  <c r="BH3" i="1"/>
  <c r="BL3" i="1"/>
  <c r="AY11" i="1"/>
  <c r="BC11" i="1"/>
  <c r="BG11" i="1"/>
  <c r="BK11" i="1"/>
  <c r="AZ11" i="1"/>
  <c r="BD11" i="1"/>
  <c r="BH11" i="1"/>
  <c r="BL11" i="1"/>
  <c r="BA11" i="1"/>
  <c r="BE11" i="1"/>
  <c r="BI11" i="1"/>
  <c r="BM11" i="1"/>
  <c r="BB11" i="1"/>
  <c r="BF11" i="1"/>
  <c r="BJ11" i="1"/>
  <c r="AX11" i="1"/>
  <c r="BM4" i="1"/>
  <c r="BA4" i="1"/>
  <c r="BE4" i="1"/>
  <c r="BI4" i="1"/>
  <c r="AX4" i="1"/>
  <c r="BB4" i="1"/>
  <c r="BF4" i="1"/>
  <c r="BJ4" i="1"/>
  <c r="AY4" i="1"/>
  <c r="BC4" i="1"/>
  <c r="BG4" i="1"/>
  <c r="BK4" i="1"/>
  <c r="AZ4" i="1"/>
  <c r="BD4" i="1"/>
  <c r="BH4" i="1"/>
  <c r="BL4" i="1"/>
  <c r="AZ19" i="1"/>
  <c r="BD19" i="1"/>
  <c r="BH19" i="1"/>
  <c r="BL19" i="1"/>
  <c r="BA19" i="1"/>
  <c r="BE19" i="1"/>
  <c r="BI19" i="1"/>
  <c r="BM19" i="1"/>
  <c r="BL18" i="1" s="1"/>
  <c r="BK18" i="1" s="1"/>
  <c r="BB19" i="1"/>
  <c r="BF19" i="1"/>
  <c r="BJ19" i="1"/>
  <c r="AY19" i="1"/>
  <c r="BC19" i="1"/>
  <c r="BG19" i="1"/>
  <c r="BK19" i="1"/>
  <c r="AX19" i="1"/>
  <c r="L4" i="1"/>
  <c r="G4" i="1"/>
  <c r="AF4" i="1"/>
  <c r="Q4" i="1"/>
  <c r="AM4" i="1"/>
  <c r="AC4" i="1"/>
  <c r="J4" i="1"/>
  <c r="AD4" i="1"/>
  <c r="O4" i="1"/>
  <c r="M4" i="1"/>
  <c r="AI4" i="1"/>
  <c r="AJ4" i="1"/>
  <c r="Z4" i="1"/>
  <c r="R4" i="1"/>
  <c r="P4" i="1"/>
  <c r="Y4" i="1"/>
  <c r="N4" i="1"/>
  <c r="S4" i="1"/>
  <c r="I4" i="1"/>
  <c r="H4" i="1"/>
  <c r="X4" i="1"/>
  <c r="AG4" i="1"/>
  <c r="AH4" i="1"/>
  <c r="E4" i="1"/>
  <c r="F4" i="1"/>
  <c r="K4" i="1"/>
  <c r="T4" i="1"/>
  <c r="AE4" i="1"/>
  <c r="AB4" i="1"/>
  <c r="AK4" i="1"/>
  <c r="Y27" i="1"/>
  <c r="AC27" i="1"/>
  <c r="AG27" i="1"/>
  <c r="AK27" i="1"/>
  <c r="Z20" i="1"/>
  <c r="AD20" i="1"/>
  <c r="AH20" i="1"/>
  <c r="AL20" i="1"/>
  <c r="AI20" i="1"/>
  <c r="Z27" i="1"/>
  <c r="AD27" i="1"/>
  <c r="AH27" i="1"/>
  <c r="AL27" i="1"/>
  <c r="AA20" i="1"/>
  <c r="AE20" i="1"/>
  <c r="AM20" i="1"/>
  <c r="AA27" i="1"/>
  <c r="AE27" i="1"/>
  <c r="AI27" i="1"/>
  <c r="AM27" i="1"/>
  <c r="AB20" i="1"/>
  <c r="AF20" i="1"/>
  <c r="AJ20" i="1"/>
  <c r="X20" i="1"/>
  <c r="AJ27" i="1"/>
  <c r="AG20" i="1"/>
  <c r="X27" i="1"/>
  <c r="AK20" i="1"/>
  <c r="AF27" i="1"/>
  <c r="AB27" i="1"/>
  <c r="Y20" i="1"/>
  <c r="AC20" i="1"/>
  <c r="Y28" i="1"/>
  <c r="AC28" i="1"/>
  <c r="AG28" i="1"/>
  <c r="AK28" i="1"/>
  <c r="Z28" i="1"/>
  <c r="AD28" i="1"/>
  <c r="AH28" i="1"/>
  <c r="AL28" i="1"/>
  <c r="AA28" i="1"/>
  <c r="AE28" i="1"/>
  <c r="AI28" i="1"/>
  <c r="AM28" i="1"/>
  <c r="AJ28" i="1"/>
  <c r="X28" i="1"/>
  <c r="AF28" i="1"/>
  <c r="AB28" i="1"/>
  <c r="BS22" i="1"/>
  <c r="BS19" i="1"/>
  <c r="AA4" i="1"/>
  <c r="AK19" i="1"/>
  <c r="AG19" i="1"/>
  <c r="AC19" i="1"/>
  <c r="Y19" i="1"/>
  <c r="AB11" i="1"/>
  <c r="AF11" i="1"/>
  <c r="AJ11" i="1"/>
  <c r="AF19" i="1"/>
  <c r="X19" i="1"/>
  <c r="AJ19" i="1"/>
  <c r="AB19" i="1"/>
  <c r="AM19" i="1"/>
  <c r="AI19" i="1"/>
  <c r="AE19" i="1"/>
  <c r="AA19" i="1"/>
  <c r="Z11" i="1"/>
  <c r="AD11" i="1"/>
  <c r="AH11" i="1"/>
  <c r="AL11" i="1"/>
  <c r="AH19" i="1"/>
  <c r="AA11" i="1"/>
  <c r="AI11" i="1"/>
  <c r="AL19" i="1"/>
  <c r="AD19" i="1"/>
  <c r="AC11" i="1"/>
  <c r="AK11" i="1"/>
  <c r="X11" i="1"/>
  <c r="Z19" i="1"/>
  <c r="AE11" i="1"/>
  <c r="AM11" i="1"/>
  <c r="Y11" i="1"/>
  <c r="AG11" i="1"/>
  <c r="BS3" i="1"/>
  <c r="AS28" i="1"/>
  <c r="BS12" i="1"/>
  <c r="BS6" i="1"/>
  <c r="AS20" i="1"/>
  <c r="AS30" i="1"/>
  <c r="AS27" i="1"/>
  <c r="S11" i="1"/>
  <c r="AS22" i="1"/>
  <c r="Z3" i="1"/>
  <c r="AD3" i="1"/>
  <c r="AH3" i="1"/>
  <c r="AL3" i="1"/>
  <c r="AA3" i="1"/>
  <c r="AE3" i="1"/>
  <c r="AI3" i="1"/>
  <c r="X3" i="1"/>
  <c r="AM3" i="1"/>
  <c r="AB3" i="1"/>
  <c r="AF3" i="1"/>
  <c r="AJ3" i="1"/>
  <c r="Y3" i="1"/>
  <c r="AC3" i="1"/>
  <c r="AG3" i="1"/>
  <c r="AK3" i="1"/>
  <c r="O12" i="1"/>
  <c r="R12" i="1"/>
  <c r="M12" i="1"/>
  <c r="P12" i="1"/>
  <c r="E12" i="1"/>
  <c r="F12" i="1"/>
  <c r="L12" i="1"/>
  <c r="K12" i="1"/>
  <c r="Q12" i="1"/>
  <c r="N12" i="1"/>
  <c r="G11" i="1"/>
  <c r="T12" i="1"/>
  <c r="Q3" i="1"/>
  <c r="N3" i="1"/>
  <c r="S3" i="1"/>
  <c r="J3" i="1"/>
  <c r="O3" i="1"/>
  <c r="T3" i="1"/>
  <c r="I3" i="1"/>
  <c r="K3" i="1"/>
  <c r="P3" i="1"/>
  <c r="M3" i="1"/>
  <c r="L3" i="1"/>
  <c r="R3" i="1"/>
  <c r="F8" i="1"/>
  <c r="E11" i="1"/>
  <c r="R8" i="1"/>
  <c r="B14" i="1"/>
  <c r="G8" i="1"/>
  <c r="J12" i="1"/>
  <c r="I12" i="1"/>
  <c r="H12" i="1"/>
  <c r="G12" i="1"/>
  <c r="T8" i="1"/>
  <c r="P11" i="1"/>
  <c r="H11" i="1"/>
  <c r="L11" i="1"/>
  <c r="O11" i="1"/>
  <c r="R11" i="1"/>
  <c r="Q11" i="1"/>
  <c r="D14" i="1"/>
  <c r="N14" i="1" s="1"/>
  <c r="S8" i="1"/>
  <c r="J8" i="1"/>
  <c r="M8" i="1"/>
  <c r="P8" i="1"/>
  <c r="K11" i="1"/>
  <c r="K8" i="1"/>
  <c r="E8" i="1"/>
  <c r="Q8" i="1"/>
  <c r="L8" i="1"/>
  <c r="J11" i="1"/>
  <c r="M11" i="1"/>
  <c r="N11" i="1"/>
  <c r="F11" i="1"/>
  <c r="I11" i="1"/>
  <c r="T11" i="1"/>
  <c r="N8" i="1"/>
  <c r="O8" i="1"/>
  <c r="I8" i="1"/>
  <c r="G9" i="1"/>
  <c r="K9" i="1"/>
  <c r="O9" i="1"/>
  <c r="S9" i="1"/>
  <c r="L9" i="1"/>
  <c r="P9" i="1"/>
  <c r="H9" i="1"/>
  <c r="T9" i="1"/>
  <c r="F9" i="1"/>
  <c r="N9" i="1"/>
  <c r="I9" i="1"/>
  <c r="Q9" i="1"/>
  <c r="J9" i="1"/>
  <c r="R9" i="1"/>
  <c r="M9" i="1"/>
  <c r="E9" i="1"/>
  <c r="I7" i="1"/>
  <c r="M7" i="1"/>
  <c r="Q7" i="1"/>
  <c r="E7" i="1"/>
  <c r="J7" i="1"/>
  <c r="R7" i="1"/>
  <c r="F7" i="1"/>
  <c r="N7" i="1"/>
  <c r="H7" i="1"/>
  <c r="P7" i="1"/>
  <c r="K7" i="1"/>
  <c r="S7" i="1"/>
  <c r="O7" i="1"/>
  <c r="L7" i="1"/>
  <c r="T7" i="1"/>
  <c r="G7" i="1"/>
  <c r="G13" i="1"/>
  <c r="K13" i="1"/>
  <c r="O13" i="1"/>
  <c r="S13" i="1"/>
  <c r="H13" i="1"/>
  <c r="P13" i="1"/>
  <c r="T13" i="1"/>
  <c r="L13" i="1"/>
  <c r="I13" i="1"/>
  <c r="M13" i="1"/>
  <c r="Q13" i="1"/>
  <c r="J13" i="1"/>
  <c r="N13" i="1"/>
  <c r="E13" i="1"/>
  <c r="R13" i="1"/>
  <c r="F13" i="1"/>
  <c r="F3" i="1"/>
  <c r="G3" i="1"/>
  <c r="H3" i="1"/>
  <c r="E3" i="1"/>
  <c r="F10" i="1"/>
  <c r="J10" i="1"/>
  <c r="N10" i="1"/>
  <c r="R10" i="1"/>
  <c r="G10" i="1"/>
  <c r="O10" i="1"/>
  <c r="S10" i="1"/>
  <c r="K10" i="1"/>
  <c r="E10" i="1"/>
  <c r="H10" i="1"/>
  <c r="L10" i="1"/>
  <c r="M10" i="1"/>
  <c r="P10" i="1"/>
  <c r="Q10" i="1"/>
  <c r="I10" i="1"/>
  <c r="T10" i="1"/>
  <c r="AL2" i="1" l="1"/>
  <c r="AK2" i="1" s="1"/>
  <c r="AJ2" i="1" s="1"/>
  <c r="I14" i="1"/>
  <c r="BM22" i="1"/>
  <c r="O14" i="1"/>
  <c r="BK22" i="1"/>
  <c r="BM14" i="1"/>
  <c r="BL10" i="1"/>
  <c r="BK10" i="1" s="1"/>
  <c r="BJ10" i="1" s="1"/>
  <c r="AM22" i="1"/>
  <c r="AL18" i="1"/>
  <c r="AK18" i="1" s="1"/>
  <c r="AJ18" i="1" s="1"/>
  <c r="AJ22" i="1" s="1"/>
  <c r="BJ18" i="1"/>
  <c r="BJ22" i="1" s="1"/>
  <c r="BL22" i="1"/>
  <c r="AM30" i="1"/>
  <c r="AL26" i="1"/>
  <c r="AK26" i="1" s="1"/>
  <c r="AJ26" i="1" s="1"/>
  <c r="AJ30" i="1" s="1"/>
  <c r="AL10" i="1"/>
  <c r="AK10" i="1" s="1"/>
  <c r="AJ10" i="1" s="1"/>
  <c r="AM14" i="1"/>
  <c r="BM6" i="1"/>
  <c r="BL2" i="1"/>
  <c r="J14" i="1"/>
  <c r="H14" i="1"/>
  <c r="AM6" i="1"/>
  <c r="K14" i="1"/>
  <c r="Q14" i="1"/>
  <c r="P14" i="1"/>
  <c r="E14" i="1"/>
  <c r="R14" i="1"/>
  <c r="T14" i="1"/>
  <c r="G14" i="1"/>
  <c r="F14" i="1"/>
  <c r="M14" i="1"/>
  <c r="L14" i="1"/>
  <c r="S14" i="1"/>
  <c r="AI2" i="1" l="1"/>
  <c r="AH2" i="1" s="1"/>
  <c r="AG2" i="1" s="1"/>
  <c r="AF2" i="1" s="1"/>
  <c r="AE2" i="1" s="1"/>
  <c r="AD2" i="1" s="1"/>
  <c r="AC2" i="1" s="1"/>
  <c r="AB2" i="1" s="1"/>
  <c r="AA2" i="1" s="1"/>
  <c r="Z2" i="1" s="1"/>
  <c r="Y2" i="1" s="1"/>
  <c r="X2" i="1" s="1"/>
  <c r="W2" i="1" s="1"/>
  <c r="Y8" i="1" s="1"/>
  <c r="AJ6" i="1"/>
  <c r="AL14" i="1"/>
  <c r="BL14" i="1"/>
  <c r="AI26" i="1"/>
  <c r="AE32" i="1"/>
  <c r="AE24" i="1"/>
  <c r="AI18" i="1"/>
  <c r="AL30" i="1"/>
  <c r="AK22" i="1"/>
  <c r="AK14" i="1"/>
  <c r="AL22" i="1"/>
  <c r="BK14" i="1"/>
  <c r="BK2" i="1"/>
  <c r="BL6" i="1"/>
  <c r="AI10" i="1"/>
  <c r="AE16" i="1"/>
  <c r="AJ14" i="1"/>
  <c r="AK30" i="1"/>
  <c r="BI18" i="1"/>
  <c r="BE24" i="1"/>
  <c r="BJ14" i="1"/>
  <c r="BE16" i="1"/>
  <c r="BI10" i="1"/>
  <c r="AL6" i="1"/>
  <c r="AE8" i="1"/>
  <c r="AK6" i="1"/>
  <c r="BH18" i="1" l="1"/>
  <c r="BI22" i="1"/>
  <c r="BJ2" i="1"/>
  <c r="BK6" i="1"/>
  <c r="AH26" i="1"/>
  <c r="AI30" i="1"/>
  <c r="BH10" i="1"/>
  <c r="BI14" i="1"/>
  <c r="AH10" i="1"/>
  <c r="AI14" i="1"/>
  <c r="AH18" i="1"/>
  <c r="AI22" i="1"/>
  <c r="AI6" i="1"/>
  <c r="AG18" i="1" l="1"/>
  <c r="AH22" i="1"/>
  <c r="BG10" i="1"/>
  <c r="BH14" i="1"/>
  <c r="BJ6" i="1"/>
  <c r="BI2" i="1"/>
  <c r="BE8" i="1"/>
  <c r="AG10" i="1"/>
  <c r="AH14" i="1"/>
  <c r="AG26" i="1"/>
  <c r="AH30" i="1"/>
  <c r="BG18" i="1"/>
  <c r="BH22" i="1"/>
  <c r="AH6" i="1"/>
  <c r="AF26" i="1" l="1"/>
  <c r="AG30" i="1"/>
  <c r="BH2" i="1"/>
  <c r="BI6" i="1"/>
  <c r="AF18" i="1"/>
  <c r="AG22" i="1"/>
  <c r="BF18" i="1"/>
  <c r="BG22" i="1"/>
  <c r="AF10" i="1"/>
  <c r="AG14" i="1"/>
  <c r="BF10" i="1"/>
  <c r="BG14" i="1"/>
  <c r="AG6" i="1"/>
  <c r="BE10" i="1" l="1"/>
  <c r="BF14" i="1"/>
  <c r="BF22" i="1"/>
  <c r="BE18" i="1"/>
  <c r="BG2" i="1"/>
  <c r="BH6" i="1"/>
  <c r="AE10" i="1"/>
  <c r="AF14" i="1"/>
  <c r="AE18" i="1"/>
  <c r="AF22" i="1"/>
  <c r="AE26" i="1"/>
  <c r="AF30" i="1"/>
  <c r="AF6" i="1"/>
  <c r="BD18" i="1" l="1"/>
  <c r="BE22" i="1"/>
  <c r="AE30" i="1"/>
  <c r="AD26" i="1"/>
  <c r="AD10" i="1"/>
  <c r="AE14" i="1"/>
  <c r="AD18" i="1"/>
  <c r="AE22" i="1"/>
  <c r="BF2" i="1"/>
  <c r="BG6" i="1"/>
  <c r="BD10" i="1"/>
  <c r="BE14" i="1"/>
  <c r="AE6" i="1"/>
  <c r="BC10" i="1" l="1"/>
  <c r="BD14" i="1"/>
  <c r="AC18" i="1"/>
  <c r="AD22" i="1"/>
  <c r="BE2" i="1"/>
  <c r="BF6" i="1"/>
  <c r="AC10" i="1"/>
  <c r="AD14" i="1"/>
  <c r="BC18" i="1"/>
  <c r="BD22" i="1"/>
  <c r="AD30" i="1"/>
  <c r="AC26" i="1"/>
  <c r="AD6" i="1"/>
  <c r="AB26" i="1" l="1"/>
  <c r="AC30" i="1"/>
  <c r="AB10" i="1"/>
  <c r="AC14" i="1"/>
  <c r="AC22" i="1"/>
  <c r="AB18" i="1"/>
  <c r="BB18" i="1"/>
  <c r="BC22" i="1"/>
  <c r="BE6" i="1"/>
  <c r="BD2" i="1"/>
  <c r="BB10" i="1"/>
  <c r="BC14" i="1"/>
  <c r="AC6" i="1"/>
  <c r="BD6" i="1" l="1"/>
  <c r="BC2" i="1"/>
  <c r="AA10" i="1"/>
  <c r="AB14" i="1"/>
  <c r="AA18" i="1"/>
  <c r="AB22" i="1"/>
  <c r="AB30" i="1"/>
  <c r="AA26" i="1"/>
  <c r="BA10" i="1"/>
  <c r="BB14" i="1"/>
  <c r="BB22" i="1"/>
  <c r="BA18" i="1"/>
  <c r="AB6" i="1"/>
  <c r="AZ10" i="1" l="1"/>
  <c r="BA14" i="1"/>
  <c r="BC6" i="1"/>
  <c r="BB2" i="1"/>
  <c r="AZ18" i="1"/>
  <c r="BA22" i="1"/>
  <c r="Z26" i="1"/>
  <c r="AA30" i="1"/>
  <c r="AA22" i="1"/>
  <c r="Z18" i="1"/>
  <c r="Z10" i="1"/>
  <c r="AA14" i="1"/>
  <c r="AA6" i="1"/>
  <c r="Y18" i="1" l="1"/>
  <c r="Z22" i="1"/>
  <c r="Y10" i="1"/>
  <c r="Z14" i="1"/>
  <c r="AY18" i="1"/>
  <c r="AZ22" i="1"/>
  <c r="AY10" i="1"/>
  <c r="AZ14" i="1"/>
  <c r="BA2" i="1"/>
  <c r="BB6" i="1"/>
  <c r="Y26" i="1"/>
  <c r="Z30" i="1"/>
  <c r="Z6" i="1"/>
  <c r="AZ2" i="1" l="1"/>
  <c r="BA6" i="1"/>
  <c r="AX18" i="1"/>
  <c r="AY22" i="1"/>
  <c r="Y22" i="1"/>
  <c r="X18" i="1"/>
  <c r="X26" i="1"/>
  <c r="Y30" i="1"/>
  <c r="AX10" i="1"/>
  <c r="AY14" i="1"/>
  <c r="X10" i="1"/>
  <c r="Y14" i="1"/>
  <c r="Y6" i="1"/>
  <c r="AY2" i="1" l="1"/>
  <c r="AZ6" i="1"/>
  <c r="W10" i="1"/>
  <c r="Y16" i="1" s="1"/>
  <c r="X14" i="1"/>
  <c r="X30" i="1"/>
  <c r="W26" i="1"/>
  <c r="Y32" i="1" s="1"/>
  <c r="AW18" i="1"/>
  <c r="AY24" i="1" s="1"/>
  <c r="AX22" i="1"/>
  <c r="AW10" i="1"/>
  <c r="AY16" i="1" s="1"/>
  <c r="AX14" i="1"/>
  <c r="BO14" i="1" s="1"/>
  <c r="X22" i="1"/>
  <c r="W18" i="1"/>
  <c r="Y24" i="1" s="1"/>
  <c r="X6" i="1"/>
  <c r="AN32" i="1" l="1"/>
  <c r="AB32" i="1"/>
  <c r="AK32" i="1"/>
  <c r="AH32" i="1"/>
  <c r="AO30" i="1"/>
  <c r="AO6" i="1"/>
  <c r="AN8" i="1"/>
  <c r="AY6" i="1"/>
  <c r="AX2" i="1"/>
  <c r="BN24" i="1"/>
  <c r="BB24" i="1"/>
  <c r="BK24" i="1"/>
  <c r="BH24" i="1"/>
  <c r="AK16" i="1"/>
  <c r="AN16" i="1"/>
  <c r="AH16" i="1"/>
  <c r="AB16" i="1"/>
  <c r="BO22" i="1"/>
  <c r="AO22" i="1"/>
  <c r="AN24" i="1"/>
  <c r="AB24" i="1"/>
  <c r="AK24" i="1"/>
  <c r="AH24" i="1"/>
  <c r="BN16" i="1"/>
  <c r="BK16" i="1"/>
  <c r="BB16" i="1"/>
  <c r="BH16" i="1"/>
  <c r="AO14" i="1"/>
  <c r="AB8" i="1"/>
  <c r="AK8" i="1"/>
  <c r="AH8" i="1"/>
  <c r="AX6" i="1" l="1"/>
  <c r="AW2" i="1"/>
  <c r="AY8" i="1" s="1"/>
  <c r="BB8" i="1" l="1"/>
  <c r="BK8" i="1"/>
  <c r="BH8" i="1"/>
  <c r="BN8" i="1"/>
  <c r="BO6" i="1"/>
</calcChain>
</file>

<file path=xl/sharedStrings.xml><?xml version="1.0" encoding="utf-8"?>
<sst xmlns="http://schemas.openxmlformats.org/spreadsheetml/2006/main" count="244" uniqueCount="43">
  <si>
    <t>=</t>
  </si>
  <si>
    <t>Binary</t>
  </si>
  <si>
    <t>B1</t>
  </si>
  <si>
    <t>B2</t>
  </si>
  <si>
    <t>+</t>
  </si>
  <si>
    <t>-</t>
  </si>
  <si>
    <t>CF=</t>
  </si>
  <si>
    <t>PF=</t>
  </si>
  <si>
    <t>AF=</t>
  </si>
  <si>
    <t>ZF=</t>
  </si>
  <si>
    <t>SF=</t>
  </si>
  <si>
    <t>OF=</t>
  </si>
  <si>
    <t>X1</t>
  </si>
  <si>
    <t>X2</t>
  </si>
  <si>
    <t>------------</t>
  </si>
  <si>
    <t>Carry</t>
  </si>
  <si>
    <t>+B2</t>
  </si>
  <si>
    <t>+B3</t>
  </si>
  <si>
    <t>X3</t>
  </si>
  <si>
    <t>+B7</t>
  </si>
  <si>
    <t>X7</t>
  </si>
  <si>
    <t>B7</t>
  </si>
  <si>
    <t>+B8</t>
  </si>
  <si>
    <t>X8</t>
  </si>
  <si>
    <t>B8</t>
  </si>
  <si>
    <t>+B9</t>
  </si>
  <si>
    <t>X9</t>
  </si>
  <si>
    <t>B11</t>
  </si>
  <si>
    <t>X11</t>
  </si>
  <si>
    <t>X4</t>
  </si>
  <si>
    <t>X5</t>
  </si>
  <si>
    <t>X6</t>
  </si>
  <si>
    <t>X10</t>
  </si>
  <si>
    <t>X12</t>
  </si>
  <si>
    <t>A</t>
  </si>
  <si>
    <t>C</t>
  </si>
  <si>
    <t>B3</t>
  </si>
  <si>
    <t>B4</t>
  </si>
  <si>
    <t>B5</t>
  </si>
  <si>
    <t>B6</t>
  </si>
  <si>
    <t>B9</t>
  </si>
  <si>
    <t>B10</t>
  </si>
  <si>
    <t>B12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</si>
</sst>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6">
    <dxf>
      <font>
        <b val="0"/>
        <i/>
      </font>
    </dxf>
    <dxf>
      <font>
        <color rgb="FFFF0000"/>
      </font>
    </dxf>
    <dxf>
      <font>
        <b val="0"/>
        <i/>
      </font>
    </dxf>
    <dxf>
      <font>
        <color rgb="FFFF0000"/>
      </font>
    </dxf>
    <dxf>
      <font>
        <b val="0"/>
        <i/>
        <color rgb="FFFF0000"/>
      </font>
    </dxf>
    <dxf>
      <font>
        <b val="0"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Доп задание</a:t>
            </a:r>
            <a:r>
              <a:rPr lang="ru-RU" baseline="0"/>
              <a:t> №1</a:t>
            </a:r>
          </a:p>
        </c:rich>
      </c:tx>
      <c:layout>
        <c:manualLayout>
          <c:xMode val="edge"/>
          <c:yMode val="edge"/>
          <c:x val="0.365958223972003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FB-495C-873A-D29E53F07A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FB-495C-873A-D29E53F07A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DFB-495C-873A-D29E53F07A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DFB-495C-873A-D29E53F07AC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DFB-495C-873A-D29E53F07AC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DFB-495C-873A-D29E53F07AC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DFB-495C-873A-D29E53F07AC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DFB-495C-873A-D29E53F07AC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DFB-495C-873A-D29E53F07AC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DFB-495C-873A-D29E53F07AC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DFB-495C-873A-D29E53F07AC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DFB-495C-873A-D29E53F07A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Sheet1!$A$3:$A$14</c:f>
              <c:strCache>
                <c:ptCount val="12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</c:strCache>
            </c:strRef>
          </c:cat>
          <c:val>
            <c:numRef>
              <c:f>Sheet1!$B$3:$B$14</c:f>
              <c:numCache>
                <c:formatCode>General</c:formatCode>
                <c:ptCount val="12"/>
                <c:pt idx="0">
                  <c:v>8361</c:v>
                </c:pt>
                <c:pt idx="1">
                  <c:v>16090</c:v>
                </c:pt>
                <c:pt idx="2">
                  <c:v>24451</c:v>
                </c:pt>
                <c:pt idx="3">
                  <c:v>40541</c:v>
                </c:pt>
                <c:pt idx="4">
                  <c:v>7729</c:v>
                </c:pt>
                <c:pt idx="5">
                  <c:v>24995</c:v>
                </c:pt>
                <c:pt idx="6">
                  <c:v>-8361</c:v>
                </c:pt>
                <c:pt idx="7">
                  <c:v>-16090</c:v>
                </c:pt>
                <c:pt idx="8">
                  <c:v>-24451</c:v>
                </c:pt>
                <c:pt idx="9">
                  <c:v>-40541</c:v>
                </c:pt>
                <c:pt idx="10">
                  <c:v>-7729</c:v>
                </c:pt>
                <c:pt idx="11">
                  <c:v>-24995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6-4793-86F7-98CF1B1930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185737</xdr:rowOff>
    </xdr:from>
    <xdr:to>
      <xdr:col>8</xdr:col>
      <xdr:colOff>295275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961C90-3E6F-4046-B56D-2B5182E36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04435-016C-49BE-9A63-B9101B829E35}">
  <sheetPr codeName="Sheet1"/>
  <dimension ref="A1:BS32"/>
  <sheetViews>
    <sheetView tabSelected="1" zoomScaleNormal="100" workbookViewId="0">
      <selection activeCell="B30" sqref="B30"/>
    </sheetView>
  </sheetViews>
  <sheetFormatPr defaultRowHeight="15" x14ac:dyDescent="0.25"/>
  <cols>
    <col min="3" max="3" width="5.140625" bestFit="1" customWidth="1"/>
    <col min="4" max="4" width="17.28515625" bestFit="1" customWidth="1"/>
    <col min="5" max="20" width="2" bestFit="1" customWidth="1"/>
    <col min="21" max="21" width="14.42578125" customWidth="1"/>
    <col min="22" max="22" width="5.5703125" bestFit="1" customWidth="1"/>
    <col min="23" max="23" width="4.140625" bestFit="1" customWidth="1"/>
    <col min="24" max="39" width="2" bestFit="1" customWidth="1"/>
    <col min="40" max="40" width="4" bestFit="1" customWidth="1"/>
    <col min="41" max="41" width="6.7109375" bestFit="1" customWidth="1"/>
    <col min="42" max="43" width="2" bestFit="1" customWidth="1"/>
    <col min="44" max="44" width="4.140625" bestFit="1" customWidth="1"/>
    <col min="45" max="45" width="9.5703125" bestFit="1" customWidth="1"/>
    <col min="48" max="48" width="5.5703125" bestFit="1" customWidth="1"/>
    <col min="49" max="49" width="4.140625" bestFit="1" customWidth="1"/>
    <col min="50" max="66" width="2" bestFit="1" customWidth="1"/>
    <col min="67" max="67" width="6" bestFit="1" customWidth="1"/>
    <col min="68" max="69" width="2" bestFit="1" customWidth="1"/>
    <col min="70" max="70" width="4.140625" bestFit="1" customWidth="1"/>
    <col min="71" max="71" width="9.5703125" bestFit="1" customWidth="1"/>
  </cols>
  <sheetData>
    <row r="1" spans="1:71" x14ac:dyDescent="0.25">
      <c r="A1" t="s">
        <v>34</v>
      </c>
      <c r="B1">
        <v>8361</v>
      </c>
    </row>
    <row r="2" spans="1:71" x14ac:dyDescent="0.25">
      <c r="A2" t="s">
        <v>35</v>
      </c>
      <c r="B2">
        <v>16090</v>
      </c>
      <c r="D2" t="s">
        <v>1</v>
      </c>
      <c r="V2" t="s">
        <v>15</v>
      </c>
      <c r="W2">
        <f>IF(X2+X3+X4 &gt; 1,1,0)</f>
        <v>0</v>
      </c>
      <c r="X2">
        <f t="shared" ref="X2:AL2" si="0">IF(Y2+Y3+Y4 &gt; 1,1,0)</f>
        <v>0</v>
      </c>
      <c r="Y2">
        <f t="shared" si="0"/>
        <v>1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1</v>
      </c>
      <c r="AF2">
        <f t="shared" si="0"/>
        <v>1</v>
      </c>
      <c r="AG2">
        <f t="shared" si="0"/>
        <v>1</v>
      </c>
      <c r="AH2">
        <f t="shared" si="0"/>
        <v>1</v>
      </c>
      <c r="AI2">
        <f t="shared" si="0"/>
        <v>1</v>
      </c>
      <c r="AJ2">
        <f t="shared" si="0"/>
        <v>0</v>
      </c>
      <c r="AK2">
        <f t="shared" si="0"/>
        <v>0</v>
      </c>
      <c r="AL2">
        <f t="shared" si="0"/>
        <v>0</v>
      </c>
      <c r="AV2" t="s">
        <v>15</v>
      </c>
      <c r="AW2">
        <f>IF(AX2+AX3+AX4 &gt; 1,1,0)</f>
        <v>1</v>
      </c>
      <c r="AX2">
        <f t="shared" ref="AX2:BL2" si="1">IF(AY2+AY3+AY4 &gt; 1,1,0)</f>
        <v>0</v>
      </c>
      <c r="AY2">
        <f t="shared" si="1"/>
        <v>0</v>
      </c>
      <c r="AZ2">
        <f t="shared" si="1"/>
        <v>0</v>
      </c>
      <c r="BA2">
        <f t="shared" si="1"/>
        <v>0</v>
      </c>
      <c r="BB2">
        <f t="shared" si="1"/>
        <v>0</v>
      </c>
      <c r="BC2">
        <f t="shared" si="1"/>
        <v>0</v>
      </c>
      <c r="BD2">
        <f t="shared" si="1"/>
        <v>0</v>
      </c>
      <c r="BE2">
        <f t="shared" si="1"/>
        <v>0</v>
      </c>
      <c r="BF2">
        <f t="shared" si="1"/>
        <v>1</v>
      </c>
      <c r="BG2">
        <f t="shared" si="1"/>
        <v>1</v>
      </c>
      <c r="BH2">
        <f t="shared" si="1"/>
        <v>1</v>
      </c>
      <c r="BI2">
        <f t="shared" si="1"/>
        <v>1</v>
      </c>
      <c r="BJ2">
        <f t="shared" si="1"/>
        <v>1</v>
      </c>
      <c r="BK2">
        <f t="shared" si="1"/>
        <v>0</v>
      </c>
      <c r="BL2">
        <f t="shared" si="1"/>
        <v>0</v>
      </c>
    </row>
    <row r="3" spans="1:71" x14ac:dyDescent="0.25">
      <c r="A3" t="s">
        <v>12</v>
      </c>
      <c r="B3">
        <f>A_</f>
        <v>8361</v>
      </c>
      <c r="C3" t="s">
        <v>2</v>
      </c>
      <c r="D3" t="str">
        <f>_xlfn.BASE(X1_,2,16)</f>
        <v>0010000010101001</v>
      </c>
      <c r="E3" t="str">
        <f t="shared" ref="E3:T3" si="2">MID(B1_,COLUMN()-4,1)</f>
        <v>0</v>
      </c>
      <c r="F3" t="str">
        <f t="shared" si="2"/>
        <v>0</v>
      </c>
      <c r="G3" t="str">
        <f t="shared" si="2"/>
        <v>1</v>
      </c>
      <c r="H3" t="str">
        <f t="shared" si="2"/>
        <v>0</v>
      </c>
      <c r="I3" t="str">
        <f t="shared" si="2"/>
        <v>0</v>
      </c>
      <c r="J3" t="str">
        <f t="shared" si="2"/>
        <v>0</v>
      </c>
      <c r="K3" t="str">
        <f t="shared" si="2"/>
        <v>0</v>
      </c>
      <c r="L3" t="str">
        <f t="shared" si="2"/>
        <v>0</v>
      </c>
      <c r="M3" t="str">
        <f t="shared" si="2"/>
        <v>1</v>
      </c>
      <c r="N3" t="str">
        <f t="shared" si="2"/>
        <v>0</v>
      </c>
      <c r="O3" t="str">
        <f t="shared" si="2"/>
        <v>1</v>
      </c>
      <c r="P3" t="str">
        <f t="shared" si="2"/>
        <v>0</v>
      </c>
      <c r="Q3" t="str">
        <f t="shared" si="2"/>
        <v>1</v>
      </c>
      <c r="R3" t="str">
        <f t="shared" si="2"/>
        <v>0</v>
      </c>
      <c r="S3" t="str">
        <f t="shared" si="2"/>
        <v>0</v>
      </c>
      <c r="T3" t="str">
        <f t="shared" si="2"/>
        <v>1</v>
      </c>
      <c r="V3" s="2" t="s">
        <v>2</v>
      </c>
      <c r="X3" t="str">
        <f t="shared" ref="X3:AM3" si="3">MID(B1_,COLUMN()-23,1)</f>
        <v>0</v>
      </c>
      <c r="Y3" t="str">
        <f t="shared" si="3"/>
        <v>0</v>
      </c>
      <c r="Z3" t="str">
        <f t="shared" si="3"/>
        <v>1</v>
      </c>
      <c r="AA3" t="str">
        <f t="shared" si="3"/>
        <v>0</v>
      </c>
      <c r="AB3" t="str">
        <f t="shared" si="3"/>
        <v>0</v>
      </c>
      <c r="AC3" t="str">
        <f t="shared" si="3"/>
        <v>0</v>
      </c>
      <c r="AD3" t="str">
        <f t="shared" si="3"/>
        <v>0</v>
      </c>
      <c r="AE3" t="str">
        <f t="shared" si="3"/>
        <v>0</v>
      </c>
      <c r="AF3" t="str">
        <f t="shared" si="3"/>
        <v>1</v>
      </c>
      <c r="AG3" t="str">
        <f t="shared" si="3"/>
        <v>0</v>
      </c>
      <c r="AH3" t="str">
        <f t="shared" si="3"/>
        <v>1</v>
      </c>
      <c r="AI3" t="str">
        <f t="shared" si="3"/>
        <v>0</v>
      </c>
      <c r="AJ3" t="str">
        <f t="shared" si="3"/>
        <v>1</v>
      </c>
      <c r="AK3" t="str">
        <f t="shared" si="3"/>
        <v>0</v>
      </c>
      <c r="AL3" t="str">
        <f t="shared" si="3"/>
        <v>0</v>
      </c>
      <c r="AM3" t="str">
        <f t="shared" si="3"/>
        <v>1</v>
      </c>
      <c r="AR3" t="s">
        <v>12</v>
      </c>
      <c r="AS3">
        <f>X1_</f>
        <v>8361</v>
      </c>
      <c r="AV3" s="2" t="s">
        <v>24</v>
      </c>
      <c r="AX3" t="str">
        <f t="shared" ref="AX3:BM3" si="4">MID(B8_,COLUMN()-49,1)</f>
        <v>1</v>
      </c>
      <c r="AY3" t="str">
        <f t="shared" si="4"/>
        <v>1</v>
      </c>
      <c r="AZ3" t="str">
        <f t="shared" si="4"/>
        <v>0</v>
      </c>
      <c r="BA3" t="str">
        <f t="shared" si="4"/>
        <v>0</v>
      </c>
      <c r="BB3" t="str">
        <f t="shared" si="4"/>
        <v>0</v>
      </c>
      <c r="BC3" t="str">
        <f t="shared" si="4"/>
        <v>0</v>
      </c>
      <c r="BD3" t="str">
        <f t="shared" si="4"/>
        <v>0</v>
      </c>
      <c r="BE3" t="str">
        <f t="shared" si="4"/>
        <v>1</v>
      </c>
      <c r="BF3" t="str">
        <f t="shared" si="4"/>
        <v>0</v>
      </c>
      <c r="BG3" t="str">
        <f t="shared" si="4"/>
        <v>0</v>
      </c>
      <c r="BH3" t="str">
        <f t="shared" si="4"/>
        <v>1</v>
      </c>
      <c r="BI3" t="str">
        <f t="shared" si="4"/>
        <v>0</v>
      </c>
      <c r="BJ3" t="str">
        <f t="shared" si="4"/>
        <v>0</v>
      </c>
      <c r="BK3" t="str">
        <f t="shared" si="4"/>
        <v>1</v>
      </c>
      <c r="BL3" t="str">
        <f t="shared" si="4"/>
        <v>1</v>
      </c>
      <c r="BM3" t="str">
        <f t="shared" si="4"/>
        <v>0</v>
      </c>
      <c r="BR3" t="s">
        <v>23</v>
      </c>
      <c r="BS3">
        <f>X8_</f>
        <v>-16090</v>
      </c>
    </row>
    <row r="4" spans="1:71" x14ac:dyDescent="0.25">
      <c r="A4" t="s">
        <v>13</v>
      </c>
      <c r="B4">
        <f>C_</f>
        <v>16090</v>
      </c>
      <c r="C4" t="s">
        <v>3</v>
      </c>
      <c r="D4" t="str">
        <f>_xlfn.BASE(X2_,2,16)</f>
        <v>0011111011011010</v>
      </c>
      <c r="E4" t="str">
        <f t="shared" ref="E4:T4" si="5">MID(B2_,COLUMN()-4,1)</f>
        <v>0</v>
      </c>
      <c r="F4" t="str">
        <f t="shared" si="5"/>
        <v>0</v>
      </c>
      <c r="G4" t="str">
        <f t="shared" si="5"/>
        <v>1</v>
      </c>
      <c r="H4" t="str">
        <f t="shared" si="5"/>
        <v>1</v>
      </c>
      <c r="I4" t="str">
        <f t="shared" si="5"/>
        <v>1</v>
      </c>
      <c r="J4" t="str">
        <f t="shared" si="5"/>
        <v>1</v>
      </c>
      <c r="K4" t="str">
        <f t="shared" si="5"/>
        <v>1</v>
      </c>
      <c r="L4" t="str">
        <f t="shared" si="5"/>
        <v>0</v>
      </c>
      <c r="M4" t="str">
        <f t="shared" si="5"/>
        <v>1</v>
      </c>
      <c r="N4" t="str">
        <f t="shared" si="5"/>
        <v>1</v>
      </c>
      <c r="O4" t="str">
        <f t="shared" si="5"/>
        <v>0</v>
      </c>
      <c r="P4" t="str">
        <f t="shared" si="5"/>
        <v>1</v>
      </c>
      <c r="Q4" t="str">
        <f t="shared" si="5"/>
        <v>1</v>
      </c>
      <c r="R4" t="str">
        <f t="shared" si="5"/>
        <v>0</v>
      </c>
      <c r="S4" t="str">
        <f t="shared" si="5"/>
        <v>1</v>
      </c>
      <c r="T4" t="str">
        <f t="shared" si="5"/>
        <v>0</v>
      </c>
      <c r="V4" s="3" t="s">
        <v>16</v>
      </c>
      <c r="X4" t="str">
        <f t="shared" ref="X4:AM4" si="6">MID(B2_,COLUMN()-23,1)</f>
        <v>0</v>
      </c>
      <c r="Y4" t="str">
        <f t="shared" si="6"/>
        <v>0</v>
      </c>
      <c r="Z4" t="str">
        <f t="shared" si="6"/>
        <v>1</v>
      </c>
      <c r="AA4" t="str">
        <f t="shared" si="6"/>
        <v>1</v>
      </c>
      <c r="AB4" t="str">
        <f t="shared" si="6"/>
        <v>1</v>
      </c>
      <c r="AC4" t="str">
        <f t="shared" si="6"/>
        <v>1</v>
      </c>
      <c r="AD4" t="str">
        <f t="shared" si="6"/>
        <v>1</v>
      </c>
      <c r="AE4" t="str">
        <f t="shared" si="6"/>
        <v>0</v>
      </c>
      <c r="AF4" t="str">
        <f t="shared" si="6"/>
        <v>1</v>
      </c>
      <c r="AG4" t="str">
        <f t="shared" si="6"/>
        <v>1</v>
      </c>
      <c r="AH4" t="str">
        <f t="shared" si="6"/>
        <v>0</v>
      </c>
      <c r="AI4" t="str">
        <f t="shared" si="6"/>
        <v>1</v>
      </c>
      <c r="AJ4" t="str">
        <f t="shared" si="6"/>
        <v>1</v>
      </c>
      <c r="AK4" t="str">
        <f t="shared" si="6"/>
        <v>0</v>
      </c>
      <c r="AL4" t="str">
        <f t="shared" si="6"/>
        <v>1</v>
      </c>
      <c r="AM4" t="str">
        <f t="shared" si="6"/>
        <v>0</v>
      </c>
      <c r="AQ4" t="s">
        <v>4</v>
      </c>
      <c r="AR4" t="s">
        <v>13</v>
      </c>
      <c r="AS4">
        <f>X2_</f>
        <v>16090</v>
      </c>
      <c r="AV4" s="3" t="s">
        <v>25</v>
      </c>
      <c r="AX4" t="str">
        <f t="shared" ref="AX4:BM4" si="7">MID(B9_,COLUMN()-49,1)</f>
        <v>1</v>
      </c>
      <c r="AY4" t="str">
        <f t="shared" si="7"/>
        <v>0</v>
      </c>
      <c r="AZ4" t="str">
        <f t="shared" si="7"/>
        <v>1</v>
      </c>
      <c r="BA4" t="str">
        <f t="shared" si="7"/>
        <v>0</v>
      </c>
      <c r="BB4" t="str">
        <f t="shared" si="7"/>
        <v>0</v>
      </c>
      <c r="BC4" t="str">
        <f t="shared" si="7"/>
        <v>0</v>
      </c>
      <c r="BD4" t="str">
        <f t="shared" si="7"/>
        <v>0</v>
      </c>
      <c r="BE4" t="str">
        <f t="shared" si="7"/>
        <v>0</v>
      </c>
      <c r="BF4" t="str">
        <f t="shared" si="7"/>
        <v>0</v>
      </c>
      <c r="BG4" t="str">
        <f t="shared" si="7"/>
        <v>1</v>
      </c>
      <c r="BH4" t="str">
        <f t="shared" si="7"/>
        <v>1</v>
      </c>
      <c r="BI4" t="str">
        <f t="shared" si="7"/>
        <v>1</v>
      </c>
      <c r="BJ4" t="str">
        <f t="shared" si="7"/>
        <v>1</v>
      </c>
      <c r="BK4" t="str">
        <f t="shared" si="7"/>
        <v>1</v>
      </c>
      <c r="BL4" t="str">
        <f t="shared" si="7"/>
        <v>0</v>
      </c>
      <c r="BM4" t="str">
        <f t="shared" si="7"/>
        <v>1</v>
      </c>
      <c r="BQ4" t="s">
        <v>4</v>
      </c>
      <c r="BR4" t="s">
        <v>26</v>
      </c>
      <c r="BS4">
        <f>X9_</f>
        <v>-24451</v>
      </c>
    </row>
    <row r="5" spans="1:71" x14ac:dyDescent="0.25">
      <c r="A5" t="s">
        <v>18</v>
      </c>
      <c r="B5">
        <f>A_+C_</f>
        <v>24451</v>
      </c>
      <c r="C5" t="s">
        <v>36</v>
      </c>
      <c r="D5" t="str">
        <f>_xlfn.BASE(X3_,2,16)</f>
        <v>0101111110000011</v>
      </c>
      <c r="E5" t="str">
        <f t="shared" ref="E5:T5" si="8">MID(B3_,COLUMN()-4,1)</f>
        <v>0</v>
      </c>
      <c r="F5" t="str">
        <f t="shared" si="8"/>
        <v>1</v>
      </c>
      <c r="G5" t="str">
        <f t="shared" si="8"/>
        <v>0</v>
      </c>
      <c r="H5" t="str">
        <f t="shared" si="8"/>
        <v>1</v>
      </c>
      <c r="I5" t="str">
        <f t="shared" si="8"/>
        <v>1</v>
      </c>
      <c r="J5" t="str">
        <f t="shared" si="8"/>
        <v>1</v>
      </c>
      <c r="K5" t="str">
        <f t="shared" si="8"/>
        <v>1</v>
      </c>
      <c r="L5" t="str">
        <f t="shared" si="8"/>
        <v>1</v>
      </c>
      <c r="M5" t="str">
        <f t="shared" si="8"/>
        <v>1</v>
      </c>
      <c r="N5" t="str">
        <f t="shared" si="8"/>
        <v>0</v>
      </c>
      <c r="O5" t="str">
        <f t="shared" si="8"/>
        <v>0</v>
      </c>
      <c r="P5" t="str">
        <f t="shared" si="8"/>
        <v>0</v>
      </c>
      <c r="Q5" t="str">
        <f t="shared" si="8"/>
        <v>0</v>
      </c>
      <c r="R5" t="str">
        <f t="shared" si="8"/>
        <v>0</v>
      </c>
      <c r="S5" t="str">
        <f t="shared" si="8"/>
        <v>1</v>
      </c>
      <c r="T5" t="str">
        <f t="shared" si="8"/>
        <v>1</v>
      </c>
      <c r="X5" t="s">
        <v>5</v>
      </c>
      <c r="Y5" t="s">
        <v>5</v>
      </c>
      <c r="Z5" t="s">
        <v>5</v>
      </c>
      <c r="AA5" t="s">
        <v>5</v>
      </c>
      <c r="AB5" t="s">
        <v>5</v>
      </c>
      <c r="AC5" t="s">
        <v>5</v>
      </c>
      <c r="AD5" t="s">
        <v>5</v>
      </c>
      <c r="AE5" t="s">
        <v>5</v>
      </c>
      <c r="AF5" t="s">
        <v>5</v>
      </c>
      <c r="AG5" t="s">
        <v>5</v>
      </c>
      <c r="AH5" t="s">
        <v>5</v>
      </c>
      <c r="AI5" t="s">
        <v>5</v>
      </c>
      <c r="AJ5" t="s">
        <v>5</v>
      </c>
      <c r="AK5" t="s">
        <v>5</v>
      </c>
      <c r="AL5" t="s">
        <v>5</v>
      </c>
      <c r="AM5" t="s">
        <v>5</v>
      </c>
      <c r="AP5" t="s">
        <v>0</v>
      </c>
      <c r="AS5" s="1" t="s">
        <v>14</v>
      </c>
      <c r="AX5" t="s">
        <v>5</v>
      </c>
      <c r="AY5" t="s">
        <v>5</v>
      </c>
      <c r="AZ5" t="s">
        <v>5</v>
      </c>
      <c r="BA5" t="s">
        <v>5</v>
      </c>
      <c r="BB5" t="s">
        <v>5</v>
      </c>
      <c r="BC5" t="s">
        <v>5</v>
      </c>
      <c r="BD5" t="s">
        <v>5</v>
      </c>
      <c r="BE5" t="s">
        <v>5</v>
      </c>
      <c r="BF5" t="s">
        <v>5</v>
      </c>
      <c r="BG5" t="s">
        <v>5</v>
      </c>
      <c r="BH5" t="s">
        <v>5</v>
      </c>
      <c r="BI5" t="s">
        <v>5</v>
      </c>
      <c r="BJ5" t="s">
        <v>5</v>
      </c>
      <c r="BK5" t="s">
        <v>5</v>
      </c>
      <c r="BL5" t="s">
        <v>5</v>
      </c>
      <c r="BM5" t="s">
        <v>5</v>
      </c>
      <c r="BP5" t="s">
        <v>0</v>
      </c>
      <c r="BS5" s="1" t="s">
        <v>14</v>
      </c>
    </row>
    <row r="6" spans="1:71" x14ac:dyDescent="0.25">
      <c r="A6" t="s">
        <v>29</v>
      </c>
      <c r="B6">
        <f>A_+C_+C_</f>
        <v>40541</v>
      </c>
      <c r="C6" t="s">
        <v>37</v>
      </c>
      <c r="D6" t="str">
        <f>_xlfn.BASE(X4_,2,16)</f>
        <v>1001111001011101</v>
      </c>
      <c r="E6" t="str">
        <f t="shared" ref="E6:T6" si="9">MID(B4_,COLUMN()-4,1)</f>
        <v>1</v>
      </c>
      <c r="F6" t="str">
        <f t="shared" si="9"/>
        <v>0</v>
      </c>
      <c r="G6" t="str">
        <f t="shared" si="9"/>
        <v>0</v>
      </c>
      <c r="H6" t="str">
        <f t="shared" si="9"/>
        <v>1</v>
      </c>
      <c r="I6" t="str">
        <f t="shared" si="9"/>
        <v>1</v>
      </c>
      <c r="J6" t="str">
        <f t="shared" si="9"/>
        <v>1</v>
      </c>
      <c r="K6" t="str">
        <f t="shared" si="9"/>
        <v>1</v>
      </c>
      <c r="L6" t="str">
        <f t="shared" si="9"/>
        <v>0</v>
      </c>
      <c r="M6" t="str">
        <f t="shared" si="9"/>
        <v>0</v>
      </c>
      <c r="N6" t="str">
        <f t="shared" si="9"/>
        <v>1</v>
      </c>
      <c r="O6" t="str">
        <f t="shared" si="9"/>
        <v>0</v>
      </c>
      <c r="P6" t="str">
        <f t="shared" si="9"/>
        <v>1</v>
      </c>
      <c r="Q6" t="str">
        <f t="shared" si="9"/>
        <v>1</v>
      </c>
      <c r="R6" t="str">
        <f t="shared" si="9"/>
        <v>1</v>
      </c>
      <c r="S6" t="str">
        <f t="shared" si="9"/>
        <v>0</v>
      </c>
      <c r="T6" t="str">
        <f t="shared" si="9"/>
        <v>1</v>
      </c>
      <c r="X6">
        <f t="shared" ref="X6:AK6" si="10">_xlfn.BITXOR((_xlfn.BITXOR(X3,X4)),X2)</f>
        <v>0</v>
      </c>
      <c r="Y6">
        <f t="shared" si="10"/>
        <v>1</v>
      </c>
      <c r="Z6">
        <f t="shared" si="10"/>
        <v>0</v>
      </c>
      <c r="AA6">
        <f t="shared" si="10"/>
        <v>1</v>
      </c>
      <c r="AB6">
        <f t="shared" si="10"/>
        <v>1</v>
      </c>
      <c r="AC6">
        <f t="shared" si="10"/>
        <v>1</v>
      </c>
      <c r="AD6">
        <f t="shared" si="10"/>
        <v>1</v>
      </c>
      <c r="AE6">
        <f t="shared" si="10"/>
        <v>1</v>
      </c>
      <c r="AF6">
        <f t="shared" si="10"/>
        <v>1</v>
      </c>
      <c r="AG6">
        <f t="shared" si="10"/>
        <v>0</v>
      </c>
      <c r="AH6">
        <f t="shared" si="10"/>
        <v>0</v>
      </c>
      <c r="AI6">
        <f t="shared" si="10"/>
        <v>0</v>
      </c>
      <c r="AJ6">
        <f t="shared" si="10"/>
        <v>0</v>
      </c>
      <c r="AK6">
        <f t="shared" si="10"/>
        <v>0</v>
      </c>
      <c r="AL6">
        <f>_xlfn.BITXOR((_xlfn.BITXOR(AL3,AL4)),AL2)</f>
        <v>1</v>
      </c>
      <c r="AM6">
        <f>_xlfn.BITXOR(AM3,AM4)</f>
        <v>1</v>
      </c>
      <c r="AN6" t="s">
        <v>0</v>
      </c>
      <c r="AO6">
        <f>AM6*(2^0)+AL6*(2^1)+AK6*(2^2)+AJ6*(2^3)+AI6*(2^4)+AH6*(2^5)+AG6*(2^6)+AF6*(2^7)+AE6*(2^8)+AD6*(2^9)+AC6*(2^10)+AB6*(2^11)+AA6*(2^12)+Z6*(2^13)+Y6*(2^14)-X6*(2^15)</f>
        <v>24451</v>
      </c>
      <c r="AS6">
        <f>X1_+X2_</f>
        <v>24451</v>
      </c>
      <c r="AX6">
        <f t="shared" ref="AX6:BK6" si="11">_xlfn.BITXOR((_xlfn.BITXOR(AX3,AX4)),AX2)</f>
        <v>0</v>
      </c>
      <c r="AY6">
        <f t="shared" si="11"/>
        <v>1</v>
      </c>
      <c r="AZ6">
        <f t="shared" si="11"/>
        <v>1</v>
      </c>
      <c r="BA6">
        <f t="shared" si="11"/>
        <v>0</v>
      </c>
      <c r="BB6">
        <f t="shared" si="11"/>
        <v>0</v>
      </c>
      <c r="BC6">
        <f t="shared" si="11"/>
        <v>0</v>
      </c>
      <c r="BD6">
        <f t="shared" si="11"/>
        <v>0</v>
      </c>
      <c r="BE6">
        <f t="shared" si="11"/>
        <v>1</v>
      </c>
      <c r="BF6">
        <f t="shared" si="11"/>
        <v>1</v>
      </c>
      <c r="BG6">
        <f t="shared" si="11"/>
        <v>0</v>
      </c>
      <c r="BH6">
        <f t="shared" si="11"/>
        <v>1</v>
      </c>
      <c r="BI6">
        <f t="shared" si="11"/>
        <v>0</v>
      </c>
      <c r="BJ6">
        <f t="shared" si="11"/>
        <v>0</v>
      </c>
      <c r="BK6">
        <f t="shared" si="11"/>
        <v>0</v>
      </c>
      <c r="BL6">
        <f>_xlfn.BITXOR((_xlfn.BITXOR(BL3,BL4)),BL2)</f>
        <v>1</v>
      </c>
      <c r="BM6">
        <f>_xlfn.BITXOR(BM3,BM4)</f>
        <v>1</v>
      </c>
      <c r="BN6" t="s">
        <v>0</v>
      </c>
      <c r="BO6">
        <f>BM6*(2^0)+BL6*(2^1)+BK6*(2^2)+BJ6*(2^3)+BI6*(2^4)+BH6*(2^5)+BG6*(2^6)+BF6*(2^7)+BE6*(2^8)+BD6*(2^9)+BC6*(2^10)+BB6*(2^11)+BA6*(2^12)+AZ6*(2^13)+AY6*(2^14)-AX6*(2^15)</f>
        <v>24995</v>
      </c>
      <c r="BS6">
        <f>X8_+X9_</f>
        <v>-40541</v>
      </c>
    </row>
    <row r="7" spans="1:71" x14ac:dyDescent="0.25">
      <c r="A7" t="s">
        <v>30</v>
      </c>
      <c r="B7">
        <f>C_-A_</f>
        <v>7729</v>
      </c>
      <c r="C7" t="s">
        <v>38</v>
      </c>
      <c r="D7" t="str">
        <f>_xlfn.BASE(X5_,2,16)</f>
        <v>0001111000110001</v>
      </c>
      <c r="E7" t="str">
        <f t="shared" ref="E7:T7" si="12">MID(B5_,COLUMN()-4,1)</f>
        <v>0</v>
      </c>
      <c r="F7" t="str">
        <f t="shared" si="12"/>
        <v>0</v>
      </c>
      <c r="G7" t="str">
        <f t="shared" si="12"/>
        <v>0</v>
      </c>
      <c r="H7" t="str">
        <f t="shared" si="12"/>
        <v>1</v>
      </c>
      <c r="I7" t="str">
        <f t="shared" si="12"/>
        <v>1</v>
      </c>
      <c r="J7" t="str">
        <f t="shared" si="12"/>
        <v>1</v>
      </c>
      <c r="K7" t="str">
        <f t="shared" si="12"/>
        <v>1</v>
      </c>
      <c r="L7" t="str">
        <f t="shared" si="12"/>
        <v>0</v>
      </c>
      <c r="M7" t="str">
        <f t="shared" si="12"/>
        <v>0</v>
      </c>
      <c r="N7" t="str">
        <f t="shared" si="12"/>
        <v>0</v>
      </c>
      <c r="O7" t="str">
        <f t="shared" si="12"/>
        <v>1</v>
      </c>
      <c r="P7" t="str">
        <f t="shared" si="12"/>
        <v>1</v>
      </c>
      <c r="Q7" t="str">
        <f t="shared" si="12"/>
        <v>0</v>
      </c>
      <c r="R7" t="str">
        <f t="shared" si="12"/>
        <v>0</v>
      </c>
      <c r="S7" t="str">
        <f t="shared" si="12"/>
        <v>0</v>
      </c>
      <c r="T7" t="str">
        <f t="shared" si="12"/>
        <v>1</v>
      </c>
    </row>
    <row r="8" spans="1:71" x14ac:dyDescent="0.25">
      <c r="A8" t="s">
        <v>31</v>
      </c>
      <c r="B8">
        <f>65536-X4_</f>
        <v>24995</v>
      </c>
      <c r="C8" t="s">
        <v>39</v>
      </c>
      <c r="D8" t="str">
        <f>_xlfn.BASE(X6_,2,16)</f>
        <v>0110000110100011</v>
      </c>
      <c r="E8" t="str">
        <f t="shared" ref="E8:T8" si="13">MID(B6_,COLUMN()-4,1)</f>
        <v>0</v>
      </c>
      <c r="F8" t="str">
        <f t="shared" si="13"/>
        <v>1</v>
      </c>
      <c r="G8" t="str">
        <f t="shared" si="13"/>
        <v>1</v>
      </c>
      <c r="H8" t="str">
        <f t="shared" si="13"/>
        <v>0</v>
      </c>
      <c r="I8" t="str">
        <f t="shared" si="13"/>
        <v>0</v>
      </c>
      <c r="J8" t="str">
        <f t="shared" si="13"/>
        <v>0</v>
      </c>
      <c r="K8" t="str">
        <f t="shared" si="13"/>
        <v>0</v>
      </c>
      <c r="L8" t="str">
        <f t="shared" si="13"/>
        <v>1</v>
      </c>
      <c r="M8" t="str">
        <f t="shared" si="13"/>
        <v>1</v>
      </c>
      <c r="N8" t="str">
        <f t="shared" si="13"/>
        <v>0</v>
      </c>
      <c r="O8" t="str">
        <f t="shared" si="13"/>
        <v>1</v>
      </c>
      <c r="P8" t="str">
        <f t="shared" si="13"/>
        <v>0</v>
      </c>
      <c r="Q8" t="str">
        <f t="shared" si="13"/>
        <v>0</v>
      </c>
      <c r="R8" t="str">
        <f t="shared" si="13"/>
        <v>0</v>
      </c>
      <c r="S8" t="str">
        <f t="shared" si="13"/>
        <v>1</v>
      </c>
      <c r="T8" t="str">
        <f t="shared" si="13"/>
        <v>1</v>
      </c>
      <c r="W8" t="s">
        <v>6</v>
      </c>
      <c r="Y8">
        <f>W2</f>
        <v>0</v>
      </c>
      <c r="Z8" t="s">
        <v>7</v>
      </c>
      <c r="AB8">
        <f>IF(MOD(SUM(X6:AM6),2)=0,1,0)</f>
        <v>0</v>
      </c>
      <c r="AC8" t="s">
        <v>8</v>
      </c>
      <c r="AE8">
        <f>IF(AJ2+AJ3+AJ4 &gt;= 2,1,0)</f>
        <v>1</v>
      </c>
      <c r="AF8" t="s">
        <v>9</v>
      </c>
      <c r="AH8">
        <f>IF(SUM(X6:AM6)=0,1,0)</f>
        <v>0</v>
      </c>
      <c r="AI8" t="s">
        <v>10</v>
      </c>
      <c r="AK8">
        <f>X6</f>
        <v>0</v>
      </c>
      <c r="AL8" t="s">
        <v>11</v>
      </c>
      <c r="AN8">
        <f>IF(AND(X3=X4,X6&lt;&gt;_xlfn.NUMBERVALUE(X4)),1,0)</f>
        <v>0</v>
      </c>
      <c r="AW8" t="s">
        <v>6</v>
      </c>
      <c r="AY8">
        <f>AW2</f>
        <v>1</v>
      </c>
      <c r="AZ8" t="s">
        <v>7</v>
      </c>
      <c r="BB8">
        <f>IF(MOD(SUM(AX6:BM6),2)=0,1,0)</f>
        <v>0</v>
      </c>
      <c r="BC8" t="s">
        <v>8</v>
      </c>
      <c r="BE8">
        <f>IF(BJ2+BJ3+BJ4 &gt;= 2,1,0)</f>
        <v>1</v>
      </c>
      <c r="BF8" t="s">
        <v>9</v>
      </c>
      <c r="BH8">
        <f>IF(SUM(AX6:BM6)=0,1,0)</f>
        <v>0</v>
      </c>
      <c r="BI8" t="s">
        <v>10</v>
      </c>
      <c r="BK8">
        <f>AX6</f>
        <v>0</v>
      </c>
      <c r="BL8" t="s">
        <v>11</v>
      </c>
      <c r="BN8">
        <f>IF(AND(AX3=AX4,AX6&lt;&gt;_xlfn.NUMBERVALUE(AX4)),1,0)</f>
        <v>1</v>
      </c>
    </row>
    <row r="9" spans="1:71" x14ac:dyDescent="0.25">
      <c r="A9" t="s">
        <v>20</v>
      </c>
      <c r="B9">
        <f>-X1_</f>
        <v>-8361</v>
      </c>
      <c r="C9" t="s">
        <v>21</v>
      </c>
      <c r="D9" t="str">
        <f>_xlfn.BASE((65536-X1_),2,16)</f>
        <v>1101111101010111</v>
      </c>
      <c r="E9" t="str">
        <f t="shared" ref="E9:T9" si="14">MID(B7_,COLUMN()-4,1)</f>
        <v>1</v>
      </c>
      <c r="F9" t="str">
        <f t="shared" si="14"/>
        <v>1</v>
      </c>
      <c r="G9" t="str">
        <f t="shared" si="14"/>
        <v>0</v>
      </c>
      <c r="H9" t="str">
        <f t="shared" si="14"/>
        <v>1</v>
      </c>
      <c r="I9" t="str">
        <f t="shared" si="14"/>
        <v>1</v>
      </c>
      <c r="J9" t="str">
        <f t="shared" si="14"/>
        <v>1</v>
      </c>
      <c r="K9" t="str">
        <f t="shared" si="14"/>
        <v>1</v>
      </c>
      <c r="L9" t="str">
        <f t="shared" si="14"/>
        <v>1</v>
      </c>
      <c r="M9" t="str">
        <f t="shared" si="14"/>
        <v>0</v>
      </c>
      <c r="N9" t="str">
        <f t="shared" si="14"/>
        <v>1</v>
      </c>
      <c r="O9" t="str">
        <f t="shared" si="14"/>
        <v>0</v>
      </c>
      <c r="P9" t="str">
        <f t="shared" si="14"/>
        <v>1</v>
      </c>
      <c r="Q9" t="str">
        <f t="shared" si="14"/>
        <v>0</v>
      </c>
      <c r="R9" t="str">
        <f t="shared" si="14"/>
        <v>1</v>
      </c>
      <c r="S9" t="str">
        <f t="shared" si="14"/>
        <v>1</v>
      </c>
      <c r="T9" t="str">
        <f t="shared" si="14"/>
        <v>1</v>
      </c>
    </row>
    <row r="10" spans="1:71" x14ac:dyDescent="0.25">
      <c r="A10" t="s">
        <v>23</v>
      </c>
      <c r="B10">
        <f>-X2_</f>
        <v>-16090</v>
      </c>
      <c r="C10" t="s">
        <v>24</v>
      </c>
      <c r="D10" t="str">
        <f>_xlfn.BASE((65536-X2_),2,16)</f>
        <v>1100000100100110</v>
      </c>
      <c r="E10" t="str">
        <f t="shared" ref="E10:T10" si="15">MID(B8_,COLUMN()-4,1)</f>
        <v>1</v>
      </c>
      <c r="F10" t="str">
        <f t="shared" si="15"/>
        <v>1</v>
      </c>
      <c r="G10" t="str">
        <f t="shared" si="15"/>
        <v>0</v>
      </c>
      <c r="H10" t="str">
        <f t="shared" si="15"/>
        <v>0</v>
      </c>
      <c r="I10" t="str">
        <f t="shared" si="15"/>
        <v>0</v>
      </c>
      <c r="J10" t="str">
        <f t="shared" si="15"/>
        <v>0</v>
      </c>
      <c r="K10" t="str">
        <f t="shared" si="15"/>
        <v>0</v>
      </c>
      <c r="L10" t="str">
        <f t="shared" si="15"/>
        <v>1</v>
      </c>
      <c r="M10" t="str">
        <f t="shared" si="15"/>
        <v>0</v>
      </c>
      <c r="N10" t="str">
        <f t="shared" si="15"/>
        <v>0</v>
      </c>
      <c r="O10" t="str">
        <f t="shared" si="15"/>
        <v>1</v>
      </c>
      <c r="P10" t="str">
        <f t="shared" si="15"/>
        <v>0</v>
      </c>
      <c r="Q10" t="str">
        <f t="shared" si="15"/>
        <v>0</v>
      </c>
      <c r="R10" t="str">
        <f t="shared" si="15"/>
        <v>1</v>
      </c>
      <c r="S10" t="str">
        <f t="shared" si="15"/>
        <v>1</v>
      </c>
      <c r="T10" t="str">
        <f t="shared" si="15"/>
        <v>0</v>
      </c>
      <c r="V10" t="s">
        <v>15</v>
      </c>
      <c r="W10">
        <f>IF(X10+X11+X12 &gt; 1,1,0)</f>
        <v>0</v>
      </c>
      <c r="X10">
        <f t="shared" ref="X10:AL10" si="16">IF(Y10+Y11+Y12 &gt; 1,1,0)</f>
        <v>1</v>
      </c>
      <c r="Y10">
        <f t="shared" si="16"/>
        <v>1</v>
      </c>
      <c r="Z10">
        <f t="shared" si="16"/>
        <v>1</v>
      </c>
      <c r="AA10">
        <f t="shared" si="16"/>
        <v>1</v>
      </c>
      <c r="AB10">
        <f t="shared" si="16"/>
        <v>1</v>
      </c>
      <c r="AC10">
        <f t="shared" si="16"/>
        <v>1</v>
      </c>
      <c r="AD10">
        <f t="shared" si="16"/>
        <v>1</v>
      </c>
      <c r="AE10">
        <f t="shared" si="16"/>
        <v>1</v>
      </c>
      <c r="AF10">
        <f t="shared" si="16"/>
        <v>0</v>
      </c>
      <c r="AG10">
        <f t="shared" si="16"/>
        <v>0</v>
      </c>
      <c r="AH10">
        <f t="shared" si="16"/>
        <v>0</v>
      </c>
      <c r="AI10">
        <f t="shared" si="16"/>
        <v>0</v>
      </c>
      <c r="AJ10">
        <f t="shared" si="16"/>
        <v>0</v>
      </c>
      <c r="AK10">
        <f t="shared" si="16"/>
        <v>1</v>
      </c>
      <c r="AL10">
        <f t="shared" si="16"/>
        <v>0</v>
      </c>
      <c r="AV10" t="s">
        <v>15</v>
      </c>
      <c r="AW10">
        <f>IF(AX10+AX11+AX12 &gt; 1,1,0)</f>
        <v>0</v>
      </c>
      <c r="AX10">
        <f t="shared" ref="AX10:BL10" si="17">IF(AY10+AY11+AY12 &gt; 1,1,0)</f>
        <v>0</v>
      </c>
      <c r="AY10">
        <f t="shared" si="17"/>
        <v>0</v>
      </c>
      <c r="AZ10">
        <f t="shared" si="17"/>
        <v>0</v>
      </c>
      <c r="BA10">
        <f t="shared" si="17"/>
        <v>0</v>
      </c>
      <c r="BB10">
        <f t="shared" si="17"/>
        <v>0</v>
      </c>
      <c r="BC10">
        <f t="shared" si="17"/>
        <v>0</v>
      </c>
      <c r="BD10">
        <f t="shared" si="17"/>
        <v>0</v>
      </c>
      <c r="BE10">
        <f t="shared" si="17"/>
        <v>0</v>
      </c>
      <c r="BF10">
        <f t="shared" si="17"/>
        <v>0</v>
      </c>
      <c r="BG10">
        <f t="shared" si="17"/>
        <v>1</v>
      </c>
      <c r="BH10">
        <f t="shared" si="17"/>
        <v>0</v>
      </c>
      <c r="BI10">
        <f t="shared" si="17"/>
        <v>0</v>
      </c>
      <c r="BJ10">
        <f t="shared" si="17"/>
        <v>0</v>
      </c>
      <c r="BK10">
        <f t="shared" si="17"/>
        <v>0</v>
      </c>
      <c r="BL10">
        <f t="shared" si="17"/>
        <v>0</v>
      </c>
    </row>
    <row r="11" spans="1:71" x14ac:dyDescent="0.25">
      <c r="A11" t="s">
        <v>26</v>
      </c>
      <c r="B11">
        <f>-X3_</f>
        <v>-24451</v>
      </c>
      <c r="C11" t="s">
        <v>40</v>
      </c>
      <c r="D11" t="str">
        <f>_xlfn.BASE((65536-X3_),2,16)</f>
        <v>1010000001111101</v>
      </c>
      <c r="E11" t="str">
        <f t="shared" ref="E11:T11" si="18">MID(B9_,COLUMN()-4,1)</f>
        <v>1</v>
      </c>
      <c r="F11" t="str">
        <f t="shared" si="18"/>
        <v>0</v>
      </c>
      <c r="G11" t="str">
        <f t="shared" si="18"/>
        <v>1</v>
      </c>
      <c r="H11" t="str">
        <f t="shared" si="18"/>
        <v>0</v>
      </c>
      <c r="I11" t="str">
        <f t="shared" si="18"/>
        <v>0</v>
      </c>
      <c r="J11" t="str">
        <f t="shared" si="18"/>
        <v>0</v>
      </c>
      <c r="K11" t="str">
        <f t="shared" si="18"/>
        <v>0</v>
      </c>
      <c r="L11" t="str">
        <f t="shared" si="18"/>
        <v>0</v>
      </c>
      <c r="M11" t="str">
        <f t="shared" si="18"/>
        <v>0</v>
      </c>
      <c r="N11" t="str">
        <f t="shared" si="18"/>
        <v>1</v>
      </c>
      <c r="O11" t="str">
        <f t="shared" si="18"/>
        <v>1</v>
      </c>
      <c r="P11" t="str">
        <f t="shared" si="18"/>
        <v>1</v>
      </c>
      <c r="Q11" t="str">
        <f t="shared" si="18"/>
        <v>1</v>
      </c>
      <c r="R11" t="str">
        <f t="shared" si="18"/>
        <v>1</v>
      </c>
      <c r="S11" t="str">
        <f t="shared" si="18"/>
        <v>0</v>
      </c>
      <c r="T11" t="str">
        <f t="shared" si="18"/>
        <v>1</v>
      </c>
      <c r="V11" s="2" t="s">
        <v>3</v>
      </c>
      <c r="X11" t="str">
        <f t="shared" ref="X11:AM11" si="19">MID(B2_,COLUMN()-23,1)</f>
        <v>0</v>
      </c>
      <c r="Y11" t="str">
        <f t="shared" si="19"/>
        <v>0</v>
      </c>
      <c r="Z11" t="str">
        <f t="shared" si="19"/>
        <v>1</v>
      </c>
      <c r="AA11" t="str">
        <f t="shared" si="19"/>
        <v>1</v>
      </c>
      <c r="AB11" t="str">
        <f t="shared" si="19"/>
        <v>1</v>
      </c>
      <c r="AC11" t="str">
        <f t="shared" si="19"/>
        <v>1</v>
      </c>
      <c r="AD11" t="str">
        <f t="shared" si="19"/>
        <v>1</v>
      </c>
      <c r="AE11" t="str">
        <f t="shared" si="19"/>
        <v>0</v>
      </c>
      <c r="AF11" t="str">
        <f t="shared" si="19"/>
        <v>1</v>
      </c>
      <c r="AG11" t="str">
        <f t="shared" si="19"/>
        <v>1</v>
      </c>
      <c r="AH11" t="str">
        <f t="shared" si="19"/>
        <v>0</v>
      </c>
      <c r="AI11" t="str">
        <f t="shared" si="19"/>
        <v>1</v>
      </c>
      <c r="AJ11" t="str">
        <f t="shared" si="19"/>
        <v>1</v>
      </c>
      <c r="AK11" t="str">
        <f t="shared" si="19"/>
        <v>0</v>
      </c>
      <c r="AL11" t="str">
        <f t="shared" si="19"/>
        <v>1</v>
      </c>
      <c r="AM11" t="str">
        <f t="shared" si="19"/>
        <v>0</v>
      </c>
      <c r="AR11" t="s">
        <v>13</v>
      </c>
      <c r="AS11">
        <f>X2_</f>
        <v>16090</v>
      </c>
      <c r="AV11" s="2" t="s">
        <v>2</v>
      </c>
      <c r="AX11" t="str">
        <f t="shared" ref="AX11:BM11" si="20">MID(B1_,COLUMN()-49,1)</f>
        <v>0</v>
      </c>
      <c r="AY11" t="str">
        <f t="shared" si="20"/>
        <v>0</v>
      </c>
      <c r="AZ11" t="str">
        <f t="shared" si="20"/>
        <v>1</v>
      </c>
      <c r="BA11" t="str">
        <f t="shared" si="20"/>
        <v>0</v>
      </c>
      <c r="BB11" t="str">
        <f t="shared" si="20"/>
        <v>0</v>
      </c>
      <c r="BC11" t="str">
        <f t="shared" si="20"/>
        <v>0</v>
      </c>
      <c r="BD11" t="str">
        <f t="shared" si="20"/>
        <v>0</v>
      </c>
      <c r="BE11" t="str">
        <f t="shared" si="20"/>
        <v>0</v>
      </c>
      <c r="BF11" t="str">
        <f t="shared" si="20"/>
        <v>1</v>
      </c>
      <c r="BG11" t="str">
        <f t="shared" si="20"/>
        <v>0</v>
      </c>
      <c r="BH11" t="str">
        <f t="shared" si="20"/>
        <v>1</v>
      </c>
      <c r="BI11" t="str">
        <f t="shared" si="20"/>
        <v>0</v>
      </c>
      <c r="BJ11" t="str">
        <f t="shared" si="20"/>
        <v>1</v>
      </c>
      <c r="BK11" t="str">
        <f t="shared" si="20"/>
        <v>0</v>
      </c>
      <c r="BL11" t="str">
        <f t="shared" si="20"/>
        <v>0</v>
      </c>
      <c r="BM11" t="str">
        <f t="shared" si="20"/>
        <v>1</v>
      </c>
      <c r="BR11" t="s">
        <v>12</v>
      </c>
      <c r="BS11">
        <f>X1_</f>
        <v>8361</v>
      </c>
    </row>
    <row r="12" spans="1:71" x14ac:dyDescent="0.25">
      <c r="A12" t="s">
        <v>32</v>
      </c>
      <c r="B12">
        <f>-X4_</f>
        <v>-40541</v>
      </c>
      <c r="C12" t="s">
        <v>41</v>
      </c>
      <c r="D12" t="str">
        <f>_xlfn.BASE((65536-X4_),2,16)</f>
        <v>0110000110100011</v>
      </c>
      <c r="E12" t="str">
        <f t="shared" ref="E12:T12" si="21">MID(B10_,COLUMN()-4,1)</f>
        <v>0</v>
      </c>
      <c r="F12" t="str">
        <f t="shared" si="21"/>
        <v>1</v>
      </c>
      <c r="G12" t="str">
        <f t="shared" si="21"/>
        <v>1</v>
      </c>
      <c r="H12" t="str">
        <f t="shared" si="21"/>
        <v>0</v>
      </c>
      <c r="I12" t="str">
        <f t="shared" si="21"/>
        <v>0</v>
      </c>
      <c r="J12" t="str">
        <f t="shared" si="21"/>
        <v>0</v>
      </c>
      <c r="K12" t="str">
        <f t="shared" si="21"/>
        <v>0</v>
      </c>
      <c r="L12" t="str">
        <f t="shared" si="21"/>
        <v>1</v>
      </c>
      <c r="M12" t="str">
        <f t="shared" si="21"/>
        <v>1</v>
      </c>
      <c r="N12" t="str">
        <f t="shared" si="21"/>
        <v>0</v>
      </c>
      <c r="O12" t="str">
        <f t="shared" si="21"/>
        <v>1</v>
      </c>
      <c r="P12" t="str">
        <f t="shared" si="21"/>
        <v>0</v>
      </c>
      <c r="Q12" t="str">
        <f t="shared" si="21"/>
        <v>0</v>
      </c>
      <c r="R12" t="str">
        <f t="shared" si="21"/>
        <v>0</v>
      </c>
      <c r="S12" t="str">
        <f t="shared" si="21"/>
        <v>1</v>
      </c>
      <c r="T12" t="str">
        <f t="shared" si="21"/>
        <v>1</v>
      </c>
      <c r="V12" s="3" t="s">
        <v>17</v>
      </c>
      <c r="X12" t="str">
        <f t="shared" ref="X12:AM12" si="22">MID(B3_,COLUMN()-23,1)</f>
        <v>0</v>
      </c>
      <c r="Y12" t="str">
        <f t="shared" si="22"/>
        <v>1</v>
      </c>
      <c r="Z12" t="str">
        <f t="shared" si="22"/>
        <v>0</v>
      </c>
      <c r="AA12" t="str">
        <f t="shared" si="22"/>
        <v>1</v>
      </c>
      <c r="AB12" t="str">
        <f t="shared" si="22"/>
        <v>1</v>
      </c>
      <c r="AC12" t="str">
        <f t="shared" si="22"/>
        <v>1</v>
      </c>
      <c r="AD12" t="str">
        <f t="shared" si="22"/>
        <v>1</v>
      </c>
      <c r="AE12" t="str">
        <f t="shared" si="22"/>
        <v>1</v>
      </c>
      <c r="AF12" t="str">
        <f t="shared" si="22"/>
        <v>1</v>
      </c>
      <c r="AG12" t="str">
        <f t="shared" si="22"/>
        <v>0</v>
      </c>
      <c r="AH12" t="str">
        <f t="shared" si="22"/>
        <v>0</v>
      </c>
      <c r="AI12" t="str">
        <f t="shared" si="22"/>
        <v>0</v>
      </c>
      <c r="AJ12" t="str">
        <f t="shared" si="22"/>
        <v>0</v>
      </c>
      <c r="AK12" t="str">
        <f t="shared" si="22"/>
        <v>0</v>
      </c>
      <c r="AL12" t="str">
        <f t="shared" si="22"/>
        <v>1</v>
      </c>
      <c r="AM12" t="str">
        <f t="shared" si="22"/>
        <v>1</v>
      </c>
      <c r="AQ12" t="s">
        <v>4</v>
      </c>
      <c r="AR12" t="s">
        <v>18</v>
      </c>
      <c r="AS12">
        <f>X3_</f>
        <v>24451</v>
      </c>
      <c r="AV12" s="3" t="s">
        <v>22</v>
      </c>
      <c r="AX12" t="str">
        <f t="shared" ref="AX12:BM12" si="23">MID(B8_,COLUMN()-49,1)</f>
        <v>1</v>
      </c>
      <c r="AY12" t="str">
        <f t="shared" si="23"/>
        <v>1</v>
      </c>
      <c r="AZ12" t="str">
        <f t="shared" si="23"/>
        <v>0</v>
      </c>
      <c r="BA12" t="str">
        <f t="shared" si="23"/>
        <v>0</v>
      </c>
      <c r="BB12" t="str">
        <f t="shared" si="23"/>
        <v>0</v>
      </c>
      <c r="BC12" t="str">
        <f t="shared" si="23"/>
        <v>0</v>
      </c>
      <c r="BD12" t="str">
        <f t="shared" si="23"/>
        <v>0</v>
      </c>
      <c r="BE12" t="str">
        <f t="shared" si="23"/>
        <v>1</v>
      </c>
      <c r="BF12" t="str">
        <f t="shared" si="23"/>
        <v>0</v>
      </c>
      <c r="BG12" t="str">
        <f t="shared" si="23"/>
        <v>0</v>
      </c>
      <c r="BH12" t="str">
        <f t="shared" si="23"/>
        <v>1</v>
      </c>
      <c r="BI12" t="str">
        <f t="shared" si="23"/>
        <v>0</v>
      </c>
      <c r="BJ12" t="str">
        <f t="shared" si="23"/>
        <v>0</v>
      </c>
      <c r="BK12" t="str">
        <f t="shared" si="23"/>
        <v>1</v>
      </c>
      <c r="BL12" t="str">
        <f t="shared" si="23"/>
        <v>1</v>
      </c>
      <c r="BM12" t="str">
        <f t="shared" si="23"/>
        <v>0</v>
      </c>
      <c r="BQ12" t="s">
        <v>4</v>
      </c>
      <c r="BR12" t="s">
        <v>23</v>
      </c>
      <c r="BS12">
        <f>X8_</f>
        <v>-16090</v>
      </c>
    </row>
    <row r="13" spans="1:71" x14ac:dyDescent="0.25">
      <c r="A13" t="s">
        <v>28</v>
      </c>
      <c r="B13">
        <f>-X5_</f>
        <v>-7729</v>
      </c>
      <c r="C13" t="s">
        <v>27</v>
      </c>
      <c r="D13" t="str">
        <f>_xlfn.BASE((65536-X5_),2,16)</f>
        <v>1110000111001111</v>
      </c>
      <c r="E13" t="str">
        <f t="shared" ref="E13:T13" si="24">MID(B11_,COLUMN()-4,1)</f>
        <v>1</v>
      </c>
      <c r="F13" t="str">
        <f t="shared" si="24"/>
        <v>1</v>
      </c>
      <c r="G13" t="str">
        <f t="shared" si="24"/>
        <v>1</v>
      </c>
      <c r="H13" t="str">
        <f t="shared" si="24"/>
        <v>0</v>
      </c>
      <c r="I13" t="str">
        <f t="shared" si="24"/>
        <v>0</v>
      </c>
      <c r="J13" t="str">
        <f t="shared" si="24"/>
        <v>0</v>
      </c>
      <c r="K13" t="str">
        <f t="shared" si="24"/>
        <v>0</v>
      </c>
      <c r="L13" t="str">
        <f t="shared" si="24"/>
        <v>1</v>
      </c>
      <c r="M13" t="str">
        <f t="shared" si="24"/>
        <v>1</v>
      </c>
      <c r="N13" t="str">
        <f t="shared" si="24"/>
        <v>1</v>
      </c>
      <c r="O13" t="str">
        <f t="shared" si="24"/>
        <v>0</v>
      </c>
      <c r="P13" t="str">
        <f t="shared" si="24"/>
        <v>0</v>
      </c>
      <c r="Q13" t="str">
        <f t="shared" si="24"/>
        <v>1</v>
      </c>
      <c r="R13" t="str">
        <f t="shared" si="24"/>
        <v>1</v>
      </c>
      <c r="S13" t="str">
        <f t="shared" si="24"/>
        <v>1</v>
      </c>
      <c r="T13" t="str">
        <f t="shared" si="24"/>
        <v>1</v>
      </c>
      <c r="X13" t="s">
        <v>5</v>
      </c>
      <c r="Y13" t="s">
        <v>5</v>
      </c>
      <c r="Z13" t="s">
        <v>5</v>
      </c>
      <c r="AA13" t="s">
        <v>5</v>
      </c>
      <c r="AB13" t="s">
        <v>5</v>
      </c>
      <c r="AC13" t="s">
        <v>5</v>
      </c>
      <c r="AD13" t="s">
        <v>5</v>
      </c>
      <c r="AE13" t="s">
        <v>5</v>
      </c>
      <c r="AF13" t="s">
        <v>5</v>
      </c>
      <c r="AG13" t="s">
        <v>5</v>
      </c>
      <c r="AH13" t="s">
        <v>5</v>
      </c>
      <c r="AI13" t="s">
        <v>5</v>
      </c>
      <c r="AJ13" t="s">
        <v>5</v>
      </c>
      <c r="AK13" t="s">
        <v>5</v>
      </c>
      <c r="AL13" t="s">
        <v>5</v>
      </c>
      <c r="AM13" t="s">
        <v>5</v>
      </c>
      <c r="AP13" t="s">
        <v>0</v>
      </c>
      <c r="AS13" s="1" t="s">
        <v>14</v>
      </c>
      <c r="AX13" t="s">
        <v>5</v>
      </c>
      <c r="AY13" t="s">
        <v>5</v>
      </c>
      <c r="AZ13" t="s">
        <v>5</v>
      </c>
      <c r="BA13" t="s">
        <v>5</v>
      </c>
      <c r="BB13" t="s">
        <v>5</v>
      </c>
      <c r="BC13" t="s">
        <v>5</v>
      </c>
      <c r="BD13" t="s">
        <v>5</v>
      </c>
      <c r="BE13" t="s">
        <v>5</v>
      </c>
      <c r="BF13" t="s">
        <v>5</v>
      </c>
      <c r="BG13" t="s">
        <v>5</v>
      </c>
      <c r="BH13" t="s">
        <v>5</v>
      </c>
      <c r="BI13" t="s">
        <v>5</v>
      </c>
      <c r="BJ13" t="s">
        <v>5</v>
      </c>
      <c r="BK13" t="s">
        <v>5</v>
      </c>
      <c r="BL13" t="s">
        <v>5</v>
      </c>
      <c r="BM13" t="s">
        <v>5</v>
      </c>
      <c r="BP13" t="s">
        <v>0</v>
      </c>
      <c r="BS13" s="1" t="s">
        <v>14</v>
      </c>
    </row>
    <row r="14" spans="1:71" x14ac:dyDescent="0.25">
      <c r="A14" t="s">
        <v>33</v>
      </c>
      <c r="B14">
        <f>-X6_</f>
        <v>-24995</v>
      </c>
      <c r="C14" t="s">
        <v>42</v>
      </c>
      <c r="D14" t="str">
        <f>_xlfn.BASE((65536-X6_),2,16)</f>
        <v>1001111001011101</v>
      </c>
      <c r="E14" t="str">
        <f t="shared" ref="E14:T14" si="25">MID(B12_,COLUMN()-4,1)</f>
        <v>1</v>
      </c>
      <c r="F14" t="str">
        <f t="shared" si="25"/>
        <v>0</v>
      </c>
      <c r="G14" t="str">
        <f t="shared" si="25"/>
        <v>0</v>
      </c>
      <c r="H14" t="str">
        <f t="shared" si="25"/>
        <v>1</v>
      </c>
      <c r="I14" t="str">
        <f t="shared" si="25"/>
        <v>1</v>
      </c>
      <c r="J14" t="str">
        <f t="shared" si="25"/>
        <v>1</v>
      </c>
      <c r="K14" t="str">
        <f t="shared" si="25"/>
        <v>1</v>
      </c>
      <c r="L14" t="str">
        <f t="shared" si="25"/>
        <v>0</v>
      </c>
      <c r="M14" t="str">
        <f t="shared" si="25"/>
        <v>0</v>
      </c>
      <c r="N14" t="str">
        <f t="shared" si="25"/>
        <v>1</v>
      </c>
      <c r="O14" t="str">
        <f t="shared" si="25"/>
        <v>0</v>
      </c>
      <c r="P14" t="str">
        <f t="shared" si="25"/>
        <v>1</v>
      </c>
      <c r="Q14" t="str">
        <f t="shared" si="25"/>
        <v>1</v>
      </c>
      <c r="R14" t="str">
        <f t="shared" si="25"/>
        <v>1</v>
      </c>
      <c r="S14" t="str">
        <f t="shared" si="25"/>
        <v>0</v>
      </c>
      <c r="T14" t="str">
        <f t="shared" si="25"/>
        <v>1</v>
      </c>
      <c r="X14">
        <f t="shared" ref="X14:AK14" si="26">_xlfn.BITXOR((_xlfn.BITXOR(X11,X12)),X10)</f>
        <v>1</v>
      </c>
      <c r="Y14">
        <f t="shared" si="26"/>
        <v>0</v>
      </c>
      <c r="Z14">
        <f t="shared" si="26"/>
        <v>0</v>
      </c>
      <c r="AA14">
        <f t="shared" si="26"/>
        <v>1</v>
      </c>
      <c r="AB14">
        <f t="shared" si="26"/>
        <v>1</v>
      </c>
      <c r="AC14">
        <f t="shared" si="26"/>
        <v>1</v>
      </c>
      <c r="AD14">
        <f t="shared" si="26"/>
        <v>1</v>
      </c>
      <c r="AE14">
        <f t="shared" si="26"/>
        <v>0</v>
      </c>
      <c r="AF14">
        <f t="shared" si="26"/>
        <v>0</v>
      </c>
      <c r="AG14">
        <f t="shared" si="26"/>
        <v>1</v>
      </c>
      <c r="AH14">
        <f t="shared" si="26"/>
        <v>0</v>
      </c>
      <c r="AI14">
        <f t="shared" si="26"/>
        <v>1</v>
      </c>
      <c r="AJ14">
        <f t="shared" si="26"/>
        <v>1</v>
      </c>
      <c r="AK14">
        <f t="shared" si="26"/>
        <v>1</v>
      </c>
      <c r="AL14">
        <f>_xlfn.BITXOR((_xlfn.BITXOR(AL11,AL12)),AL10)</f>
        <v>0</v>
      </c>
      <c r="AM14">
        <f>_xlfn.BITXOR(AM11,AM12)</f>
        <v>1</v>
      </c>
      <c r="AN14" t="s">
        <v>0</v>
      </c>
      <c r="AO14">
        <f>AM14*(2^0)+AL14*(2^1)+AK14*(2^2)+AJ14*(2^3)+AI14*(2^4)+AH14*(2^5)+AG14*(2^6)+AF14*(2^7)+AE14*(2^8)+AD14*(2^9)+AC14*(2^10)+AB14*(2^11)+AA14*(2^12)+Z14*(2^13)+Y14*(2^14)-X14*(2^15)</f>
        <v>-24995</v>
      </c>
      <c r="AS14">
        <f>X2_+X3_</f>
        <v>40541</v>
      </c>
      <c r="AX14">
        <f t="shared" ref="AX14:BK14" si="27">_xlfn.BITXOR((_xlfn.BITXOR(AX11,AX12)),AX10)</f>
        <v>1</v>
      </c>
      <c r="AY14">
        <f t="shared" si="27"/>
        <v>1</v>
      </c>
      <c r="AZ14">
        <f t="shared" si="27"/>
        <v>1</v>
      </c>
      <c r="BA14">
        <f t="shared" si="27"/>
        <v>0</v>
      </c>
      <c r="BB14">
        <f t="shared" si="27"/>
        <v>0</v>
      </c>
      <c r="BC14">
        <f t="shared" si="27"/>
        <v>0</v>
      </c>
      <c r="BD14">
        <f t="shared" si="27"/>
        <v>0</v>
      </c>
      <c r="BE14">
        <f t="shared" si="27"/>
        <v>1</v>
      </c>
      <c r="BF14">
        <f t="shared" si="27"/>
        <v>1</v>
      </c>
      <c r="BG14">
        <f t="shared" si="27"/>
        <v>1</v>
      </c>
      <c r="BH14">
        <f t="shared" si="27"/>
        <v>0</v>
      </c>
      <c r="BI14">
        <f t="shared" si="27"/>
        <v>0</v>
      </c>
      <c r="BJ14">
        <f t="shared" si="27"/>
        <v>1</v>
      </c>
      <c r="BK14">
        <f t="shared" si="27"/>
        <v>1</v>
      </c>
      <c r="BL14">
        <f>_xlfn.BITXOR((_xlfn.BITXOR(BL11,BL12)),BL10)</f>
        <v>1</v>
      </c>
      <c r="BM14">
        <f>_xlfn.BITXOR(BM11,BM12)</f>
        <v>1</v>
      </c>
      <c r="BN14" t="s">
        <v>0</v>
      </c>
      <c r="BO14">
        <f>BM14*(2^0)+BL14*(2^1)+BK14*(2^2)+BJ14*(2^3)+BI14*(2^4)+BH14*(2^5)+BG14*(2^6)+BF14*(2^7)+BE14*(2^8)+BD14*(2^9)+BC14*(2^10)+BB14*(2^11)+BA14*(2^12)+AZ14*(2^13)+AY14*(2^14)-AX14*(2^15)</f>
        <v>-7729</v>
      </c>
      <c r="BS14">
        <f>X1_+X8_</f>
        <v>-7729</v>
      </c>
    </row>
    <row r="16" spans="1:71" x14ac:dyDescent="0.25">
      <c r="W16" t="s">
        <v>6</v>
      </c>
      <c r="Y16">
        <f>W10</f>
        <v>0</v>
      </c>
      <c r="Z16" t="s">
        <v>7</v>
      </c>
      <c r="AB16">
        <f>IF(MOD(SUM(X14:AM14),2)=0,1,0)</f>
        <v>1</v>
      </c>
      <c r="AC16" t="s">
        <v>8</v>
      </c>
      <c r="AE16">
        <f>IF(AJ10+AJ11+AJ12 &gt;= 2,1,0)</f>
        <v>0</v>
      </c>
      <c r="AF16" t="s">
        <v>9</v>
      </c>
      <c r="AH16">
        <f>IF(SUM(X14:AM14)=0,1,0)</f>
        <v>0</v>
      </c>
      <c r="AI16" t="s">
        <v>10</v>
      </c>
      <c r="AK16">
        <f>X14</f>
        <v>1</v>
      </c>
      <c r="AL16" t="s">
        <v>11</v>
      </c>
      <c r="AN16">
        <f>IF(AND(X11=X12,X14&lt;&gt;_xlfn.NUMBERVALUE(X12)),1,0)</f>
        <v>1</v>
      </c>
      <c r="AW16" t="s">
        <v>6</v>
      </c>
      <c r="AY16">
        <f>AW10</f>
        <v>0</v>
      </c>
      <c r="AZ16" t="s">
        <v>7</v>
      </c>
      <c r="BB16">
        <f>IF(MOD(SUM(AX14:BM14),2)=0,1,0)</f>
        <v>1</v>
      </c>
      <c r="BC16" t="s">
        <v>8</v>
      </c>
      <c r="BE16">
        <f>IF(BJ10+BJ11+BJ12 &gt;= 2,1,0)</f>
        <v>0</v>
      </c>
      <c r="BF16" t="s">
        <v>9</v>
      </c>
      <c r="BH16">
        <f>IF(SUM(AX14:BM14)=0,1,0)</f>
        <v>0</v>
      </c>
      <c r="BI16" t="s">
        <v>10</v>
      </c>
      <c r="BK16">
        <f>AX14</f>
        <v>1</v>
      </c>
      <c r="BL16" t="s">
        <v>11</v>
      </c>
      <c r="BN16">
        <f>IF(AND(AX11=AX12,AX14&lt;&gt;_xlfn.NUMBERVALUE(AX12)),1,0)</f>
        <v>0</v>
      </c>
    </row>
    <row r="18" spans="22:71" x14ac:dyDescent="0.25">
      <c r="V18" t="s">
        <v>15</v>
      </c>
      <c r="W18">
        <f>IF(X18+X19+X20 &gt; 1,1,0)</f>
        <v>1</v>
      </c>
      <c r="X18">
        <f t="shared" ref="X18:AL18" si="28">IF(Y18+Y19+Y20 &gt; 1,1,0)</f>
        <v>1</v>
      </c>
      <c r="Y18">
        <f t="shared" si="28"/>
        <v>1</v>
      </c>
      <c r="Z18">
        <f t="shared" si="28"/>
        <v>1</v>
      </c>
      <c r="AA18">
        <f t="shared" si="28"/>
        <v>1</v>
      </c>
      <c r="AB18">
        <f t="shared" si="28"/>
        <v>1</v>
      </c>
      <c r="AC18">
        <f t="shared" si="28"/>
        <v>1</v>
      </c>
      <c r="AD18">
        <f t="shared" si="28"/>
        <v>1</v>
      </c>
      <c r="AE18">
        <f t="shared" si="28"/>
        <v>1</v>
      </c>
      <c r="AF18">
        <f t="shared" si="28"/>
        <v>1</v>
      </c>
      <c r="AG18">
        <f t="shared" si="28"/>
        <v>0</v>
      </c>
      <c r="AH18">
        <f t="shared" si="28"/>
        <v>1</v>
      </c>
      <c r="AI18">
        <f t="shared" si="28"/>
        <v>1</v>
      </c>
      <c r="AJ18">
        <f t="shared" si="28"/>
        <v>1</v>
      </c>
      <c r="AK18">
        <f t="shared" si="28"/>
        <v>1</v>
      </c>
      <c r="AL18">
        <f t="shared" si="28"/>
        <v>0</v>
      </c>
      <c r="AV18" t="s">
        <v>15</v>
      </c>
      <c r="AW18">
        <f>IF(AX18+AX19+AX20 &gt; 1,1,0)</f>
        <v>1</v>
      </c>
      <c r="AX18">
        <f t="shared" ref="AX18:BL18" si="29">IF(AY18+AY19+AY20 &gt; 1,1,0)</f>
        <v>1</v>
      </c>
      <c r="AY18">
        <f t="shared" si="29"/>
        <v>1</v>
      </c>
      <c r="AZ18">
        <f t="shared" si="29"/>
        <v>1</v>
      </c>
      <c r="BA18">
        <f t="shared" si="29"/>
        <v>1</v>
      </c>
      <c r="BB18">
        <f t="shared" si="29"/>
        <v>1</v>
      </c>
      <c r="BC18">
        <f t="shared" si="29"/>
        <v>1</v>
      </c>
      <c r="BD18">
        <f t="shared" si="29"/>
        <v>1</v>
      </c>
      <c r="BE18">
        <f t="shared" si="29"/>
        <v>1</v>
      </c>
      <c r="BF18">
        <f t="shared" si="29"/>
        <v>0</v>
      </c>
      <c r="BG18">
        <f t="shared" si="29"/>
        <v>0</v>
      </c>
      <c r="BH18">
        <f t="shared" si="29"/>
        <v>0</v>
      </c>
      <c r="BI18">
        <f t="shared" si="29"/>
        <v>1</v>
      </c>
      <c r="BJ18">
        <f t="shared" si="29"/>
        <v>1</v>
      </c>
      <c r="BK18">
        <f t="shared" si="29"/>
        <v>1</v>
      </c>
      <c r="BL18">
        <f t="shared" si="29"/>
        <v>1</v>
      </c>
    </row>
    <row r="19" spans="22:71" x14ac:dyDescent="0.25">
      <c r="V19" s="2" t="s">
        <v>3</v>
      </c>
      <c r="X19" t="str">
        <f t="shared" ref="X19:AM19" si="30">MID(B2_,COLUMN()-23,1)</f>
        <v>0</v>
      </c>
      <c r="Y19" t="str">
        <f t="shared" si="30"/>
        <v>0</v>
      </c>
      <c r="Z19" t="str">
        <f t="shared" si="30"/>
        <v>1</v>
      </c>
      <c r="AA19" t="str">
        <f t="shared" si="30"/>
        <v>1</v>
      </c>
      <c r="AB19" t="str">
        <f t="shared" si="30"/>
        <v>1</v>
      </c>
      <c r="AC19" t="str">
        <f t="shared" si="30"/>
        <v>1</v>
      </c>
      <c r="AD19" t="str">
        <f t="shared" si="30"/>
        <v>1</v>
      </c>
      <c r="AE19" t="str">
        <f t="shared" si="30"/>
        <v>0</v>
      </c>
      <c r="AF19" t="str">
        <f t="shared" si="30"/>
        <v>1</v>
      </c>
      <c r="AG19" t="str">
        <f t="shared" si="30"/>
        <v>1</v>
      </c>
      <c r="AH19" t="str">
        <f t="shared" si="30"/>
        <v>0</v>
      </c>
      <c r="AI19" t="str">
        <f t="shared" si="30"/>
        <v>1</v>
      </c>
      <c r="AJ19" t="str">
        <f t="shared" si="30"/>
        <v>1</v>
      </c>
      <c r="AK19" t="str">
        <f t="shared" si="30"/>
        <v>0</v>
      </c>
      <c r="AL19" t="str">
        <f t="shared" si="30"/>
        <v>1</v>
      </c>
      <c r="AM19" t="str">
        <f t="shared" si="30"/>
        <v>0</v>
      </c>
      <c r="AR19" t="s">
        <v>13</v>
      </c>
      <c r="AS19">
        <f>X2_</f>
        <v>16090</v>
      </c>
      <c r="AV19" s="2" t="s">
        <v>27</v>
      </c>
      <c r="AX19" t="str">
        <f t="shared" ref="AX19:BM19" si="31">MID(B11_,COLUMN()-49,1)</f>
        <v>1</v>
      </c>
      <c r="AY19" t="str">
        <f t="shared" si="31"/>
        <v>1</v>
      </c>
      <c r="AZ19" t="str">
        <f t="shared" si="31"/>
        <v>1</v>
      </c>
      <c r="BA19" t="str">
        <f t="shared" si="31"/>
        <v>0</v>
      </c>
      <c r="BB19" t="str">
        <f t="shared" si="31"/>
        <v>0</v>
      </c>
      <c r="BC19" t="str">
        <f t="shared" si="31"/>
        <v>0</v>
      </c>
      <c r="BD19" t="str">
        <f t="shared" si="31"/>
        <v>0</v>
      </c>
      <c r="BE19" t="str">
        <f t="shared" si="31"/>
        <v>1</v>
      </c>
      <c r="BF19" t="str">
        <f t="shared" si="31"/>
        <v>1</v>
      </c>
      <c r="BG19" t="str">
        <f t="shared" si="31"/>
        <v>1</v>
      </c>
      <c r="BH19" t="str">
        <f t="shared" si="31"/>
        <v>0</v>
      </c>
      <c r="BI19" t="str">
        <f t="shared" si="31"/>
        <v>0</v>
      </c>
      <c r="BJ19" t="str">
        <f t="shared" si="31"/>
        <v>1</v>
      </c>
      <c r="BK19" t="str">
        <f t="shared" si="31"/>
        <v>1</v>
      </c>
      <c r="BL19" t="str">
        <f t="shared" si="31"/>
        <v>1</v>
      </c>
      <c r="BM19" t="str">
        <f t="shared" si="31"/>
        <v>1</v>
      </c>
      <c r="BR19" t="s">
        <v>28</v>
      </c>
      <c r="BS19">
        <f>X11_</f>
        <v>-7729</v>
      </c>
    </row>
    <row r="20" spans="22:71" x14ac:dyDescent="0.25">
      <c r="V20" s="3" t="s">
        <v>19</v>
      </c>
      <c r="X20" t="str">
        <f t="shared" ref="X20:AM20" si="32">MID(B7_,COLUMN()-23,1)</f>
        <v>1</v>
      </c>
      <c r="Y20" t="str">
        <f t="shared" si="32"/>
        <v>1</v>
      </c>
      <c r="Z20" t="str">
        <f t="shared" si="32"/>
        <v>0</v>
      </c>
      <c r="AA20" t="str">
        <f t="shared" si="32"/>
        <v>1</v>
      </c>
      <c r="AB20" t="str">
        <f t="shared" si="32"/>
        <v>1</v>
      </c>
      <c r="AC20" t="str">
        <f t="shared" si="32"/>
        <v>1</v>
      </c>
      <c r="AD20" t="str">
        <f t="shared" si="32"/>
        <v>1</v>
      </c>
      <c r="AE20" t="str">
        <f t="shared" si="32"/>
        <v>1</v>
      </c>
      <c r="AF20" t="str">
        <f t="shared" si="32"/>
        <v>0</v>
      </c>
      <c r="AG20" t="str">
        <f t="shared" si="32"/>
        <v>1</v>
      </c>
      <c r="AH20" t="str">
        <f t="shared" si="32"/>
        <v>0</v>
      </c>
      <c r="AI20" t="str">
        <f t="shared" si="32"/>
        <v>1</v>
      </c>
      <c r="AJ20" t="str">
        <f t="shared" si="32"/>
        <v>0</v>
      </c>
      <c r="AK20" t="str">
        <f t="shared" si="32"/>
        <v>1</v>
      </c>
      <c r="AL20" t="str">
        <f t="shared" si="32"/>
        <v>1</v>
      </c>
      <c r="AM20" t="str">
        <f t="shared" si="32"/>
        <v>1</v>
      </c>
      <c r="AQ20" t="s">
        <v>4</v>
      </c>
      <c r="AR20" t="s">
        <v>20</v>
      </c>
      <c r="AS20">
        <f>X7_</f>
        <v>-8361</v>
      </c>
      <c r="AV20" s="3" t="s">
        <v>17</v>
      </c>
      <c r="AX20" t="str">
        <f t="shared" ref="AX20:BM20" si="33">MID(B3_,COLUMN()-49,1)</f>
        <v>0</v>
      </c>
      <c r="AY20" t="str">
        <f t="shared" si="33"/>
        <v>1</v>
      </c>
      <c r="AZ20" t="str">
        <f t="shared" si="33"/>
        <v>0</v>
      </c>
      <c r="BA20" t="str">
        <f t="shared" si="33"/>
        <v>1</v>
      </c>
      <c r="BB20" t="str">
        <f t="shared" si="33"/>
        <v>1</v>
      </c>
      <c r="BC20" t="str">
        <f t="shared" si="33"/>
        <v>1</v>
      </c>
      <c r="BD20" t="str">
        <f t="shared" si="33"/>
        <v>1</v>
      </c>
      <c r="BE20" t="str">
        <f t="shared" si="33"/>
        <v>1</v>
      </c>
      <c r="BF20" t="str">
        <f t="shared" si="33"/>
        <v>1</v>
      </c>
      <c r="BG20" t="str">
        <f t="shared" si="33"/>
        <v>0</v>
      </c>
      <c r="BH20" t="str">
        <f t="shared" si="33"/>
        <v>0</v>
      </c>
      <c r="BI20" t="str">
        <f t="shared" si="33"/>
        <v>0</v>
      </c>
      <c r="BJ20" t="str">
        <f t="shared" si="33"/>
        <v>0</v>
      </c>
      <c r="BK20" t="str">
        <f t="shared" si="33"/>
        <v>0</v>
      </c>
      <c r="BL20" t="str">
        <f t="shared" si="33"/>
        <v>1</v>
      </c>
      <c r="BM20" t="str">
        <f t="shared" si="33"/>
        <v>1</v>
      </c>
      <c r="BQ20" t="s">
        <v>4</v>
      </c>
      <c r="BR20" t="s">
        <v>18</v>
      </c>
      <c r="BS20">
        <f>X3_</f>
        <v>24451</v>
      </c>
    </row>
    <row r="21" spans="22:71" x14ac:dyDescent="0.25">
      <c r="X21" t="s">
        <v>5</v>
      </c>
      <c r="Y21" t="s">
        <v>5</v>
      </c>
      <c r="Z21" t="s">
        <v>5</v>
      </c>
      <c r="AA21" t="s">
        <v>5</v>
      </c>
      <c r="AB21" t="s">
        <v>5</v>
      </c>
      <c r="AC21" t="s">
        <v>5</v>
      </c>
      <c r="AD21" t="s">
        <v>5</v>
      </c>
      <c r="AE21" t="s">
        <v>5</v>
      </c>
      <c r="AF21" t="s">
        <v>5</v>
      </c>
      <c r="AG21" t="s">
        <v>5</v>
      </c>
      <c r="AH21" t="s">
        <v>5</v>
      </c>
      <c r="AI21" t="s">
        <v>5</v>
      </c>
      <c r="AJ21" t="s">
        <v>5</v>
      </c>
      <c r="AK21" t="s">
        <v>5</v>
      </c>
      <c r="AL21" t="s">
        <v>5</v>
      </c>
      <c r="AM21" t="s">
        <v>5</v>
      </c>
      <c r="AP21" t="s">
        <v>0</v>
      </c>
      <c r="AS21" s="1" t="s">
        <v>14</v>
      </c>
      <c r="AX21" t="s">
        <v>5</v>
      </c>
      <c r="AY21" t="s">
        <v>5</v>
      </c>
      <c r="AZ21" t="s">
        <v>5</v>
      </c>
      <c r="BA21" t="s">
        <v>5</v>
      </c>
      <c r="BB21" t="s">
        <v>5</v>
      </c>
      <c r="BC21" t="s">
        <v>5</v>
      </c>
      <c r="BD21" t="s">
        <v>5</v>
      </c>
      <c r="BE21" t="s">
        <v>5</v>
      </c>
      <c r="BF21" t="s">
        <v>5</v>
      </c>
      <c r="BG21" t="s">
        <v>5</v>
      </c>
      <c r="BH21" t="s">
        <v>5</v>
      </c>
      <c r="BI21" t="s">
        <v>5</v>
      </c>
      <c r="BJ21" t="s">
        <v>5</v>
      </c>
      <c r="BK21" t="s">
        <v>5</v>
      </c>
      <c r="BL21" t="s">
        <v>5</v>
      </c>
      <c r="BM21" t="s">
        <v>5</v>
      </c>
      <c r="BP21" t="s">
        <v>0</v>
      </c>
      <c r="BS21" s="1" t="s">
        <v>14</v>
      </c>
    </row>
    <row r="22" spans="22:71" x14ac:dyDescent="0.25">
      <c r="X22">
        <f t="shared" ref="X22:AK22" si="34">_xlfn.BITXOR((_xlfn.BITXOR(X19,X20)),X18)</f>
        <v>0</v>
      </c>
      <c r="Y22">
        <f t="shared" si="34"/>
        <v>0</v>
      </c>
      <c r="Z22">
        <f t="shared" si="34"/>
        <v>0</v>
      </c>
      <c r="AA22">
        <f t="shared" si="34"/>
        <v>1</v>
      </c>
      <c r="AB22">
        <f t="shared" si="34"/>
        <v>1</v>
      </c>
      <c r="AC22">
        <f t="shared" si="34"/>
        <v>1</v>
      </c>
      <c r="AD22">
        <f t="shared" si="34"/>
        <v>1</v>
      </c>
      <c r="AE22">
        <f t="shared" si="34"/>
        <v>0</v>
      </c>
      <c r="AF22">
        <f t="shared" si="34"/>
        <v>0</v>
      </c>
      <c r="AG22">
        <f t="shared" si="34"/>
        <v>0</v>
      </c>
      <c r="AH22">
        <f t="shared" si="34"/>
        <v>1</v>
      </c>
      <c r="AI22">
        <f t="shared" si="34"/>
        <v>1</v>
      </c>
      <c r="AJ22">
        <f t="shared" si="34"/>
        <v>0</v>
      </c>
      <c r="AK22">
        <f t="shared" si="34"/>
        <v>0</v>
      </c>
      <c r="AL22">
        <f>_xlfn.BITXOR((_xlfn.BITXOR(AL19,AL20)),AL18)</f>
        <v>0</v>
      </c>
      <c r="AM22">
        <f>_xlfn.BITXOR(AM19,AM20)</f>
        <v>1</v>
      </c>
      <c r="AN22" t="s">
        <v>0</v>
      </c>
      <c r="AO22">
        <f>AM22*(2^0)+AL22*(2^1)+AK22*(2^2)+AJ22*(2^3)+AI22*(2^4)+AH22*(2^5)+AG22*(2^6)+AF22*(2^7)+AE22*(2^8)+AD22*(2^9)+AC22*(2^10)+AB22*(2^11)+AA22*(2^12)+Z22*(2^13)+Y22*(2^14)-X22*(2^15)</f>
        <v>7729</v>
      </c>
      <c r="AS22">
        <f>X2_+X7_</f>
        <v>7729</v>
      </c>
      <c r="AX22">
        <f t="shared" ref="AX22:BK22" si="35">_xlfn.BITXOR((_xlfn.BITXOR(AX19,AX20)),AX18)</f>
        <v>0</v>
      </c>
      <c r="AY22">
        <f t="shared" si="35"/>
        <v>1</v>
      </c>
      <c r="AZ22">
        <f t="shared" si="35"/>
        <v>0</v>
      </c>
      <c r="BA22">
        <f t="shared" si="35"/>
        <v>0</v>
      </c>
      <c r="BB22">
        <f t="shared" si="35"/>
        <v>0</v>
      </c>
      <c r="BC22">
        <f t="shared" si="35"/>
        <v>0</v>
      </c>
      <c r="BD22">
        <f t="shared" si="35"/>
        <v>0</v>
      </c>
      <c r="BE22">
        <f t="shared" si="35"/>
        <v>1</v>
      </c>
      <c r="BF22">
        <f t="shared" si="35"/>
        <v>0</v>
      </c>
      <c r="BG22">
        <f t="shared" si="35"/>
        <v>1</v>
      </c>
      <c r="BH22">
        <f t="shared" si="35"/>
        <v>0</v>
      </c>
      <c r="BI22">
        <f t="shared" si="35"/>
        <v>1</v>
      </c>
      <c r="BJ22">
        <f t="shared" si="35"/>
        <v>0</v>
      </c>
      <c r="BK22">
        <f t="shared" si="35"/>
        <v>0</v>
      </c>
      <c r="BL22">
        <f>_xlfn.BITXOR((_xlfn.BITXOR(BL19,BL20)),BL18)</f>
        <v>1</v>
      </c>
      <c r="BM22">
        <f>_xlfn.BITXOR(BM19,BM20)</f>
        <v>0</v>
      </c>
      <c r="BN22" t="s">
        <v>0</v>
      </c>
      <c r="BO22">
        <f>BM22*(2^0)+BL22*(2^1)+BK22*(2^2)+BJ22*(2^3)+BI22*(2^4)+BH22*(2^5)+BG22*(2^6)+BF22*(2^7)+BE22*(2^8)+BD22*(2^9)+BC22*(2^10)+BB22*(2^11)+BA22*(2^12)+AZ22*(2^13)+AY22*(2^14)-AX22*(2^15)</f>
        <v>16722</v>
      </c>
      <c r="BS22">
        <f>X11_+X3_</f>
        <v>16722</v>
      </c>
    </row>
    <row r="24" spans="22:71" x14ac:dyDescent="0.25">
      <c r="W24" t="s">
        <v>6</v>
      </c>
      <c r="Y24">
        <f>W18</f>
        <v>1</v>
      </c>
      <c r="Z24" t="s">
        <v>7</v>
      </c>
      <c r="AB24">
        <f>IF(MOD(SUM(X22:AM22),2)=0,1,0)</f>
        <v>0</v>
      </c>
      <c r="AC24" t="s">
        <v>8</v>
      </c>
      <c r="AE24">
        <f>IF(AJ18+AJ19+AJ20 &gt;= 2,1,0)</f>
        <v>1</v>
      </c>
      <c r="AF24" t="s">
        <v>9</v>
      </c>
      <c r="AH24">
        <f>IF(SUM(X22:AM22)=0,1,0)</f>
        <v>0</v>
      </c>
      <c r="AI24" t="s">
        <v>10</v>
      </c>
      <c r="AK24">
        <f>X22</f>
        <v>0</v>
      </c>
      <c r="AL24" t="s">
        <v>11</v>
      </c>
      <c r="AN24">
        <f>IF(AND(X19=X20,X22&lt;&gt;_xlfn.NUMBERVALUE(X20)),1,0)</f>
        <v>0</v>
      </c>
      <c r="AW24" t="s">
        <v>6</v>
      </c>
      <c r="AY24">
        <f>AW18</f>
        <v>1</v>
      </c>
      <c r="AZ24" t="s">
        <v>7</v>
      </c>
      <c r="BB24">
        <f>IF(MOD(SUM(AX22:BM22),2)=0,1,0)</f>
        <v>0</v>
      </c>
      <c r="BC24" t="s">
        <v>8</v>
      </c>
      <c r="BE24">
        <f>IF(BJ18+BJ19+BJ20 &gt;= 2,1,0)</f>
        <v>1</v>
      </c>
      <c r="BF24" t="s">
        <v>9</v>
      </c>
      <c r="BH24">
        <f>IF(SUM(AX22:BM22)=0,1,0)</f>
        <v>0</v>
      </c>
      <c r="BI24" t="s">
        <v>10</v>
      </c>
      <c r="BK24">
        <f>AX22</f>
        <v>0</v>
      </c>
      <c r="BL24" t="s">
        <v>11</v>
      </c>
      <c r="BN24">
        <f>IF(AND(AX19=AX20,AX22&lt;&gt;_xlfn.NUMBERVALUE(AX20)),1,0)</f>
        <v>0</v>
      </c>
    </row>
    <row r="26" spans="22:71" x14ac:dyDescent="0.25">
      <c r="V26" t="s">
        <v>15</v>
      </c>
      <c r="W26">
        <f>IF(X26+X27+X28 &gt; 1,1,0)</f>
        <v>1</v>
      </c>
      <c r="X26">
        <f t="shared" ref="X26:AL26" si="36">IF(Y26+Y27+Y28 &gt; 1,1,0)</f>
        <v>1</v>
      </c>
      <c r="Y26">
        <f t="shared" si="36"/>
        <v>0</v>
      </c>
      <c r="Z26">
        <f t="shared" si="36"/>
        <v>1</v>
      </c>
      <c r="AA26">
        <f t="shared" si="36"/>
        <v>1</v>
      </c>
      <c r="AB26">
        <f t="shared" si="36"/>
        <v>1</v>
      </c>
      <c r="AC26">
        <f t="shared" si="36"/>
        <v>1</v>
      </c>
      <c r="AD26">
        <f t="shared" si="36"/>
        <v>1</v>
      </c>
      <c r="AE26">
        <f t="shared" si="36"/>
        <v>0</v>
      </c>
      <c r="AF26">
        <f t="shared" si="36"/>
        <v>0</v>
      </c>
      <c r="AG26">
        <f t="shared" si="36"/>
        <v>0</v>
      </c>
      <c r="AH26">
        <f t="shared" si="36"/>
        <v>0</v>
      </c>
      <c r="AI26">
        <f t="shared" si="36"/>
        <v>0</v>
      </c>
      <c r="AJ26">
        <f t="shared" si="36"/>
        <v>1</v>
      </c>
      <c r="AK26">
        <f t="shared" si="36"/>
        <v>1</v>
      </c>
      <c r="AL26">
        <f t="shared" si="36"/>
        <v>0</v>
      </c>
    </row>
    <row r="27" spans="22:71" x14ac:dyDescent="0.25">
      <c r="V27" s="2" t="s">
        <v>21</v>
      </c>
      <c r="X27" t="str">
        <f t="shared" ref="X27:AM27" si="37">MID(B7_,COLUMN()-23,1)</f>
        <v>1</v>
      </c>
      <c r="Y27" t="str">
        <f t="shared" si="37"/>
        <v>1</v>
      </c>
      <c r="Z27" t="str">
        <f t="shared" si="37"/>
        <v>0</v>
      </c>
      <c r="AA27" t="str">
        <f t="shared" si="37"/>
        <v>1</v>
      </c>
      <c r="AB27" t="str">
        <f t="shared" si="37"/>
        <v>1</v>
      </c>
      <c r="AC27" t="str">
        <f t="shared" si="37"/>
        <v>1</v>
      </c>
      <c r="AD27" t="str">
        <f t="shared" si="37"/>
        <v>1</v>
      </c>
      <c r="AE27" t="str">
        <f t="shared" si="37"/>
        <v>1</v>
      </c>
      <c r="AF27" t="str">
        <f t="shared" si="37"/>
        <v>0</v>
      </c>
      <c r="AG27" t="str">
        <f t="shared" si="37"/>
        <v>1</v>
      </c>
      <c r="AH27" t="str">
        <f t="shared" si="37"/>
        <v>0</v>
      </c>
      <c r="AI27" t="str">
        <f t="shared" si="37"/>
        <v>1</v>
      </c>
      <c r="AJ27" t="str">
        <f t="shared" si="37"/>
        <v>0</v>
      </c>
      <c r="AK27" t="str">
        <f t="shared" si="37"/>
        <v>1</v>
      </c>
      <c r="AL27" t="str">
        <f t="shared" si="37"/>
        <v>1</v>
      </c>
      <c r="AM27" t="str">
        <f t="shared" si="37"/>
        <v>1</v>
      </c>
      <c r="AR27" t="s">
        <v>20</v>
      </c>
      <c r="AS27">
        <f>X7_</f>
        <v>-8361</v>
      </c>
    </row>
    <row r="28" spans="22:71" x14ac:dyDescent="0.25">
      <c r="V28" s="3" t="s">
        <v>22</v>
      </c>
      <c r="X28" t="str">
        <f t="shared" ref="X28:AM28" si="38">MID(B8_,COLUMN()-23,1)</f>
        <v>1</v>
      </c>
      <c r="Y28" t="str">
        <f t="shared" si="38"/>
        <v>1</v>
      </c>
      <c r="Z28" t="str">
        <f t="shared" si="38"/>
        <v>0</v>
      </c>
      <c r="AA28" t="str">
        <f t="shared" si="38"/>
        <v>0</v>
      </c>
      <c r="AB28" t="str">
        <f t="shared" si="38"/>
        <v>0</v>
      </c>
      <c r="AC28" t="str">
        <f t="shared" si="38"/>
        <v>0</v>
      </c>
      <c r="AD28" t="str">
        <f t="shared" si="38"/>
        <v>0</v>
      </c>
      <c r="AE28" t="str">
        <f t="shared" si="38"/>
        <v>1</v>
      </c>
      <c r="AF28" t="str">
        <f t="shared" si="38"/>
        <v>0</v>
      </c>
      <c r="AG28" t="str">
        <f t="shared" si="38"/>
        <v>0</v>
      </c>
      <c r="AH28" t="str">
        <f t="shared" si="38"/>
        <v>1</v>
      </c>
      <c r="AI28" t="str">
        <f t="shared" si="38"/>
        <v>0</v>
      </c>
      <c r="AJ28" t="str">
        <f t="shared" si="38"/>
        <v>0</v>
      </c>
      <c r="AK28" t="str">
        <f t="shared" si="38"/>
        <v>1</v>
      </c>
      <c r="AL28" t="str">
        <f t="shared" si="38"/>
        <v>1</v>
      </c>
      <c r="AM28" t="str">
        <f t="shared" si="38"/>
        <v>0</v>
      </c>
      <c r="AQ28" t="s">
        <v>4</v>
      </c>
      <c r="AR28" t="s">
        <v>23</v>
      </c>
      <c r="AS28">
        <f>X8_</f>
        <v>-16090</v>
      </c>
    </row>
    <row r="29" spans="22:71" x14ac:dyDescent="0.25">
      <c r="X29" t="s">
        <v>5</v>
      </c>
      <c r="Y29" t="s">
        <v>5</v>
      </c>
      <c r="Z29" t="s">
        <v>5</v>
      </c>
      <c r="AA29" t="s">
        <v>5</v>
      </c>
      <c r="AB29" t="s">
        <v>5</v>
      </c>
      <c r="AC29" t="s">
        <v>5</v>
      </c>
      <c r="AD29" t="s">
        <v>5</v>
      </c>
      <c r="AE29" t="s">
        <v>5</v>
      </c>
      <c r="AF29" t="s">
        <v>5</v>
      </c>
      <c r="AG29" t="s">
        <v>5</v>
      </c>
      <c r="AH29" t="s">
        <v>5</v>
      </c>
      <c r="AI29" t="s">
        <v>5</v>
      </c>
      <c r="AJ29" t="s">
        <v>5</v>
      </c>
      <c r="AK29" t="s">
        <v>5</v>
      </c>
      <c r="AL29" t="s">
        <v>5</v>
      </c>
      <c r="AM29" t="s">
        <v>5</v>
      </c>
      <c r="AP29" t="s">
        <v>0</v>
      </c>
      <c r="AS29" s="1" t="s">
        <v>14</v>
      </c>
    </row>
    <row r="30" spans="22:71" x14ac:dyDescent="0.25">
      <c r="X30">
        <f t="shared" ref="X30:AK30" si="39">_xlfn.BITXOR((_xlfn.BITXOR(X27,X28)),X26)</f>
        <v>1</v>
      </c>
      <c r="Y30">
        <f t="shared" si="39"/>
        <v>0</v>
      </c>
      <c r="Z30">
        <f t="shared" si="39"/>
        <v>1</v>
      </c>
      <c r="AA30">
        <f t="shared" si="39"/>
        <v>0</v>
      </c>
      <c r="AB30">
        <f t="shared" si="39"/>
        <v>0</v>
      </c>
      <c r="AC30">
        <f t="shared" si="39"/>
        <v>0</v>
      </c>
      <c r="AD30">
        <f t="shared" si="39"/>
        <v>0</v>
      </c>
      <c r="AE30">
        <f t="shared" si="39"/>
        <v>0</v>
      </c>
      <c r="AF30">
        <f t="shared" si="39"/>
        <v>0</v>
      </c>
      <c r="AG30">
        <f t="shared" si="39"/>
        <v>1</v>
      </c>
      <c r="AH30">
        <f t="shared" si="39"/>
        <v>1</v>
      </c>
      <c r="AI30">
        <f t="shared" si="39"/>
        <v>1</v>
      </c>
      <c r="AJ30">
        <f t="shared" si="39"/>
        <v>1</v>
      </c>
      <c r="AK30">
        <f t="shared" si="39"/>
        <v>1</v>
      </c>
      <c r="AL30">
        <f>_xlfn.BITXOR((_xlfn.BITXOR(AL27,AL28)),AL26)</f>
        <v>0</v>
      </c>
      <c r="AM30">
        <f>_xlfn.BITXOR(AM27,AM28)</f>
        <v>1</v>
      </c>
      <c r="AN30" t="s">
        <v>0</v>
      </c>
      <c r="AO30">
        <f>AM30*(2^0)+AL30*(2^1)+AK30*(2^2)+AJ30*(2^3)+AI30*(2^4)+AH30*(2^5)+AG30*(2^6)+AF30*(2^7)+AE30*(2^8)+AD30*(2^9)+AC30*(2^10)+AB30*(2^11)+AA30*(2^12)+Z30*(2^13)+Y30*(2^14)-X30*(2^15)</f>
        <v>-24451</v>
      </c>
      <c r="AS30">
        <f>X7_+X8_</f>
        <v>-24451</v>
      </c>
    </row>
    <row r="32" spans="22:71" x14ac:dyDescent="0.25">
      <c r="W32" t="s">
        <v>6</v>
      </c>
      <c r="Y32">
        <f>W26</f>
        <v>1</v>
      </c>
      <c r="Z32" t="s">
        <v>7</v>
      </c>
      <c r="AB32">
        <f>IF(MOD(SUM(X30:AM30),2)=0,1,0)</f>
        <v>1</v>
      </c>
      <c r="AC32" t="s">
        <v>8</v>
      </c>
      <c r="AE32">
        <f>IF(AJ26+AJ27+AJ28 &gt;= 2,1,0)</f>
        <v>0</v>
      </c>
      <c r="AF32" t="s">
        <v>9</v>
      </c>
      <c r="AH32">
        <f>IF(SUM(X30:AM30)=0,1,0)</f>
        <v>0</v>
      </c>
      <c r="AI32" t="s">
        <v>10</v>
      </c>
      <c r="AK32">
        <f>X30</f>
        <v>1</v>
      </c>
      <c r="AL32" t="s">
        <v>11</v>
      </c>
      <c r="AN32">
        <f>IF(AND(X27=X28,X30&lt;&gt;_xlfn.NUMBERVALUE(X28)),1,0)</f>
        <v>0</v>
      </c>
    </row>
  </sheetData>
  <conditionalFormatting sqref="E3:T6">
    <cfRule type="containsText" dxfId="1" priority="1" stopIfTrue="1" operator="containsText" text="0">
      <formula>NOT(ISERROR(SEARCH("0",E3)))</formula>
    </cfRule>
    <cfRule type="containsText" dxfId="0" priority="2" stopIfTrue="1" operator="containsText" text="1">
      <formula>NOT(ISERROR(SEARCH("1",E3)))</formula>
    </cfRule>
  </conditionalFormatting>
  <pageMargins left="0.7" right="0.7" top="0.75" bottom="0.75" header="0.3" footer="0.3"/>
  <pageSetup paperSize="9" orientation="portrait" horizontalDpi="0" verticalDpi="0" r:id="rId1"/>
  <headerFooter>
    <oddHeader xml:space="preserve">&amp;LМаликов Глеб Игоревич&amp;CВариант 15&amp;RLab5
</oddHeader>
    <oddFooter>&amp;C12.11.2022 23:33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C99E9-9D4C-4265-8269-2AA8C1DBB9B6}">
  <sheetPr codeName="Sheet2"/>
  <dimension ref="A1"/>
  <sheetViews>
    <sheetView workbookViewId="0">
      <selection activeCell="K12" sqref="K1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26</vt:i4>
      </vt:variant>
    </vt:vector>
  </HeadingPairs>
  <TitlesOfParts>
    <vt:vector size="28" baseType="lpstr">
      <vt:lpstr>Sheet1</vt:lpstr>
      <vt:lpstr>Sheet2</vt:lpstr>
      <vt:lpstr>A_</vt:lpstr>
      <vt:lpstr>B1_</vt:lpstr>
      <vt:lpstr>B10_</vt:lpstr>
      <vt:lpstr>B11_</vt:lpstr>
      <vt:lpstr>B12_</vt:lpstr>
      <vt:lpstr>B2_</vt:lpstr>
      <vt:lpstr>B3_</vt:lpstr>
      <vt:lpstr>B4_</vt:lpstr>
      <vt:lpstr>B5_</vt:lpstr>
      <vt:lpstr>B6_</vt:lpstr>
      <vt:lpstr>B7_</vt:lpstr>
      <vt:lpstr>B8_</vt:lpstr>
      <vt:lpstr>B9_</vt:lpstr>
      <vt:lpstr>C_</vt:lpstr>
      <vt:lpstr>X1_</vt:lpstr>
      <vt:lpstr>X10_</vt:lpstr>
      <vt:lpstr>X11_</vt:lpstr>
      <vt:lpstr>X12_</vt:lpstr>
      <vt:lpstr>X2_</vt:lpstr>
      <vt:lpstr>X3_</vt:lpstr>
      <vt:lpstr>X4_</vt:lpstr>
      <vt:lpstr>X5_</vt:lpstr>
      <vt:lpstr>X6_</vt:lpstr>
      <vt:lpstr>X7_</vt:lpstr>
      <vt:lpstr>X8_</vt:lpstr>
      <vt:lpstr>X9_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Gleb Malikov</dc:creator>
  <cp:lastModifiedBy>Gleb Malikov</cp:lastModifiedBy>
  <dcterms:created xsi:type="dcterms:W3CDTF">2022-11-24T11:48:11Z</dcterms:created>
  <dcterms:modified xsi:type="dcterms:W3CDTF">2022-11-24T16:57:14Z</dcterms:modified>
</cp:coreProperties>
</file>