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0515" windowHeight="4680"/>
  </bookViews>
  <sheets>
    <sheet name="SEMIANNUAL-BILINGUAL-EMPLOYEE-A" sheetId="1" r:id="rId1"/>
    <sheet name="Лист1" sheetId="2" r:id="rId2"/>
    <sheet name="Лист2" sheetId="3" r:id="rId3"/>
  </sheets>
  <calcPr calcId="0"/>
</workbook>
</file>

<file path=xl/calcChain.xml><?xml version="1.0" encoding="utf-8"?>
<calcChain xmlns="http://schemas.openxmlformats.org/spreadsheetml/2006/main">
  <c r="O2" i="1" l="1"/>
  <c r="C3" i="2"/>
  <c r="C4" i="2"/>
  <c r="C5" i="2"/>
  <c r="C6" i="2"/>
  <c r="C7" i="2"/>
  <c r="C8" i="2"/>
  <c r="C9" i="2"/>
  <c r="C10" i="2"/>
  <c r="C2" i="2"/>
  <c r="K2" i="1"/>
  <c r="L2" i="1"/>
  <c r="M2" i="1" s="1"/>
  <c r="L56" i="1"/>
  <c r="M56" i="1" s="1"/>
  <c r="L55" i="1"/>
  <c r="M55" i="1" s="1"/>
  <c r="L54" i="1"/>
  <c r="M54" i="1" s="1"/>
  <c r="L53" i="1"/>
  <c r="M53" i="1" s="1"/>
  <c r="L52" i="1"/>
  <c r="L51" i="1"/>
  <c r="L33" i="1"/>
  <c r="L23" i="1"/>
  <c r="L8" i="1"/>
  <c r="L28" i="1"/>
  <c r="L35" i="1"/>
  <c r="L6" i="1"/>
  <c r="L18" i="1"/>
  <c r="L43" i="1"/>
  <c r="L50" i="1"/>
  <c r="L16" i="1"/>
  <c r="L46" i="1"/>
  <c r="L11" i="1"/>
  <c r="L27" i="1"/>
  <c r="L47" i="1"/>
  <c r="L19" i="1"/>
  <c r="L49" i="1"/>
  <c r="L44" i="1"/>
  <c r="L13" i="1"/>
  <c r="M13" i="1" s="1"/>
  <c r="L21" i="1"/>
  <c r="L17" i="1"/>
  <c r="M17" i="1" s="1"/>
  <c r="L29" i="1"/>
  <c r="L4" i="1"/>
  <c r="L41" i="1"/>
  <c r="M41" i="1" s="1"/>
  <c r="L15" i="1"/>
  <c r="L48" i="1"/>
  <c r="L20" i="1"/>
  <c r="L45" i="1"/>
  <c r="L26" i="1"/>
  <c r="L40" i="1"/>
  <c r="L32" i="1"/>
  <c r="L3" i="1"/>
  <c r="L38" i="1"/>
  <c r="L24" i="1"/>
  <c r="L5" i="1"/>
  <c r="M5" i="1" s="1"/>
  <c r="L39" i="1"/>
  <c r="L7" i="1"/>
  <c r="L25" i="1"/>
  <c r="L9" i="1"/>
  <c r="L34" i="1"/>
  <c r="L31" i="1"/>
  <c r="L10" i="1"/>
  <c r="L14" i="1"/>
  <c r="L12" i="1"/>
  <c r="L42" i="1"/>
  <c r="L36" i="1"/>
  <c r="L22" i="1"/>
  <c r="L30" i="1"/>
  <c r="L3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M35" i="1" l="1"/>
  <c r="M49" i="1"/>
  <c r="M8" i="1"/>
  <c r="M47" i="1"/>
  <c r="M26" i="1"/>
  <c r="M31" i="1"/>
  <c r="M33" i="1"/>
  <c r="M24" i="1"/>
  <c r="M6" i="1"/>
  <c r="M23" i="1"/>
  <c r="M36" i="1"/>
  <c r="M21" i="1"/>
  <c r="M12" i="1"/>
  <c r="M44" i="1"/>
  <c r="M42" i="1"/>
  <c r="M7" i="1"/>
  <c r="M20" i="1"/>
  <c r="M29" i="1"/>
  <c r="M19" i="1"/>
  <c r="M43" i="1"/>
  <c r="M40" i="1"/>
  <c r="M48" i="1"/>
  <c r="M25" i="1"/>
  <c r="M39" i="1"/>
  <c r="M10" i="1"/>
  <c r="M14" i="1"/>
  <c r="M32" i="1"/>
  <c r="M28" i="1"/>
  <c r="M37" i="1"/>
  <c r="M45" i="1"/>
  <c r="M51" i="1"/>
  <c r="M16" i="1"/>
  <c r="M27" i="1"/>
  <c r="M11" i="1"/>
  <c r="M46" i="1"/>
  <c r="M18" i="1"/>
  <c r="M30" i="1"/>
  <c r="M52" i="1"/>
  <c r="M3" i="1"/>
  <c r="M15" i="1"/>
  <c r="M34" i="1"/>
  <c r="M9" i="1"/>
  <c r="M22" i="1"/>
  <c r="M38" i="1"/>
  <c r="M50" i="1"/>
  <c r="M4" i="1"/>
</calcChain>
</file>

<file path=xl/sharedStrings.xml><?xml version="1.0" encoding="utf-8"?>
<sst xmlns="http://schemas.openxmlformats.org/spreadsheetml/2006/main" count="73" uniqueCount="66">
  <si>
    <t xml:space="preserve"> </t>
  </si>
  <si>
    <t>API Language</t>
  </si>
  <si>
    <t xml:space="preserve"> 2013 (JAN)</t>
  </si>
  <si>
    <t xml:space="preserve"> 2013 (JULY)</t>
  </si>
  <si>
    <t xml:space="preserve"> 2014 (JAN)</t>
  </si>
  <si>
    <t xml:space="preserve"> 2014 (JULY)</t>
  </si>
  <si>
    <t xml:space="preserve"> 2015 (JAN)</t>
  </si>
  <si>
    <t xml:space="preserve"> 2015 (JULY)**</t>
  </si>
  <si>
    <t xml:space="preserve"> 2016(FEB)***</t>
  </si>
  <si>
    <t xml:space="preserve"> 2017 (September)***</t>
  </si>
  <si>
    <t xml:space="preserve">BAHASA </t>
  </si>
  <si>
    <t>BENGALI [Bangla] {India}</t>
  </si>
  <si>
    <t>BURMESE</t>
  </si>
  <si>
    <t>CAMBODIAN [Khmer]</t>
  </si>
  <si>
    <t>CANTONESE</t>
  </si>
  <si>
    <t>Cebuano [Philippines]</t>
  </si>
  <si>
    <t>CHAMORRO [Guam]</t>
  </si>
  <si>
    <t>CHINESE</t>
  </si>
  <si>
    <t>Chinese - HOKKIEN</t>
  </si>
  <si>
    <t>Chinese- Hakka</t>
  </si>
  <si>
    <t>Chinese- TEOCHEW</t>
  </si>
  <si>
    <t>Chinese-AMOY [Taiwan]</t>
  </si>
  <si>
    <t>Chinese-CANTONESE</t>
  </si>
  <si>
    <t>Chinese-CHAOCHOW [Chaozhou]</t>
  </si>
  <si>
    <t>Chinese-FOOCHOW [FUZHOU]</t>
  </si>
  <si>
    <t>Chinese-FUKIEN [FUJIAN]</t>
  </si>
  <si>
    <t>Chinese-HUNANESE [XIANG]</t>
  </si>
  <si>
    <t>Chinese-MANDARIN</t>
  </si>
  <si>
    <t>Chinese-MIEN</t>
  </si>
  <si>
    <t>Chinese-Shanghainese</t>
  </si>
  <si>
    <t>Chinese-Szechwanese</t>
  </si>
  <si>
    <t xml:space="preserve">Chinese-TAIWANESE </t>
  </si>
  <si>
    <t>FILIPINO</t>
  </si>
  <si>
    <t>GADDANG [PHILLIPINES/ INDONESIA]</t>
  </si>
  <si>
    <t>GUJARATI [INDIA]</t>
  </si>
  <si>
    <t>HINDI [INDIA]</t>
  </si>
  <si>
    <t>HMONG</t>
  </si>
  <si>
    <t>ILOCANO/ILOKANO [PHILIPPINES]</t>
  </si>
  <si>
    <t>ILONGGO (Hiligaynon)[Philippines]</t>
  </si>
  <si>
    <t>INDONESIAN</t>
  </si>
  <si>
    <t>JAPANESE</t>
  </si>
  <si>
    <t>KANNADA [INDIA]</t>
  </si>
  <si>
    <t>KHMU/KHAMU (Northern Laos Region)</t>
  </si>
  <si>
    <t>KOREAN</t>
  </si>
  <si>
    <t>LAOTIAN [LAO/THAILAND]</t>
  </si>
  <si>
    <t>MALAY [MALAYSIA]</t>
  </si>
  <si>
    <t>MALAYALAM [India]</t>
  </si>
  <si>
    <t>MARATHI</t>
  </si>
  <si>
    <t>PAMPANGAN [PHILIPPINES]</t>
  </si>
  <si>
    <t>PUNJABI [INDIA]</t>
  </si>
  <si>
    <t>SAMOAN</t>
  </si>
  <si>
    <t>SINHALA [SRI LANKA]</t>
  </si>
  <si>
    <t>TAGALOG [PHILIPPINES]</t>
  </si>
  <si>
    <t xml:space="preserve">TAI DAM </t>
  </si>
  <si>
    <t>TAISHANESE/ TOISAN/ TOISHANESE</t>
  </si>
  <si>
    <t>TAMIL [SRI LANKA]</t>
  </si>
  <si>
    <t>TELUGU [India]</t>
  </si>
  <si>
    <t>THAI</t>
  </si>
  <si>
    <t>URDU</t>
  </si>
  <si>
    <t>VIETNAMESE</t>
  </si>
  <si>
    <t>VISAYAN [PHILIPPINES]</t>
  </si>
  <si>
    <t>CAMBODIAN</t>
  </si>
  <si>
    <t xml:space="preserve">Chinese-TOISAN </t>
  </si>
  <si>
    <t>LAHU</t>
  </si>
  <si>
    <t>URDU [PAKISTAN]</t>
  </si>
  <si>
    <t>Разница 2013 и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</si>
</sst>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3"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'SEMIANNUAL-BILINGUAL-EMPLOYEE-A'!$I$1:$I$2</c:f>
              <c:strCache>
                <c:ptCount val="1"/>
                <c:pt idx="0">
                  <c:v> 2017 (September)***  </c:v>
                </c:pt>
              </c:strCache>
            </c:strRef>
          </c:tx>
          <c:invertIfNegative val="0"/>
          <c:cat>
            <c:strRef>
              <c:f>'SEMIANNUAL-BILINGUAL-EMPLOYEE-A'!$A$3:$A$57</c:f>
              <c:strCache>
                <c:ptCount val="55"/>
                <c:pt idx="0">
                  <c:v>VIETNAMESE</c:v>
                </c:pt>
                <c:pt idx="1">
                  <c:v>CHINESE</c:v>
                </c:pt>
                <c:pt idx="2">
                  <c:v>Chinese-MANDARIN</c:v>
                </c:pt>
                <c:pt idx="3">
                  <c:v>TAGALOG [PHILIPPINES]</c:v>
                </c:pt>
                <c:pt idx="4">
                  <c:v>HMONG</c:v>
                </c:pt>
                <c:pt idx="5">
                  <c:v>CANTONESE</c:v>
                </c:pt>
                <c:pt idx="6">
                  <c:v>KOREAN</c:v>
                </c:pt>
                <c:pt idx="7">
                  <c:v>Chinese-CANTONESE</c:v>
                </c:pt>
                <c:pt idx="8">
                  <c:v>HINDI [INDIA]</c:v>
                </c:pt>
                <c:pt idx="9">
                  <c:v>CAMBODIAN</c:v>
                </c:pt>
                <c:pt idx="10">
                  <c:v>LAOTIAN [LAO/THAILAND]</c:v>
                </c:pt>
                <c:pt idx="11">
                  <c:v>PUNJABI [INDIA]</c:v>
                </c:pt>
                <c:pt idx="12">
                  <c:v>THAI</c:v>
                </c:pt>
                <c:pt idx="13">
                  <c:v>Chinese-MIEN</c:v>
                </c:pt>
                <c:pt idx="14">
                  <c:v>URDU</c:v>
                </c:pt>
                <c:pt idx="15">
                  <c:v>URDU [PAKISTAN]</c:v>
                </c:pt>
                <c:pt idx="16">
                  <c:v>JAPANESE</c:v>
                </c:pt>
                <c:pt idx="17">
                  <c:v>CAMBODIAN [Khmer]</c:v>
                </c:pt>
                <c:pt idx="18">
                  <c:v>BENGALI [Bangla] {India}</c:v>
                </c:pt>
                <c:pt idx="19">
                  <c:v>SAMOAN</c:v>
                </c:pt>
                <c:pt idx="20">
                  <c:v>ILOCANO/ILOKANO [PHILIPPINES]</c:v>
                </c:pt>
                <c:pt idx="21">
                  <c:v>Chinese-TOISAN </c:v>
                </c:pt>
                <c:pt idx="22">
                  <c:v>CHAMORRO [Guam]</c:v>
                </c:pt>
                <c:pt idx="23">
                  <c:v>GUJARATI [INDIA]</c:v>
                </c:pt>
                <c:pt idx="24">
                  <c:v>Chinese-TAIWANESE </c:v>
                </c:pt>
                <c:pt idx="25">
                  <c:v>BURMESE</c:v>
                </c:pt>
                <c:pt idx="26">
                  <c:v>FILIPINO</c:v>
                </c:pt>
                <c:pt idx="27">
                  <c:v>TAMIL [SRI LANKA]</c:v>
                </c:pt>
                <c:pt idx="28">
                  <c:v>Chinese-Shanghainese</c:v>
                </c:pt>
                <c:pt idx="29">
                  <c:v>KANNADA [INDIA]</c:v>
                </c:pt>
                <c:pt idx="30">
                  <c:v>MALAY [MALAYSIA]</c:v>
                </c:pt>
                <c:pt idx="31">
                  <c:v>VISAYAN [PHILIPPINES]</c:v>
                </c:pt>
                <c:pt idx="32">
                  <c:v>Cebuano [Philippines]</c:v>
                </c:pt>
                <c:pt idx="33">
                  <c:v>Chinese-AMOY [Taiwan]</c:v>
                </c:pt>
                <c:pt idx="34">
                  <c:v>Chinese-CHAOCHOW [Chaozhou]</c:v>
                </c:pt>
                <c:pt idx="35">
                  <c:v>Chinese-FOOCHOW [FUZHOU]</c:v>
                </c:pt>
                <c:pt idx="36">
                  <c:v>ILONGGO (Hiligaynon)[Philippines]</c:v>
                </c:pt>
                <c:pt idx="37">
                  <c:v>INDONESIAN</c:v>
                </c:pt>
                <c:pt idx="38">
                  <c:v>KHMU/KHAMU (Northern Laos Region)</c:v>
                </c:pt>
                <c:pt idx="39">
                  <c:v>PAMPANGAN [PHILIPPINES]</c:v>
                </c:pt>
                <c:pt idx="40">
                  <c:v>BAHASA </c:v>
                </c:pt>
                <c:pt idx="41">
                  <c:v>Chinese- TEOCHEW</c:v>
                </c:pt>
                <c:pt idx="42">
                  <c:v>Chinese-FUKIEN [FUJIAN]</c:v>
                </c:pt>
                <c:pt idx="43">
                  <c:v>Chinese-HUNANESE [XIANG]</c:v>
                </c:pt>
                <c:pt idx="44">
                  <c:v>Chinese-Szechwanese</c:v>
                </c:pt>
                <c:pt idx="45">
                  <c:v>MALAYALAM [India]</c:v>
                </c:pt>
                <c:pt idx="46">
                  <c:v>MARATHI</c:v>
                </c:pt>
                <c:pt idx="47">
                  <c:v>TAI DAM </c:v>
                </c:pt>
                <c:pt idx="48">
                  <c:v>Chinese - HOKKIEN</c:v>
                </c:pt>
                <c:pt idx="49">
                  <c:v>Chinese- Hakka</c:v>
                </c:pt>
                <c:pt idx="50">
                  <c:v>GADDANG [PHILLIPINES/ INDONESIA]</c:v>
                </c:pt>
                <c:pt idx="51">
                  <c:v>SINHALA [SRI LANKA]</c:v>
                </c:pt>
                <c:pt idx="52">
                  <c:v>TAISHANESE/ TOISAN/ TOISHANESE</c:v>
                </c:pt>
                <c:pt idx="53">
                  <c:v>TELUGU [India]</c:v>
                </c:pt>
                <c:pt idx="54">
                  <c:v>LAHU</c:v>
                </c:pt>
              </c:strCache>
            </c:strRef>
          </c:cat>
          <c:val>
            <c:numRef>
              <c:f>'SEMIANNUAL-BILINGUAL-EMPLOYEE-A'!$I$3:$I$62</c:f>
              <c:numCache>
                <c:formatCode>General</c:formatCode>
                <c:ptCount val="60"/>
                <c:pt idx="0">
                  <c:v>273</c:v>
                </c:pt>
                <c:pt idx="1">
                  <c:v>207</c:v>
                </c:pt>
                <c:pt idx="2">
                  <c:v>146</c:v>
                </c:pt>
                <c:pt idx="3">
                  <c:v>138</c:v>
                </c:pt>
                <c:pt idx="4">
                  <c:v>123</c:v>
                </c:pt>
                <c:pt idx="5">
                  <c:v>121</c:v>
                </c:pt>
                <c:pt idx="6">
                  <c:v>87</c:v>
                </c:pt>
                <c:pt idx="7">
                  <c:v>53</c:v>
                </c:pt>
                <c:pt idx="8">
                  <c:v>46</c:v>
                </c:pt>
                <c:pt idx="9">
                  <c:v>46</c:v>
                </c:pt>
                <c:pt idx="10">
                  <c:v>44</c:v>
                </c:pt>
                <c:pt idx="11">
                  <c:v>27</c:v>
                </c:pt>
                <c:pt idx="12">
                  <c:v>24</c:v>
                </c:pt>
                <c:pt idx="13">
                  <c:v>18</c:v>
                </c:pt>
                <c:pt idx="14">
                  <c:v>17</c:v>
                </c:pt>
                <c:pt idx="15">
                  <c:v>17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346432"/>
        <c:axId val="62935424"/>
      </c:barChart>
      <c:catAx>
        <c:axId val="4934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62935424"/>
        <c:crosses val="autoZero"/>
        <c:auto val="1"/>
        <c:lblAlgn val="ctr"/>
        <c:lblOffset val="100"/>
        <c:noMultiLvlLbl val="0"/>
      </c:catAx>
      <c:valAx>
        <c:axId val="62935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4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981074</xdr:colOff>
      <xdr:row>59</xdr:row>
      <xdr:rowOff>166686</xdr:rowOff>
    </xdr:from>
    <xdr:to>
      <xdr:col>15</xdr:col>
      <xdr:colOff>238124</xdr:colOff>
      <xdr:row>84</xdr:row>
      <xdr:rowOff>171450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abSelected="1" workbookViewId="0">
      <selection activeCell="O2" sqref="O2"/>
    </sheetView>
  </sheetViews>
  <sheetFormatPr defaultRowHeight="15" x14ac:dyDescent="0.25"/>
  <cols>
    <col min="1" max="1" width="19.85546875" customWidth="1"/>
    <col min="2" max="3" width="9.140625" customWidth="1"/>
    <col min="10" max="10" width="12.85546875" customWidth="1"/>
    <col min="11" max="11" width="20.28515625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K1" t="s">
        <v>65</v>
      </c>
    </row>
    <row r="2" spans="1:15" x14ac:dyDescent="0.25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K2" t="e">
        <f>I2-B2</f>
        <v>#VALUE!</v>
      </c>
      <c r="L2" t="e">
        <f>AVERAGE(B2:I2)</f>
        <v>#DIV/0!</v>
      </c>
      <c r="M2" t="e">
        <f>ROUND(L2,0)</f>
        <v>#DIV/0!</v>
      </c>
      <c r="O2" t="e">
        <f>ВПР</f>
        <v>#NAME?</v>
      </c>
    </row>
    <row r="3" spans="1:15" x14ac:dyDescent="0.25">
      <c r="A3" t="s">
        <v>59</v>
      </c>
      <c r="B3">
        <v>326</v>
      </c>
      <c r="C3">
        <v>303</v>
      </c>
      <c r="D3">
        <v>318</v>
      </c>
      <c r="E3">
        <v>320</v>
      </c>
      <c r="F3">
        <v>336</v>
      </c>
      <c r="G3">
        <v>336</v>
      </c>
      <c r="H3">
        <v>311</v>
      </c>
      <c r="I3">
        <v>273</v>
      </c>
      <c r="K3">
        <f>I3-B3</f>
        <v>-53</v>
      </c>
      <c r="L3">
        <f>AVERAGE(B3:I3)</f>
        <v>315.375</v>
      </c>
      <c r="M3">
        <f>ROUND(L3,0)</f>
        <v>315</v>
      </c>
    </row>
    <row r="4" spans="1:15" x14ac:dyDescent="0.25">
      <c r="A4" t="s">
        <v>17</v>
      </c>
      <c r="B4">
        <v>145</v>
      </c>
      <c r="C4">
        <v>143</v>
      </c>
      <c r="D4">
        <v>148</v>
      </c>
      <c r="E4">
        <v>150</v>
      </c>
      <c r="F4">
        <v>151</v>
      </c>
      <c r="G4">
        <v>151</v>
      </c>
      <c r="H4">
        <v>218</v>
      </c>
      <c r="I4">
        <v>207</v>
      </c>
      <c r="K4">
        <f>I4-B4</f>
        <v>62</v>
      </c>
      <c r="L4">
        <f>AVERAGE(B4:I4)</f>
        <v>164.125</v>
      </c>
      <c r="M4">
        <f>ROUND(L4,0)</f>
        <v>164</v>
      </c>
    </row>
    <row r="5" spans="1:15" x14ac:dyDescent="0.25">
      <c r="A5" t="s">
        <v>27</v>
      </c>
      <c r="B5">
        <v>173</v>
      </c>
      <c r="C5">
        <v>172</v>
      </c>
      <c r="D5">
        <v>165</v>
      </c>
      <c r="E5">
        <v>163</v>
      </c>
      <c r="F5">
        <v>185</v>
      </c>
      <c r="G5">
        <v>185</v>
      </c>
      <c r="H5">
        <v>157</v>
      </c>
      <c r="I5">
        <v>146</v>
      </c>
      <c r="K5">
        <f>I5-B5</f>
        <v>-27</v>
      </c>
      <c r="L5">
        <f>AVERAGE(B5:I5)</f>
        <v>168.25</v>
      </c>
      <c r="M5">
        <f>ROUND(L5,0)</f>
        <v>168</v>
      </c>
    </row>
    <row r="6" spans="1:15" x14ac:dyDescent="0.25">
      <c r="A6" t="s">
        <v>52</v>
      </c>
      <c r="B6">
        <v>176</v>
      </c>
      <c r="C6">
        <v>154</v>
      </c>
      <c r="D6">
        <v>163</v>
      </c>
      <c r="E6">
        <v>160</v>
      </c>
      <c r="F6">
        <v>164</v>
      </c>
      <c r="G6">
        <v>164</v>
      </c>
      <c r="H6">
        <v>153</v>
      </c>
      <c r="I6">
        <v>138</v>
      </c>
      <c r="K6">
        <f>I6-B6</f>
        <v>-38</v>
      </c>
      <c r="L6">
        <f>AVERAGE(B6:I6)</f>
        <v>159</v>
      </c>
      <c r="M6">
        <f>ROUND(L6,0)</f>
        <v>159</v>
      </c>
    </row>
    <row r="7" spans="1:15" x14ac:dyDescent="0.25">
      <c r="A7" t="s">
        <v>36</v>
      </c>
      <c r="B7">
        <v>130</v>
      </c>
      <c r="C7">
        <v>130</v>
      </c>
      <c r="D7">
        <v>133</v>
      </c>
      <c r="E7">
        <v>123</v>
      </c>
      <c r="F7">
        <v>103</v>
      </c>
      <c r="G7">
        <v>103</v>
      </c>
      <c r="H7">
        <v>125</v>
      </c>
      <c r="I7">
        <v>123</v>
      </c>
      <c r="K7">
        <f>I7-B7</f>
        <v>-7</v>
      </c>
      <c r="L7">
        <f>AVERAGE(B7:I7)</f>
        <v>121.25</v>
      </c>
      <c r="M7">
        <f>ROUND(L7,0)</f>
        <v>121</v>
      </c>
    </row>
    <row r="8" spans="1:15" x14ac:dyDescent="0.25">
      <c r="A8" t="s">
        <v>14</v>
      </c>
      <c r="B8">
        <v>269</v>
      </c>
      <c r="C8">
        <v>256</v>
      </c>
      <c r="D8">
        <v>256</v>
      </c>
      <c r="E8">
        <v>255</v>
      </c>
      <c r="F8">
        <v>71</v>
      </c>
      <c r="G8">
        <v>71</v>
      </c>
      <c r="H8">
        <v>32</v>
      </c>
      <c r="I8">
        <v>121</v>
      </c>
      <c r="K8">
        <f>I8-B8</f>
        <v>-148</v>
      </c>
      <c r="L8">
        <f>AVERAGE(B8:I8)</f>
        <v>166.375</v>
      </c>
      <c r="M8">
        <f>ROUND(L8,0)</f>
        <v>166</v>
      </c>
    </row>
    <row r="9" spans="1:15" x14ac:dyDescent="0.25">
      <c r="A9" t="s">
        <v>43</v>
      </c>
      <c r="B9">
        <v>81</v>
      </c>
      <c r="C9">
        <v>77</v>
      </c>
      <c r="D9">
        <v>80</v>
      </c>
      <c r="E9">
        <v>74</v>
      </c>
      <c r="F9">
        <v>83</v>
      </c>
      <c r="G9">
        <v>83</v>
      </c>
      <c r="H9">
        <v>94</v>
      </c>
      <c r="I9">
        <v>87</v>
      </c>
      <c r="K9">
        <f>I9-B9</f>
        <v>6</v>
      </c>
      <c r="L9">
        <f>AVERAGE(B9:I9)</f>
        <v>82.375</v>
      </c>
      <c r="M9">
        <f>ROUND(L9,0)</f>
        <v>82</v>
      </c>
    </row>
    <row r="10" spans="1:15" x14ac:dyDescent="0.25">
      <c r="A10" t="s">
        <v>22</v>
      </c>
      <c r="B10">
        <v>46</v>
      </c>
      <c r="C10">
        <v>51</v>
      </c>
      <c r="D10">
        <v>54</v>
      </c>
      <c r="E10">
        <v>54</v>
      </c>
      <c r="F10">
        <v>207</v>
      </c>
      <c r="G10">
        <v>207</v>
      </c>
      <c r="H10">
        <v>159</v>
      </c>
      <c r="I10">
        <v>53</v>
      </c>
      <c r="K10">
        <f>I10-B10</f>
        <v>7</v>
      </c>
      <c r="L10">
        <f>AVERAGE(B10:I10)</f>
        <v>103.875</v>
      </c>
      <c r="M10">
        <f>ROUND(L10,0)</f>
        <v>104</v>
      </c>
    </row>
    <row r="11" spans="1:15" x14ac:dyDescent="0.25">
      <c r="A11" t="s">
        <v>35</v>
      </c>
      <c r="B11">
        <v>57</v>
      </c>
      <c r="C11">
        <v>60</v>
      </c>
      <c r="D11">
        <v>53</v>
      </c>
      <c r="E11">
        <v>52</v>
      </c>
      <c r="F11">
        <v>54</v>
      </c>
      <c r="G11">
        <v>54</v>
      </c>
      <c r="H11">
        <v>47</v>
      </c>
      <c r="I11">
        <v>46</v>
      </c>
      <c r="K11">
        <f>I11-B11</f>
        <v>-11</v>
      </c>
      <c r="L11">
        <f>AVERAGE(B11:I11)</f>
        <v>52.875</v>
      </c>
      <c r="M11">
        <f>ROUND(L11,0)</f>
        <v>53</v>
      </c>
    </row>
    <row r="12" spans="1:15" x14ac:dyDescent="0.25">
      <c r="A12" t="s">
        <v>61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47</v>
      </c>
      <c r="I12">
        <v>46</v>
      </c>
      <c r="K12">
        <f>I12-B12</f>
        <v>46</v>
      </c>
      <c r="L12">
        <f>AVERAGE(B12:I12)</f>
        <v>11.625</v>
      </c>
      <c r="M12">
        <f>ROUND(L12,0)</f>
        <v>12</v>
      </c>
    </row>
    <row r="13" spans="1:15" x14ac:dyDescent="0.25">
      <c r="A13" t="s">
        <v>44</v>
      </c>
      <c r="B13">
        <v>43</v>
      </c>
      <c r="C13">
        <v>43</v>
      </c>
      <c r="D13">
        <v>46</v>
      </c>
      <c r="E13">
        <v>48</v>
      </c>
      <c r="F13">
        <v>45</v>
      </c>
      <c r="G13">
        <v>45</v>
      </c>
      <c r="H13">
        <v>43</v>
      </c>
      <c r="I13">
        <v>44</v>
      </c>
      <c r="K13">
        <f>I13-B13</f>
        <v>1</v>
      </c>
      <c r="L13">
        <f>AVERAGE(B13:I13)</f>
        <v>44.625</v>
      </c>
      <c r="M13">
        <f>ROUND(L13,0)</f>
        <v>45</v>
      </c>
    </row>
    <row r="14" spans="1:15" x14ac:dyDescent="0.25">
      <c r="A14" t="s">
        <v>49</v>
      </c>
      <c r="B14">
        <v>36</v>
      </c>
      <c r="C14">
        <v>33</v>
      </c>
      <c r="D14">
        <v>35</v>
      </c>
      <c r="E14">
        <v>36</v>
      </c>
      <c r="F14">
        <v>38</v>
      </c>
      <c r="G14">
        <v>38</v>
      </c>
      <c r="H14">
        <v>31</v>
      </c>
      <c r="I14">
        <v>27</v>
      </c>
      <c r="K14">
        <f>I14-B14</f>
        <v>-9</v>
      </c>
      <c r="L14">
        <f>AVERAGE(B14:I14)</f>
        <v>34.25</v>
      </c>
      <c r="M14">
        <f>ROUND(L14,0)</f>
        <v>34</v>
      </c>
    </row>
    <row r="15" spans="1:15" x14ac:dyDescent="0.25">
      <c r="A15" t="s">
        <v>57</v>
      </c>
      <c r="B15">
        <v>34</v>
      </c>
      <c r="C15">
        <v>29</v>
      </c>
      <c r="D15">
        <v>26</v>
      </c>
      <c r="E15">
        <v>24</v>
      </c>
      <c r="F15">
        <v>27</v>
      </c>
      <c r="G15">
        <v>27</v>
      </c>
      <c r="H15">
        <v>22</v>
      </c>
      <c r="I15">
        <v>24</v>
      </c>
      <c r="K15">
        <f>I15-B15</f>
        <v>-10</v>
      </c>
      <c r="L15">
        <f>AVERAGE(B15:I15)</f>
        <v>26.625</v>
      </c>
      <c r="M15">
        <f>ROUND(L15,0)</f>
        <v>27</v>
      </c>
    </row>
    <row r="16" spans="1:15" x14ac:dyDescent="0.25">
      <c r="A16" t="s">
        <v>28</v>
      </c>
      <c r="B16">
        <v>21</v>
      </c>
      <c r="C16">
        <v>21</v>
      </c>
      <c r="D16">
        <v>20</v>
      </c>
      <c r="E16">
        <v>18</v>
      </c>
      <c r="F16">
        <v>19</v>
      </c>
      <c r="G16">
        <v>19</v>
      </c>
      <c r="H16">
        <v>21</v>
      </c>
      <c r="I16">
        <v>18</v>
      </c>
      <c r="K16">
        <f>I16-B16</f>
        <v>-3</v>
      </c>
      <c r="L16">
        <f>AVERAGE(B16:I16)</f>
        <v>19.625</v>
      </c>
      <c r="M16">
        <f>ROUND(L16,0)</f>
        <v>20</v>
      </c>
    </row>
    <row r="17" spans="1:13" x14ac:dyDescent="0.25">
      <c r="A17" t="s">
        <v>58</v>
      </c>
      <c r="B17">
        <v>24</v>
      </c>
      <c r="C17">
        <v>21</v>
      </c>
      <c r="D17">
        <v>17</v>
      </c>
      <c r="E17">
        <v>6</v>
      </c>
      <c r="F17">
        <v>14</v>
      </c>
      <c r="G17">
        <v>14</v>
      </c>
      <c r="H17">
        <v>13</v>
      </c>
      <c r="I17">
        <v>17</v>
      </c>
      <c r="K17">
        <f>I17-B17</f>
        <v>-7</v>
      </c>
      <c r="L17">
        <f>AVERAGE(B17:I17)</f>
        <v>15.75</v>
      </c>
      <c r="M17">
        <f>ROUND(L17,0)</f>
        <v>16</v>
      </c>
    </row>
    <row r="18" spans="1:13" x14ac:dyDescent="0.25">
      <c r="A18" t="s">
        <v>64</v>
      </c>
      <c r="B18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16</v>
      </c>
      <c r="I18">
        <v>17</v>
      </c>
      <c r="K18">
        <f>I18-B18</f>
        <v>1</v>
      </c>
      <c r="L18">
        <f>AVERAGE(B18:I18)</f>
        <v>6.125</v>
      </c>
      <c r="M18">
        <f>ROUND(L18,0)</f>
        <v>6</v>
      </c>
    </row>
    <row r="19" spans="1:13" x14ac:dyDescent="0.25">
      <c r="A19" t="s">
        <v>40</v>
      </c>
      <c r="B19">
        <v>25</v>
      </c>
      <c r="C19">
        <v>24</v>
      </c>
      <c r="D19">
        <v>24</v>
      </c>
      <c r="E19">
        <v>25</v>
      </c>
      <c r="F19">
        <v>18</v>
      </c>
      <c r="G19">
        <v>18</v>
      </c>
      <c r="H19">
        <v>22</v>
      </c>
      <c r="I19">
        <v>14</v>
      </c>
      <c r="K19">
        <f>I19-B19</f>
        <v>-11</v>
      </c>
      <c r="L19">
        <f>AVERAGE(B19:I19)</f>
        <v>21.25</v>
      </c>
      <c r="M19">
        <f>ROUND(L19,0)</f>
        <v>21</v>
      </c>
    </row>
    <row r="20" spans="1:13" x14ac:dyDescent="0.25">
      <c r="A20" t="s">
        <v>13</v>
      </c>
      <c r="B20">
        <v>52</v>
      </c>
      <c r="C20">
        <v>46</v>
      </c>
      <c r="D20">
        <v>56</v>
      </c>
      <c r="E20">
        <v>62</v>
      </c>
      <c r="F20">
        <v>65</v>
      </c>
      <c r="G20">
        <v>65</v>
      </c>
      <c r="H20">
        <v>14</v>
      </c>
      <c r="I20">
        <v>13</v>
      </c>
      <c r="K20">
        <f>I20-B20</f>
        <v>-39</v>
      </c>
      <c r="L20">
        <f>AVERAGE(B20:I20)</f>
        <v>46.625</v>
      </c>
      <c r="M20">
        <f>ROUND(L20,0)</f>
        <v>47</v>
      </c>
    </row>
    <row r="21" spans="1:13" x14ac:dyDescent="0.25">
      <c r="A21" t="s">
        <v>11</v>
      </c>
      <c r="B21">
        <v>12</v>
      </c>
      <c r="C21">
        <v>12</v>
      </c>
      <c r="D21">
        <v>12</v>
      </c>
      <c r="E21">
        <v>11</v>
      </c>
      <c r="F21">
        <v>13</v>
      </c>
      <c r="G21">
        <v>13</v>
      </c>
      <c r="H21">
        <v>15</v>
      </c>
      <c r="I21">
        <v>12</v>
      </c>
      <c r="K21">
        <f>I21-B21</f>
        <v>0</v>
      </c>
      <c r="L21">
        <f>AVERAGE(B21:I21)</f>
        <v>12.5</v>
      </c>
      <c r="M21">
        <f>ROUND(L21,0)</f>
        <v>13</v>
      </c>
    </row>
    <row r="22" spans="1:13" x14ac:dyDescent="0.25">
      <c r="A22" t="s">
        <v>50</v>
      </c>
      <c r="B22">
        <v>15</v>
      </c>
      <c r="C22">
        <v>11</v>
      </c>
      <c r="D22">
        <v>16</v>
      </c>
      <c r="E22">
        <v>16</v>
      </c>
      <c r="F22">
        <v>16</v>
      </c>
      <c r="G22">
        <v>16</v>
      </c>
      <c r="H22">
        <v>16</v>
      </c>
      <c r="I22">
        <v>10</v>
      </c>
      <c r="K22">
        <f>I22-B22</f>
        <v>-5</v>
      </c>
      <c r="L22">
        <f>AVERAGE(B22:I22)</f>
        <v>14.5</v>
      </c>
      <c r="M22">
        <f>ROUND(L22,0)</f>
        <v>15</v>
      </c>
    </row>
    <row r="23" spans="1:13" x14ac:dyDescent="0.25">
      <c r="A23" t="s">
        <v>37</v>
      </c>
      <c r="B23">
        <v>15</v>
      </c>
      <c r="C23">
        <v>12</v>
      </c>
      <c r="D23">
        <v>14</v>
      </c>
      <c r="E23">
        <v>14</v>
      </c>
      <c r="F23">
        <v>13</v>
      </c>
      <c r="G23">
        <v>13</v>
      </c>
      <c r="H23">
        <v>15</v>
      </c>
      <c r="I23">
        <v>9</v>
      </c>
      <c r="K23">
        <f>I23-B23</f>
        <v>-6</v>
      </c>
      <c r="L23">
        <f>AVERAGE(B23:I23)</f>
        <v>13.125</v>
      </c>
      <c r="M23">
        <f>ROUND(L23,0)</f>
        <v>13</v>
      </c>
    </row>
    <row r="24" spans="1:13" x14ac:dyDescent="0.25">
      <c r="A24" t="s">
        <v>62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9</v>
      </c>
      <c r="I24">
        <v>9</v>
      </c>
      <c r="K24">
        <f>I24-B24</f>
        <v>9</v>
      </c>
      <c r="L24">
        <f>AVERAGE(B24:I24)</f>
        <v>2.25</v>
      </c>
      <c r="M24">
        <f>ROUND(L24,0)</f>
        <v>2</v>
      </c>
    </row>
    <row r="25" spans="1:13" x14ac:dyDescent="0.25">
      <c r="A25" t="s">
        <v>16</v>
      </c>
      <c r="B25">
        <v>10</v>
      </c>
      <c r="C25">
        <v>9</v>
      </c>
      <c r="D25">
        <v>10</v>
      </c>
      <c r="E25">
        <v>10</v>
      </c>
      <c r="F25">
        <v>10</v>
      </c>
      <c r="G25">
        <v>10</v>
      </c>
      <c r="H25">
        <v>10</v>
      </c>
      <c r="I25">
        <v>8</v>
      </c>
      <c r="K25">
        <f>I25-B25</f>
        <v>-2</v>
      </c>
      <c r="L25">
        <f>AVERAGE(B25:I25)</f>
        <v>9.625</v>
      </c>
      <c r="M25">
        <f>ROUND(L25,0)</f>
        <v>10</v>
      </c>
    </row>
    <row r="26" spans="1:13" x14ac:dyDescent="0.25">
      <c r="A26" t="s">
        <v>34</v>
      </c>
      <c r="B26">
        <v>18</v>
      </c>
      <c r="C26">
        <v>21</v>
      </c>
      <c r="D26">
        <v>17</v>
      </c>
      <c r="E26">
        <v>15</v>
      </c>
      <c r="F26">
        <v>13</v>
      </c>
      <c r="G26">
        <v>13</v>
      </c>
      <c r="H26">
        <v>11</v>
      </c>
      <c r="I26">
        <v>8</v>
      </c>
      <c r="K26">
        <f>I26-B26</f>
        <v>-10</v>
      </c>
      <c r="L26">
        <f>AVERAGE(B26:I26)</f>
        <v>14.5</v>
      </c>
      <c r="M26">
        <f>ROUND(L26,0)</f>
        <v>15</v>
      </c>
    </row>
    <row r="27" spans="1:13" x14ac:dyDescent="0.25">
      <c r="A27" t="s">
        <v>31</v>
      </c>
      <c r="B27">
        <v>5</v>
      </c>
      <c r="C27">
        <v>8</v>
      </c>
      <c r="D27">
        <v>5</v>
      </c>
      <c r="E27">
        <v>7</v>
      </c>
      <c r="F27">
        <v>5</v>
      </c>
      <c r="G27">
        <v>5</v>
      </c>
      <c r="H27">
        <v>10</v>
      </c>
      <c r="I27">
        <v>7</v>
      </c>
      <c r="K27">
        <f>I27-B27</f>
        <v>2</v>
      </c>
      <c r="L27">
        <f>AVERAGE(B27:I27)</f>
        <v>6.5</v>
      </c>
      <c r="M27">
        <f>ROUND(L27,0)</f>
        <v>7</v>
      </c>
    </row>
    <row r="28" spans="1:13" x14ac:dyDescent="0.25">
      <c r="A28" t="s">
        <v>12</v>
      </c>
      <c r="B28">
        <v>11</v>
      </c>
      <c r="C28">
        <v>4</v>
      </c>
      <c r="D28">
        <v>4</v>
      </c>
      <c r="E28">
        <v>5</v>
      </c>
      <c r="F28">
        <v>4</v>
      </c>
      <c r="G28">
        <v>4</v>
      </c>
      <c r="H28">
        <v>6</v>
      </c>
      <c r="I28">
        <v>6</v>
      </c>
      <c r="K28">
        <f>I28-B28</f>
        <v>-5</v>
      </c>
      <c r="L28">
        <f>AVERAGE(B28:I28)</f>
        <v>5.5</v>
      </c>
      <c r="M28">
        <f>ROUND(L28,0)</f>
        <v>6</v>
      </c>
    </row>
    <row r="29" spans="1:13" x14ac:dyDescent="0.25">
      <c r="A29" t="s">
        <v>32</v>
      </c>
      <c r="B29">
        <v>2</v>
      </c>
      <c r="C29">
        <v>3</v>
      </c>
      <c r="D29">
        <v>4</v>
      </c>
      <c r="E29">
        <v>1</v>
      </c>
      <c r="F29">
        <v>6</v>
      </c>
      <c r="G29">
        <v>6</v>
      </c>
      <c r="H29">
        <v>10</v>
      </c>
      <c r="I29">
        <v>5</v>
      </c>
      <c r="K29">
        <f>I29-B29</f>
        <v>3</v>
      </c>
      <c r="L29">
        <f>AVERAGE(B29:I29)</f>
        <v>4.625</v>
      </c>
      <c r="M29">
        <f>ROUND(L29,0)</f>
        <v>5</v>
      </c>
    </row>
    <row r="30" spans="1:13" x14ac:dyDescent="0.25">
      <c r="A30" t="s">
        <v>55</v>
      </c>
      <c r="B30">
        <v>7</v>
      </c>
      <c r="C30">
        <v>7</v>
      </c>
      <c r="D30">
        <v>6</v>
      </c>
      <c r="E30">
        <v>5</v>
      </c>
      <c r="F30">
        <v>5</v>
      </c>
      <c r="G30">
        <v>5</v>
      </c>
      <c r="H30">
        <v>3</v>
      </c>
      <c r="I30">
        <v>4</v>
      </c>
      <c r="K30">
        <f>I30-B30</f>
        <v>-3</v>
      </c>
      <c r="L30">
        <f>AVERAGE(B30:I30)</f>
        <v>5.25</v>
      </c>
      <c r="M30">
        <f>ROUND(L30,0)</f>
        <v>5</v>
      </c>
    </row>
    <row r="31" spans="1:13" x14ac:dyDescent="0.25">
      <c r="A31" t="s">
        <v>29</v>
      </c>
      <c r="B31">
        <v>2</v>
      </c>
      <c r="C31">
        <v>2</v>
      </c>
      <c r="D31">
        <v>3</v>
      </c>
      <c r="E31">
        <v>4</v>
      </c>
      <c r="F31">
        <v>3</v>
      </c>
      <c r="G31">
        <v>3</v>
      </c>
      <c r="H31">
        <v>4</v>
      </c>
      <c r="I31">
        <v>3</v>
      </c>
      <c r="K31">
        <f>I31-B31</f>
        <v>1</v>
      </c>
      <c r="L31">
        <f>AVERAGE(B31:I31)</f>
        <v>3</v>
      </c>
      <c r="M31">
        <f>ROUND(L31,0)</f>
        <v>3</v>
      </c>
    </row>
    <row r="32" spans="1:13" x14ac:dyDescent="0.25">
      <c r="A32" t="s">
        <v>41</v>
      </c>
      <c r="B32">
        <v>3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K32">
        <f>I32-B32</f>
        <v>0</v>
      </c>
      <c r="L32">
        <f>AVERAGE(B32:I32)</f>
        <v>3</v>
      </c>
      <c r="M32">
        <f>ROUND(L32,0)</f>
        <v>3</v>
      </c>
    </row>
    <row r="33" spans="1:13" x14ac:dyDescent="0.25">
      <c r="A33" t="s">
        <v>45</v>
      </c>
      <c r="B33">
        <v>4</v>
      </c>
      <c r="C33">
        <v>2</v>
      </c>
      <c r="D33">
        <v>2</v>
      </c>
      <c r="E33">
        <v>3</v>
      </c>
      <c r="F33">
        <v>3</v>
      </c>
      <c r="G33">
        <v>3</v>
      </c>
      <c r="H33">
        <v>3</v>
      </c>
      <c r="I33">
        <v>3</v>
      </c>
      <c r="K33">
        <f>I33-B33</f>
        <v>-1</v>
      </c>
      <c r="L33">
        <f>AVERAGE(B33:I33)</f>
        <v>2.875</v>
      </c>
      <c r="M33">
        <f>ROUND(L33,0)</f>
        <v>3</v>
      </c>
    </row>
    <row r="34" spans="1:13" x14ac:dyDescent="0.25">
      <c r="A34" t="s">
        <v>60</v>
      </c>
      <c r="B34">
        <v>4</v>
      </c>
      <c r="C34">
        <v>4</v>
      </c>
      <c r="D34">
        <v>4</v>
      </c>
      <c r="E34">
        <v>3</v>
      </c>
      <c r="F34">
        <v>2</v>
      </c>
      <c r="G34">
        <v>2</v>
      </c>
      <c r="H34">
        <v>4</v>
      </c>
      <c r="I34">
        <v>3</v>
      </c>
      <c r="K34">
        <f>I34-B34</f>
        <v>-1</v>
      </c>
      <c r="L34">
        <f>AVERAGE(B34:I34)</f>
        <v>3.25</v>
      </c>
      <c r="M34">
        <f>ROUND(L34,0)</f>
        <v>3</v>
      </c>
    </row>
    <row r="35" spans="1:13" x14ac:dyDescent="0.25">
      <c r="A35" t="s">
        <v>15</v>
      </c>
      <c r="B35">
        <v>1</v>
      </c>
      <c r="C35">
        <v>1</v>
      </c>
      <c r="D35">
        <v>2</v>
      </c>
      <c r="E35">
        <v>1</v>
      </c>
      <c r="F35">
        <v>2</v>
      </c>
      <c r="G35">
        <v>2</v>
      </c>
      <c r="H35">
        <v>2</v>
      </c>
      <c r="I35">
        <v>2</v>
      </c>
      <c r="K35">
        <f>I35-B35</f>
        <v>1</v>
      </c>
      <c r="L35">
        <f>AVERAGE(B35:I35)</f>
        <v>1.625</v>
      </c>
      <c r="M35">
        <f>ROUND(L35,0)</f>
        <v>2</v>
      </c>
    </row>
    <row r="36" spans="1:13" x14ac:dyDescent="0.25">
      <c r="A36" t="s">
        <v>21</v>
      </c>
      <c r="B36">
        <v>2</v>
      </c>
      <c r="C36">
        <v>1</v>
      </c>
      <c r="D36">
        <v>1</v>
      </c>
      <c r="E36">
        <v>1</v>
      </c>
      <c r="F36">
        <v>1</v>
      </c>
      <c r="G36">
        <v>1</v>
      </c>
      <c r="H36">
        <v>2</v>
      </c>
      <c r="I36">
        <v>2</v>
      </c>
      <c r="K36">
        <f>I36-B36</f>
        <v>0</v>
      </c>
      <c r="L36">
        <f>AVERAGE(B36:I36)</f>
        <v>1.375</v>
      </c>
      <c r="M36">
        <f>ROUND(L36,0)</f>
        <v>1</v>
      </c>
    </row>
    <row r="37" spans="1:13" x14ac:dyDescent="0.25">
      <c r="A37" t="s">
        <v>23</v>
      </c>
      <c r="B37">
        <v>7</v>
      </c>
      <c r="C37">
        <v>5</v>
      </c>
      <c r="D37">
        <v>5</v>
      </c>
      <c r="E37">
        <v>5</v>
      </c>
      <c r="F37">
        <v>2</v>
      </c>
      <c r="G37">
        <v>2</v>
      </c>
      <c r="H37">
        <v>2</v>
      </c>
      <c r="I37">
        <v>2</v>
      </c>
      <c r="K37">
        <f>I37-B37</f>
        <v>-5</v>
      </c>
      <c r="L37">
        <f>AVERAGE(B37:I37)</f>
        <v>3.75</v>
      </c>
      <c r="M37">
        <f>ROUND(L37,0)</f>
        <v>4</v>
      </c>
    </row>
    <row r="38" spans="1:13" x14ac:dyDescent="0.25">
      <c r="A38" t="s">
        <v>24</v>
      </c>
      <c r="B38">
        <v>1</v>
      </c>
      <c r="C38">
        <v>1</v>
      </c>
      <c r="D38">
        <v>1</v>
      </c>
      <c r="E38">
        <v>2</v>
      </c>
      <c r="F38">
        <v>1</v>
      </c>
      <c r="G38">
        <v>1</v>
      </c>
      <c r="H38">
        <v>1</v>
      </c>
      <c r="I38">
        <v>2</v>
      </c>
      <c r="K38">
        <f>I38-B38</f>
        <v>1</v>
      </c>
      <c r="L38">
        <f>AVERAGE(B38:I38)</f>
        <v>1.25</v>
      </c>
      <c r="M38">
        <f>ROUND(L38,0)</f>
        <v>1</v>
      </c>
    </row>
    <row r="39" spans="1:13" x14ac:dyDescent="0.25">
      <c r="A39" t="s">
        <v>38</v>
      </c>
      <c r="B39">
        <v>2</v>
      </c>
      <c r="C39">
        <v>2</v>
      </c>
      <c r="D39">
        <v>1</v>
      </c>
      <c r="E39">
        <v>1</v>
      </c>
      <c r="F39">
        <v>1</v>
      </c>
      <c r="G39">
        <v>1</v>
      </c>
      <c r="H39">
        <v>1</v>
      </c>
      <c r="I39">
        <v>2</v>
      </c>
      <c r="K39">
        <f>I39-B39</f>
        <v>0</v>
      </c>
      <c r="L39">
        <f>AVERAGE(B39:I39)</f>
        <v>1.375</v>
      </c>
      <c r="M39">
        <f>ROUND(L39,0)</f>
        <v>1</v>
      </c>
    </row>
    <row r="40" spans="1:13" x14ac:dyDescent="0.25">
      <c r="A40" t="s">
        <v>39</v>
      </c>
      <c r="B40">
        <v>3</v>
      </c>
      <c r="C40">
        <v>2</v>
      </c>
      <c r="D40">
        <v>3</v>
      </c>
      <c r="E40">
        <v>3</v>
      </c>
      <c r="F40">
        <v>3</v>
      </c>
      <c r="G40">
        <v>3</v>
      </c>
      <c r="H40">
        <v>2</v>
      </c>
      <c r="I40">
        <v>2</v>
      </c>
      <c r="K40">
        <f>I40-B40</f>
        <v>-1</v>
      </c>
      <c r="L40">
        <f>AVERAGE(B40:I40)</f>
        <v>2.625</v>
      </c>
      <c r="M40">
        <f>ROUND(L40,0)</f>
        <v>3</v>
      </c>
    </row>
    <row r="41" spans="1:13" x14ac:dyDescent="0.25">
      <c r="A41" t="s">
        <v>42</v>
      </c>
      <c r="B41">
        <v>2</v>
      </c>
      <c r="C41">
        <v>2</v>
      </c>
      <c r="D41">
        <v>2</v>
      </c>
      <c r="E41">
        <v>2</v>
      </c>
      <c r="F41">
        <v>14</v>
      </c>
      <c r="G41">
        <v>14</v>
      </c>
      <c r="H41">
        <v>2</v>
      </c>
      <c r="I41">
        <v>2</v>
      </c>
      <c r="K41">
        <f>I41-B41</f>
        <v>0</v>
      </c>
      <c r="L41">
        <f>AVERAGE(B41:I41)</f>
        <v>5</v>
      </c>
      <c r="M41">
        <f>ROUND(L41,0)</f>
        <v>5</v>
      </c>
    </row>
    <row r="42" spans="1:13" x14ac:dyDescent="0.25">
      <c r="A42" t="s">
        <v>48</v>
      </c>
      <c r="B42">
        <v>2</v>
      </c>
      <c r="C42">
        <v>3</v>
      </c>
      <c r="D42">
        <v>1</v>
      </c>
      <c r="E42">
        <v>2</v>
      </c>
      <c r="F42">
        <v>5</v>
      </c>
      <c r="G42">
        <v>5</v>
      </c>
      <c r="H42">
        <v>2</v>
      </c>
      <c r="I42">
        <v>2</v>
      </c>
      <c r="K42">
        <f>I42-B42</f>
        <v>0</v>
      </c>
      <c r="L42">
        <f>AVERAGE(B42:I42)</f>
        <v>2.75</v>
      </c>
      <c r="M42">
        <f>ROUND(L42,0)</f>
        <v>3</v>
      </c>
    </row>
    <row r="43" spans="1:13" x14ac:dyDescent="0.25">
      <c r="A43" t="s">
        <v>10</v>
      </c>
      <c r="B43">
        <v>1</v>
      </c>
      <c r="C43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K43">
        <f>I43-B43</f>
        <v>0</v>
      </c>
      <c r="L43">
        <f>AVERAGE(B43:I43)</f>
        <v>0.875</v>
      </c>
      <c r="M43">
        <f>ROUND(L43,0)</f>
        <v>1</v>
      </c>
    </row>
    <row r="44" spans="1:13" x14ac:dyDescent="0.25">
      <c r="A44" t="s">
        <v>20</v>
      </c>
      <c r="B44">
        <v>1</v>
      </c>
      <c r="C44">
        <v>1</v>
      </c>
      <c r="D44">
        <v>1</v>
      </c>
      <c r="E44">
        <v>1</v>
      </c>
      <c r="F44">
        <v>3</v>
      </c>
      <c r="G44">
        <v>3</v>
      </c>
      <c r="H44">
        <v>1</v>
      </c>
      <c r="I44">
        <v>1</v>
      </c>
      <c r="K44">
        <f>I44-B44</f>
        <v>0</v>
      </c>
      <c r="L44">
        <f>AVERAGE(B44:I44)</f>
        <v>1.5</v>
      </c>
      <c r="M44">
        <f>ROUND(L44,0)</f>
        <v>2</v>
      </c>
    </row>
    <row r="45" spans="1:13" x14ac:dyDescent="0.25">
      <c r="A45" t="s">
        <v>25</v>
      </c>
      <c r="B45">
        <v>2</v>
      </c>
      <c r="C45">
        <v>3</v>
      </c>
      <c r="D45">
        <v>2</v>
      </c>
      <c r="E45">
        <v>1</v>
      </c>
      <c r="F45">
        <v>1</v>
      </c>
      <c r="G45">
        <v>1</v>
      </c>
      <c r="H45">
        <v>3</v>
      </c>
      <c r="I45">
        <v>1</v>
      </c>
      <c r="K45">
        <f>I45-B45</f>
        <v>-1</v>
      </c>
      <c r="L45">
        <f>AVERAGE(B45:I45)</f>
        <v>1.75</v>
      </c>
      <c r="M45">
        <f>ROUND(L45,0)</f>
        <v>2</v>
      </c>
    </row>
    <row r="46" spans="1:13" x14ac:dyDescent="0.25">
      <c r="A46" t="s">
        <v>26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K46">
        <f>I46-B46</f>
        <v>0</v>
      </c>
      <c r="L46">
        <f>AVERAGE(B46:I46)</f>
        <v>1</v>
      </c>
      <c r="M46">
        <f>ROUND(L46,0)</f>
        <v>1</v>
      </c>
    </row>
    <row r="47" spans="1:13" x14ac:dyDescent="0.25">
      <c r="A47" t="s">
        <v>30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K47">
        <f>I47-B47</f>
        <v>0</v>
      </c>
      <c r="L47">
        <f>AVERAGE(B47:I47)</f>
        <v>1</v>
      </c>
      <c r="M47">
        <f>ROUND(L47,0)</f>
        <v>1</v>
      </c>
    </row>
    <row r="48" spans="1:13" x14ac:dyDescent="0.25">
      <c r="A48" t="s">
        <v>46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K48">
        <f>I48-B48</f>
        <v>0</v>
      </c>
      <c r="L48">
        <f>AVERAGE(B48:I48)</f>
        <v>1</v>
      </c>
      <c r="M48">
        <f>ROUND(L48,0)</f>
        <v>1</v>
      </c>
    </row>
    <row r="49" spans="1:13" x14ac:dyDescent="0.25">
      <c r="A49" t="s">
        <v>47</v>
      </c>
      <c r="B49">
        <v>1</v>
      </c>
      <c r="C49">
        <v>1</v>
      </c>
      <c r="D49">
        <v>1</v>
      </c>
      <c r="E49">
        <v>3</v>
      </c>
      <c r="F49">
        <v>1</v>
      </c>
      <c r="G49">
        <v>1</v>
      </c>
      <c r="H49">
        <v>1</v>
      </c>
      <c r="I49">
        <v>1</v>
      </c>
      <c r="K49">
        <f>I49-B49</f>
        <v>0</v>
      </c>
      <c r="L49">
        <f>AVERAGE(B49:I49)</f>
        <v>1.25</v>
      </c>
      <c r="M49">
        <f>ROUND(L49,0)</f>
        <v>1</v>
      </c>
    </row>
    <row r="50" spans="1:13" x14ac:dyDescent="0.25">
      <c r="A50" t="s">
        <v>53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K50">
        <f>I50-B50</f>
        <v>0</v>
      </c>
      <c r="L50">
        <f>AVERAGE(B50:I50)</f>
        <v>1</v>
      </c>
      <c r="M50">
        <f>ROUND(L50,0)</f>
        <v>1</v>
      </c>
    </row>
    <row r="51" spans="1:13" x14ac:dyDescent="0.25">
      <c r="A51" t="s">
        <v>18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K51">
        <f>I51-B51</f>
        <v>0</v>
      </c>
      <c r="L51">
        <f>AVERAGE(B51:I51)</f>
        <v>0</v>
      </c>
      <c r="M51">
        <f>ROUND(L51,0)</f>
        <v>0</v>
      </c>
    </row>
    <row r="52" spans="1:13" x14ac:dyDescent="0.25">
      <c r="A52" t="s">
        <v>19</v>
      </c>
      <c r="B52">
        <v>2</v>
      </c>
      <c r="C52">
        <v>2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K52">
        <f>I52-B52</f>
        <v>-2</v>
      </c>
      <c r="L52">
        <f>AVERAGE(B52:I52)</f>
        <v>0.625</v>
      </c>
      <c r="M52">
        <f>ROUND(L52,0)</f>
        <v>1</v>
      </c>
    </row>
    <row r="53" spans="1:13" x14ac:dyDescent="0.25">
      <c r="A53" t="s">
        <v>33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K53">
        <f>I53-B53</f>
        <v>-1</v>
      </c>
      <c r="L53">
        <f>AVERAGE(B53:I53)</f>
        <v>0.125</v>
      </c>
      <c r="M53">
        <f>ROUND(L53,0)</f>
        <v>0</v>
      </c>
    </row>
    <row r="54" spans="1:13" x14ac:dyDescent="0.25">
      <c r="A54" t="s">
        <v>51</v>
      </c>
      <c r="B54">
        <v>1</v>
      </c>
      <c r="C54">
        <v>2</v>
      </c>
      <c r="D54">
        <v>1</v>
      </c>
      <c r="E54">
        <v>1</v>
      </c>
      <c r="F54">
        <v>1</v>
      </c>
      <c r="G54">
        <v>1</v>
      </c>
      <c r="H54">
        <v>0</v>
      </c>
      <c r="I54">
        <v>0</v>
      </c>
      <c r="K54">
        <f>I54-B54</f>
        <v>-1</v>
      </c>
      <c r="L54">
        <f>AVERAGE(B54:I54)</f>
        <v>0.875</v>
      </c>
      <c r="M54">
        <f>ROUND(L54,0)</f>
        <v>1</v>
      </c>
    </row>
    <row r="55" spans="1:13" x14ac:dyDescent="0.25">
      <c r="A55" t="s">
        <v>54</v>
      </c>
      <c r="B55">
        <v>8</v>
      </c>
      <c r="C55">
        <v>5</v>
      </c>
      <c r="D55">
        <v>9</v>
      </c>
      <c r="E55">
        <v>11</v>
      </c>
      <c r="F55">
        <v>17</v>
      </c>
      <c r="G55">
        <v>17</v>
      </c>
      <c r="H55">
        <v>0</v>
      </c>
      <c r="I55">
        <v>0</v>
      </c>
      <c r="K55">
        <f>I55-B55</f>
        <v>-8</v>
      </c>
      <c r="L55">
        <f>AVERAGE(B55:I55)</f>
        <v>8.375</v>
      </c>
      <c r="M55">
        <f>ROUND(L55,0)</f>
        <v>8</v>
      </c>
    </row>
    <row r="56" spans="1:13" x14ac:dyDescent="0.25">
      <c r="A56" t="s">
        <v>56</v>
      </c>
      <c r="B56">
        <v>1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K56">
        <f>I56-B56</f>
        <v>-1</v>
      </c>
      <c r="L56">
        <f>AVERAGE(B56:I56)</f>
        <v>0.5</v>
      </c>
      <c r="M56">
        <f>ROUND(L56,0)</f>
        <v>1</v>
      </c>
    </row>
    <row r="57" spans="1:13" x14ac:dyDescent="0.25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</row>
  </sheetData>
  <sortState ref="A1:J62">
    <sortCondition descending="1" ref="I1:I62"/>
  </sortState>
  <conditionalFormatting sqref="B3:I57">
    <cfRule type="cellIs" dxfId="10" priority="7" operator="lessThan">
      <formula>10</formula>
    </cfRule>
    <cfRule type="cellIs" dxfId="9" priority="6" operator="greaterThan">
      <formula>100</formula>
    </cfRule>
  </conditionalFormatting>
  <conditionalFormatting sqref="M3:M56">
    <cfRule type="cellIs" dxfId="8" priority="5" operator="between">
      <formula>50</formula>
      <formula>100</formula>
    </cfRule>
  </conditionalFormatting>
  <conditionalFormatting sqref="A3:A57">
    <cfRule type="expression" dxfId="1" priority="1">
      <formula>$L3&lt;50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workbookViewId="0">
      <selection activeCell="D26" sqref="D26"/>
    </sheetView>
  </sheetViews>
  <sheetFormatPr defaultRowHeight="15" x14ac:dyDescent="0.25"/>
  <sheetData>
    <row r="2" spans="1:3" x14ac:dyDescent="0.25">
      <c r="A2">
        <v>2</v>
      </c>
      <c r="B2">
        <v>3</v>
      </c>
      <c r="C2">
        <f>B2*A2</f>
        <v>6</v>
      </c>
    </row>
    <row r="3" spans="1:3" x14ac:dyDescent="0.25">
      <c r="B3">
        <v>4</v>
      </c>
      <c r="C3">
        <f t="shared" ref="C3:C10" si="0">B3*A3</f>
        <v>0</v>
      </c>
    </row>
    <row r="4" spans="1:3" x14ac:dyDescent="0.25">
      <c r="B4">
        <v>6</v>
      </c>
      <c r="C4">
        <f t="shared" si="0"/>
        <v>0</v>
      </c>
    </row>
    <row r="5" spans="1:3" x14ac:dyDescent="0.25">
      <c r="B5">
        <v>5</v>
      </c>
      <c r="C5">
        <f t="shared" si="0"/>
        <v>0</v>
      </c>
    </row>
    <row r="6" spans="1:3" x14ac:dyDescent="0.25">
      <c r="B6">
        <v>12</v>
      </c>
      <c r="C6">
        <f t="shared" si="0"/>
        <v>0</v>
      </c>
    </row>
    <row r="7" spans="1:3" x14ac:dyDescent="0.25">
      <c r="B7">
        <v>4</v>
      </c>
      <c r="C7">
        <f t="shared" si="0"/>
        <v>0</v>
      </c>
    </row>
    <row r="8" spans="1:3" x14ac:dyDescent="0.25">
      <c r="B8">
        <v>33</v>
      </c>
      <c r="C8">
        <f t="shared" si="0"/>
        <v>0</v>
      </c>
    </row>
    <row r="9" spans="1:3" x14ac:dyDescent="0.25">
      <c r="B9">
        <v>445</v>
      </c>
      <c r="C9">
        <f t="shared" si="0"/>
        <v>0</v>
      </c>
    </row>
    <row r="10" spans="1:3" x14ac:dyDescent="0.25">
      <c r="B10">
        <v>54</v>
      </c>
      <c r="C10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SEMIANNUAL-BILINGUAL-EMPLOYEE-A</vt:lpstr>
      <vt:lpstr>Лист1</vt:lpstr>
      <vt:lpstr>Лист2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2018-01-29T13:22:11Z</dcterms:created>
  <dcterms:modified xsi:type="dcterms:W3CDTF">2018-01-29T13:22:19Z</dcterms:modified>
</cp:coreProperties>
</file>