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gleesonm1_cardiff_ac_uk/Documents/FellowshipCardiff/Year 2/GalapagosGabbrosPaper/Code/PubData/"/>
    </mc:Choice>
  </mc:AlternateContent>
  <xr:revisionPtr revIDLastSave="142" documentId="8_{16B2F28A-34F8-4A81-9908-A13406752ED1}" xr6:coauthVersionLast="47" xr6:coauthVersionMax="47" xr10:uidLastSave="{D0FF8539-8F17-4AE6-BBC2-6008D6E54B73}"/>
  <bookViews>
    <workbookView xWindow="-120" yWindow="-120" windowWidth="29040" windowHeight="15840" xr2:uid="{EEDF028F-0338-4254-B64F-DE1677E3C511}"/>
  </bookViews>
  <sheets>
    <sheet name="Cerro Azul" sheetId="1" r:id="rId1"/>
    <sheet name="Sierra Negra" sheetId="2" r:id="rId2"/>
    <sheet name="Florea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49" i="3" l="1"/>
  <c r="AX149" i="3"/>
  <c r="AW149" i="3"/>
  <c r="AV149" i="3"/>
  <c r="O149" i="3"/>
  <c r="AY148" i="3"/>
  <c r="AX148" i="3"/>
  <c r="AW148" i="3"/>
  <c r="AV148" i="3"/>
  <c r="O148" i="3"/>
  <c r="AY147" i="3"/>
  <c r="AX147" i="3"/>
  <c r="AW147" i="3"/>
  <c r="AV147" i="3"/>
  <c r="O147" i="3"/>
  <c r="AY146" i="3"/>
  <c r="AX146" i="3"/>
  <c r="AW146" i="3"/>
  <c r="AV146" i="3"/>
  <c r="O146" i="3"/>
  <c r="AY145" i="3"/>
  <c r="AX145" i="3"/>
  <c r="AW145" i="3"/>
  <c r="AV145" i="3"/>
  <c r="O145" i="3"/>
  <c r="AY144" i="3"/>
  <c r="AX144" i="3"/>
  <c r="AW144" i="3"/>
  <c r="AV144" i="3"/>
  <c r="O144" i="3"/>
  <c r="AY143" i="3"/>
  <c r="AX143" i="3"/>
  <c r="AW143" i="3"/>
  <c r="AV143" i="3"/>
  <c r="O143" i="3"/>
  <c r="AY142" i="3"/>
  <c r="AX142" i="3"/>
  <c r="AW142" i="3"/>
  <c r="AV142" i="3"/>
  <c r="O142" i="3"/>
  <c r="AY141" i="3"/>
  <c r="AX141" i="3"/>
  <c r="AW141" i="3"/>
  <c r="AV141" i="3"/>
  <c r="O141" i="3"/>
  <c r="AY140" i="3"/>
  <c r="AX140" i="3"/>
  <c r="AW140" i="3"/>
  <c r="AV140" i="3"/>
  <c r="O140" i="3"/>
  <c r="AY139" i="3"/>
  <c r="AX139" i="3"/>
  <c r="AW139" i="3"/>
  <c r="AV139" i="3"/>
  <c r="O139" i="3"/>
  <c r="AY138" i="3"/>
  <c r="AX138" i="3"/>
  <c r="AW138" i="3"/>
  <c r="AV138" i="3"/>
  <c r="O138" i="3"/>
  <c r="AY137" i="3"/>
  <c r="AX137" i="3"/>
  <c r="AW137" i="3"/>
  <c r="AV137" i="3"/>
  <c r="O137" i="3"/>
  <c r="AY136" i="3"/>
  <c r="AX136" i="3"/>
  <c r="AW136" i="3"/>
  <c r="AV136" i="3"/>
  <c r="O136" i="3"/>
  <c r="AY135" i="3"/>
  <c r="AX135" i="3"/>
  <c r="AW135" i="3"/>
  <c r="AV135" i="3"/>
  <c r="O135" i="3"/>
  <c r="AY134" i="3"/>
  <c r="AX134" i="3"/>
  <c r="AW134" i="3"/>
  <c r="AV134" i="3"/>
  <c r="O134" i="3"/>
  <c r="AY133" i="3"/>
  <c r="AX133" i="3"/>
  <c r="AW133" i="3"/>
  <c r="AV133" i="3"/>
  <c r="O133" i="3"/>
  <c r="AY132" i="3"/>
  <c r="AX132" i="3"/>
  <c r="AW132" i="3"/>
  <c r="AV132" i="3"/>
  <c r="O132" i="3"/>
  <c r="AY131" i="3"/>
  <c r="AX131" i="3"/>
  <c r="AW131" i="3"/>
  <c r="AV131" i="3"/>
  <c r="O131" i="3"/>
  <c r="AY130" i="3"/>
  <c r="AX130" i="3"/>
  <c r="AW130" i="3"/>
  <c r="AV130" i="3"/>
  <c r="O130" i="3"/>
  <c r="AY129" i="3"/>
  <c r="AX129" i="3"/>
  <c r="AW129" i="3"/>
  <c r="AV129" i="3"/>
  <c r="O129" i="3"/>
  <c r="AY128" i="3"/>
  <c r="AX128" i="3"/>
  <c r="AW128" i="3"/>
  <c r="AV128" i="3"/>
  <c r="O128" i="3"/>
  <c r="AY127" i="3"/>
  <c r="AX127" i="3"/>
  <c r="AW127" i="3"/>
  <c r="AV127" i="3"/>
  <c r="O127" i="3"/>
  <c r="AY126" i="3"/>
  <c r="AX126" i="3"/>
  <c r="AW126" i="3"/>
  <c r="AV126" i="3"/>
  <c r="O126" i="3"/>
  <c r="AY125" i="3"/>
  <c r="AX125" i="3"/>
  <c r="AW125" i="3"/>
  <c r="AV125" i="3"/>
  <c r="O125" i="3"/>
  <c r="AY124" i="3"/>
  <c r="AX124" i="3"/>
  <c r="AW124" i="3"/>
  <c r="AV124" i="3"/>
  <c r="O124" i="3"/>
  <c r="AY123" i="3"/>
  <c r="AX123" i="3"/>
  <c r="AW123" i="3"/>
  <c r="AV123" i="3"/>
  <c r="O123" i="3"/>
  <c r="AY122" i="3"/>
  <c r="AX122" i="3"/>
  <c r="AW122" i="3"/>
  <c r="AV122" i="3"/>
  <c r="O122" i="3"/>
  <c r="AY121" i="3"/>
  <c r="AX121" i="3"/>
  <c r="AW121" i="3"/>
  <c r="AV121" i="3"/>
  <c r="O121" i="3"/>
  <c r="AY120" i="3"/>
  <c r="AX120" i="3"/>
  <c r="AW120" i="3"/>
  <c r="AV120" i="3"/>
  <c r="O120" i="3"/>
  <c r="AY119" i="3"/>
  <c r="AX119" i="3"/>
  <c r="AW119" i="3"/>
  <c r="AV119" i="3"/>
  <c r="O119" i="3"/>
  <c r="AY118" i="3"/>
  <c r="AX118" i="3"/>
  <c r="AW118" i="3"/>
  <c r="AV118" i="3"/>
  <c r="O118" i="3"/>
  <c r="AY117" i="3"/>
  <c r="AX117" i="3"/>
  <c r="AW117" i="3"/>
  <c r="AV117" i="3"/>
  <c r="O117" i="3"/>
  <c r="AY116" i="3"/>
  <c r="AX116" i="3"/>
  <c r="AW116" i="3"/>
  <c r="AV116" i="3"/>
  <c r="O116" i="3"/>
  <c r="AY115" i="3"/>
  <c r="AX115" i="3"/>
  <c r="AW115" i="3"/>
  <c r="AV115" i="3"/>
  <c r="O115" i="3"/>
  <c r="AY114" i="3"/>
  <c r="AX114" i="3"/>
  <c r="AW114" i="3"/>
  <c r="AV114" i="3"/>
  <c r="O114" i="3"/>
  <c r="AY113" i="3"/>
  <c r="AX113" i="3"/>
  <c r="AW113" i="3"/>
  <c r="AV113" i="3"/>
  <c r="O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Y99" i="3"/>
  <c r="AX99" i="3"/>
  <c r="AW99" i="3"/>
  <c r="AV99" i="3"/>
  <c r="O99" i="3"/>
  <c r="AY98" i="3"/>
  <c r="AX98" i="3"/>
  <c r="AW98" i="3"/>
  <c r="AV98" i="3"/>
  <c r="O98" i="3"/>
  <c r="AY97" i="3"/>
  <c r="AX97" i="3"/>
  <c r="AW97" i="3"/>
  <c r="AV97" i="3"/>
  <c r="O97" i="3"/>
  <c r="AY96" i="3"/>
  <c r="AX96" i="3"/>
  <c r="AW96" i="3"/>
  <c r="AV96" i="3"/>
  <c r="O96" i="3"/>
  <c r="AY95" i="3"/>
  <c r="AX95" i="3"/>
  <c r="AW95" i="3"/>
  <c r="AV95" i="3"/>
  <c r="O95" i="3"/>
  <c r="AY94" i="3"/>
  <c r="AX94" i="3"/>
  <c r="AW94" i="3"/>
  <c r="AV94" i="3"/>
  <c r="O94" i="3"/>
  <c r="AY93" i="3"/>
  <c r="AX93" i="3"/>
  <c r="AW93" i="3"/>
  <c r="AV93" i="3"/>
  <c r="O93" i="3"/>
  <c r="AY92" i="3"/>
  <c r="AX92" i="3"/>
  <c r="AW92" i="3"/>
  <c r="AV92" i="3"/>
  <c r="O92" i="3"/>
  <c r="AY91" i="3"/>
  <c r="AX91" i="3"/>
  <c r="AW91" i="3"/>
  <c r="AV91" i="3"/>
  <c r="O91" i="3"/>
  <c r="AY90" i="3"/>
  <c r="AX90" i="3"/>
  <c r="AW90" i="3"/>
  <c r="AV90" i="3"/>
  <c r="O90" i="3"/>
  <c r="AY89" i="3"/>
  <c r="AX89" i="3"/>
  <c r="AW89" i="3"/>
  <c r="AV89" i="3"/>
  <c r="O89" i="3"/>
  <c r="AY88" i="3"/>
  <c r="AX88" i="3"/>
  <c r="AW88" i="3"/>
  <c r="AV88" i="3"/>
  <c r="O88" i="3"/>
  <c r="AY87" i="3"/>
  <c r="AX87" i="3"/>
  <c r="AW87" i="3"/>
  <c r="AV87" i="3"/>
  <c r="O87" i="3"/>
  <c r="AY86" i="3"/>
  <c r="AX86" i="3"/>
  <c r="AW86" i="3"/>
  <c r="AV86" i="3"/>
  <c r="O86" i="3"/>
  <c r="AY85" i="3"/>
  <c r="AX85" i="3"/>
  <c r="AW85" i="3"/>
  <c r="AV85" i="3"/>
  <c r="O85" i="3"/>
  <c r="AY84" i="3"/>
  <c r="AX84" i="3"/>
  <c r="AW84" i="3"/>
  <c r="AV84" i="3"/>
  <c r="O84" i="3"/>
  <c r="AY83" i="3"/>
  <c r="AX83" i="3"/>
  <c r="AW83" i="3"/>
  <c r="AV83" i="3"/>
  <c r="O83" i="3"/>
  <c r="AY82" i="3"/>
  <c r="AX82" i="3"/>
  <c r="AW82" i="3"/>
  <c r="AV82" i="3"/>
  <c r="O82" i="3"/>
  <c r="AY81" i="3"/>
  <c r="AX81" i="3"/>
  <c r="AW81" i="3"/>
  <c r="AV81" i="3"/>
  <c r="O81" i="3"/>
  <c r="AY80" i="3"/>
  <c r="AX80" i="3"/>
  <c r="AW80" i="3"/>
  <c r="AV80" i="3"/>
  <c r="O80" i="3"/>
  <c r="AY79" i="3"/>
  <c r="AX79" i="3"/>
  <c r="AW79" i="3"/>
  <c r="AV79" i="3"/>
  <c r="O79" i="3"/>
  <c r="AY78" i="3"/>
  <c r="AX78" i="3"/>
  <c r="AW78" i="3"/>
  <c r="AV78" i="3"/>
  <c r="O78" i="3"/>
  <c r="AY77" i="3"/>
  <c r="AX77" i="3"/>
  <c r="AW77" i="3"/>
  <c r="AV77" i="3"/>
  <c r="O77" i="3"/>
  <c r="AY76" i="3"/>
  <c r="AX76" i="3"/>
  <c r="AW76" i="3"/>
  <c r="AV76" i="3"/>
  <c r="O76" i="3"/>
  <c r="AY75" i="3"/>
  <c r="AX75" i="3"/>
  <c r="AW75" i="3"/>
  <c r="AV75" i="3"/>
  <c r="O75" i="3"/>
  <c r="AY74" i="3"/>
  <c r="AX74" i="3"/>
  <c r="AW74" i="3"/>
  <c r="AV74" i="3"/>
  <c r="O74" i="3"/>
  <c r="AY73" i="3"/>
  <c r="AX73" i="3"/>
  <c r="AW73" i="3"/>
  <c r="AV73" i="3"/>
  <c r="O73" i="3"/>
  <c r="AY72" i="3"/>
  <c r="AX72" i="3"/>
  <c r="AW72" i="3"/>
  <c r="AV72" i="3"/>
  <c r="O72" i="3"/>
  <c r="AY71" i="3"/>
  <c r="AX71" i="3"/>
  <c r="AW71" i="3"/>
  <c r="AV71" i="3"/>
  <c r="O71" i="3"/>
  <c r="AY70" i="3"/>
  <c r="AX70" i="3"/>
  <c r="AW70" i="3"/>
  <c r="AV70" i="3"/>
  <c r="O70" i="3"/>
  <c r="AY69" i="3"/>
  <c r="AX69" i="3"/>
  <c r="AW69" i="3"/>
  <c r="AV69" i="3"/>
  <c r="O69" i="3"/>
  <c r="AY68" i="3"/>
  <c r="AX68" i="3"/>
  <c r="AW68" i="3"/>
  <c r="AV68" i="3"/>
  <c r="O68" i="3"/>
  <c r="AY67" i="3"/>
  <c r="AX67" i="3"/>
  <c r="AW67" i="3"/>
  <c r="AV67" i="3"/>
  <c r="O67" i="3"/>
  <c r="AY66" i="3"/>
  <c r="AX66" i="3"/>
  <c r="AW66" i="3"/>
  <c r="AV66" i="3"/>
  <c r="O66" i="3"/>
  <c r="AY65" i="3"/>
  <c r="AX65" i="3"/>
  <c r="AW65" i="3"/>
  <c r="AV65" i="3"/>
  <c r="O65" i="3"/>
  <c r="AY64" i="3"/>
  <c r="AX64" i="3"/>
  <c r="AW64" i="3"/>
  <c r="AV64" i="3"/>
  <c r="O64" i="3"/>
  <c r="AY63" i="3"/>
  <c r="AX63" i="3"/>
  <c r="AW63" i="3"/>
  <c r="AV63" i="3"/>
  <c r="O63" i="3"/>
  <c r="AY62" i="3"/>
  <c r="AX62" i="3"/>
  <c r="AW62" i="3"/>
  <c r="AV62" i="3"/>
  <c r="O62" i="3"/>
  <c r="AY61" i="3"/>
  <c r="AX61" i="3"/>
  <c r="AW61" i="3"/>
  <c r="AV61" i="3"/>
  <c r="O61" i="3"/>
  <c r="AY60" i="3"/>
  <c r="AX60" i="3"/>
  <c r="AW60" i="3"/>
  <c r="AV60" i="3"/>
  <c r="O60" i="3"/>
  <c r="AY59" i="3"/>
  <c r="AX59" i="3"/>
  <c r="AW59" i="3"/>
  <c r="AV59" i="3"/>
  <c r="O59" i="3"/>
  <c r="AY58" i="3"/>
  <c r="AX58" i="3"/>
  <c r="AW58" i="3"/>
  <c r="AV58" i="3"/>
  <c r="O58" i="3"/>
  <c r="AY57" i="3"/>
  <c r="AX57" i="3"/>
  <c r="AW57" i="3"/>
  <c r="AV57" i="3"/>
  <c r="O57" i="3"/>
  <c r="AY56" i="3"/>
  <c r="AX56" i="3"/>
  <c r="AW56" i="3"/>
  <c r="AV56" i="3"/>
  <c r="O56" i="3"/>
  <c r="AY55" i="3"/>
  <c r="AX55" i="3"/>
  <c r="AW55" i="3"/>
  <c r="AV55" i="3"/>
  <c r="O55" i="3"/>
  <c r="AY54" i="3"/>
  <c r="AX54" i="3"/>
  <c r="AW54" i="3"/>
  <c r="AV54" i="3"/>
  <c r="O54" i="3"/>
  <c r="AY53" i="3"/>
  <c r="AX53" i="3"/>
  <c r="AW53" i="3"/>
  <c r="AV53" i="3"/>
  <c r="O53" i="3"/>
  <c r="AY52" i="3"/>
  <c r="AX52" i="3"/>
  <c r="AW52" i="3"/>
  <c r="AV52" i="3"/>
  <c r="O52" i="3"/>
  <c r="AY51" i="3"/>
  <c r="AX51" i="3"/>
  <c r="AW51" i="3"/>
  <c r="AV51" i="3"/>
  <c r="O51" i="3"/>
  <c r="AY50" i="3"/>
  <c r="AX50" i="3"/>
  <c r="AW50" i="3"/>
  <c r="AV50" i="3"/>
  <c r="O50" i="3"/>
  <c r="AY49" i="3"/>
  <c r="AX49" i="3"/>
  <c r="AW49" i="3"/>
  <c r="AV49" i="3"/>
  <c r="O49" i="3"/>
  <c r="AY48" i="3"/>
  <c r="AX48" i="3"/>
  <c r="AW48" i="3"/>
  <c r="AV48" i="3"/>
  <c r="O48" i="3"/>
  <c r="AY47" i="3"/>
  <c r="AX47" i="3"/>
  <c r="AW47" i="3"/>
  <c r="AV47" i="3"/>
  <c r="O47" i="3"/>
  <c r="AY46" i="3"/>
  <c r="AX46" i="3"/>
  <c r="AW46" i="3"/>
  <c r="AV46" i="3"/>
  <c r="O46" i="3"/>
  <c r="AY45" i="3"/>
  <c r="AX45" i="3"/>
  <c r="AW45" i="3"/>
  <c r="AV45" i="3"/>
  <c r="O45" i="3"/>
  <c r="AY44" i="3"/>
  <c r="AX44" i="3"/>
  <c r="AW44" i="3"/>
  <c r="AV44" i="3"/>
  <c r="O44" i="3"/>
  <c r="AY43" i="3"/>
  <c r="AX43" i="3"/>
  <c r="AW43" i="3"/>
  <c r="AV43" i="3"/>
  <c r="O43" i="3"/>
  <c r="AY42" i="3"/>
  <c r="AX42" i="3"/>
  <c r="AW42" i="3"/>
  <c r="AV42" i="3"/>
  <c r="O42" i="3"/>
  <c r="AY41" i="3"/>
  <c r="AX41" i="3"/>
  <c r="AW41" i="3"/>
  <c r="AV41" i="3"/>
  <c r="O41" i="3"/>
  <c r="AY40" i="3"/>
  <c r="AX40" i="3"/>
  <c r="AW40" i="3"/>
  <c r="AV40" i="3"/>
  <c r="O40" i="3"/>
  <c r="AY39" i="3"/>
  <c r="AX39" i="3"/>
  <c r="AW39" i="3"/>
  <c r="AV39" i="3"/>
  <c r="O39" i="3"/>
  <c r="AY38" i="3"/>
  <c r="AX38" i="3"/>
  <c r="AW38" i="3"/>
  <c r="AV38" i="3"/>
  <c r="O38" i="3"/>
  <c r="AY37" i="3"/>
  <c r="AX37" i="3"/>
  <c r="AW37" i="3"/>
  <c r="AV37" i="3"/>
  <c r="O37" i="3"/>
  <c r="AY36" i="3"/>
  <c r="AX36" i="3"/>
  <c r="AW36" i="3"/>
  <c r="AV36" i="3"/>
  <c r="O36" i="3"/>
  <c r="AY35" i="3"/>
  <c r="AX35" i="3"/>
  <c r="AW35" i="3"/>
  <c r="AV35" i="3"/>
  <c r="O35" i="3"/>
  <c r="AY34" i="3"/>
  <c r="AX34" i="3"/>
  <c r="AW34" i="3"/>
  <c r="AV34" i="3"/>
  <c r="O34" i="3"/>
  <c r="AY33" i="3"/>
  <c r="AX33" i="3"/>
  <c r="AW33" i="3"/>
  <c r="AV33" i="3"/>
  <c r="O33" i="3"/>
  <c r="AY32" i="3"/>
  <c r="AX32" i="3"/>
  <c r="AW32" i="3"/>
  <c r="AV32" i="3"/>
  <c r="O32" i="3"/>
  <c r="AY31" i="3"/>
  <c r="AX31" i="3"/>
  <c r="AW31" i="3"/>
  <c r="AV31" i="3"/>
  <c r="O31" i="3"/>
  <c r="AY30" i="3"/>
  <c r="AX30" i="3"/>
  <c r="AW30" i="3"/>
  <c r="AV30" i="3"/>
  <c r="O30" i="3"/>
  <c r="AY28" i="3"/>
  <c r="AX28" i="3"/>
  <c r="AW28" i="3"/>
  <c r="AV28" i="3"/>
  <c r="O28" i="3"/>
  <c r="AY20" i="3"/>
  <c r="AX20" i="3"/>
  <c r="AW20" i="3"/>
  <c r="AV20" i="3"/>
  <c r="O20" i="3"/>
  <c r="AY14" i="3"/>
  <c r="AX14" i="3"/>
  <c r="AW14" i="3"/>
  <c r="AV14" i="3"/>
  <c r="O14" i="3"/>
  <c r="AY13" i="3"/>
  <c r="AX13" i="3"/>
  <c r="AW13" i="3"/>
  <c r="AV13" i="3"/>
  <c r="O13" i="3"/>
  <c r="AY12" i="3"/>
  <c r="AX12" i="3"/>
  <c r="AW12" i="3"/>
  <c r="AV12" i="3"/>
  <c r="O12" i="3"/>
  <c r="AY11" i="3"/>
  <c r="AX11" i="3"/>
  <c r="AW11" i="3"/>
  <c r="AV11" i="3"/>
  <c r="O11" i="3"/>
  <c r="AY10" i="3"/>
  <c r="AX10" i="3"/>
  <c r="AW10" i="3"/>
  <c r="AV10" i="3"/>
  <c r="O10" i="3"/>
  <c r="AY9" i="3"/>
  <c r="AX9" i="3"/>
  <c r="AW9" i="3"/>
  <c r="AV9" i="3"/>
  <c r="O9" i="3"/>
  <c r="AY8" i="3"/>
  <c r="AX8" i="3"/>
  <c r="AW8" i="3"/>
  <c r="AV8" i="3"/>
  <c r="O8" i="3"/>
  <c r="AY7" i="3"/>
  <c r="AX7" i="3"/>
  <c r="AW7" i="3"/>
  <c r="AV7" i="3"/>
  <c r="O7" i="3"/>
  <c r="AY6" i="3"/>
  <c r="AX6" i="3"/>
  <c r="AW6" i="3"/>
  <c r="AV6" i="3"/>
  <c r="O6" i="3"/>
  <c r="AY5" i="3"/>
  <c r="AX5" i="3"/>
  <c r="AW5" i="3"/>
  <c r="AV5" i="3"/>
  <c r="O5" i="3"/>
  <c r="AY4" i="3"/>
  <c r="AX4" i="3"/>
  <c r="AW4" i="3"/>
  <c r="AV4" i="3"/>
  <c r="O4" i="3"/>
  <c r="AY3" i="3"/>
  <c r="AX3" i="3"/>
  <c r="AW3" i="3"/>
  <c r="AV3" i="3"/>
  <c r="O3" i="3"/>
  <c r="AY2" i="3"/>
  <c r="AX2" i="3"/>
  <c r="AW2" i="3"/>
  <c r="AV2" i="3"/>
  <c r="O2" i="3"/>
  <c r="M63" i="1"/>
  <c r="M62" i="1"/>
  <c r="M61" i="1"/>
</calcChain>
</file>

<file path=xl/sharedStrings.xml><?xml version="1.0" encoding="utf-8"?>
<sst xmlns="http://schemas.openxmlformats.org/spreadsheetml/2006/main" count="686" uniqueCount="351">
  <si>
    <t>CITATIONS</t>
  </si>
  <si>
    <t>ND143_ND144</t>
  </si>
  <si>
    <t>ND143_ND144_INI</t>
  </si>
  <si>
    <t>EPSILON_ND</t>
  </si>
  <si>
    <t>SR87_SR86</t>
  </si>
  <si>
    <t>SR87_SR86_INI</t>
  </si>
  <si>
    <t>PB206_PB204</t>
  </si>
  <si>
    <t>PB206_PB204_INI</t>
  </si>
  <si>
    <t>PB207_PB204</t>
  </si>
  <si>
    <t>PB207_PB204_INI</t>
  </si>
  <si>
    <t>PB208_PB204</t>
  </si>
  <si>
    <t>PB208_PB204_INI</t>
  </si>
  <si>
    <t>OS184_OS188</t>
  </si>
  <si>
    <t>OS186_OS188</t>
  </si>
  <si>
    <t>OS187_OS186</t>
  </si>
  <si>
    <t>OS187_OS188</t>
  </si>
  <si>
    <t>RE187_OS186</t>
  </si>
  <si>
    <t>RE187_OS188</t>
  </si>
  <si>
    <t>HF176_HF177</t>
  </si>
  <si>
    <t>HE3_HE4</t>
  </si>
  <si>
    <t>HE3_HE4(R/R(A))</t>
  </si>
  <si>
    <t>HE4_HE3</t>
  </si>
  <si>
    <t>HE4_HE3(R/R(A))</t>
  </si>
  <si>
    <t>K40_AR40</t>
  </si>
  <si>
    <t>AR40_K40</t>
  </si>
  <si>
    <t>UNIQUE_ID</t>
  </si>
  <si>
    <t>[5038]</t>
  </si>
  <si>
    <t>[10282][1497]</t>
  </si>
  <si>
    <t>51226-GI92-10</t>
  </si>
  <si>
    <t>[10282]</t>
  </si>
  <si>
    <t>[5038][4580]</t>
  </si>
  <si>
    <t>1480-CA-4</t>
  </si>
  <si>
    <t>1480-CA-30</t>
  </si>
  <si>
    <t>[7414]</t>
  </si>
  <si>
    <t>[606]</t>
  </si>
  <si>
    <t>1480-CA-44</t>
  </si>
  <si>
    <t>[15635]</t>
  </si>
  <si>
    <t>[7414][5038]</t>
  </si>
  <si>
    <t>1480-CA-28</t>
  </si>
  <si>
    <t>[1497]</t>
  </si>
  <si>
    <t>[600]</t>
  </si>
  <si>
    <t>[600][4580]</t>
  </si>
  <si>
    <t>1482-SN91-07</t>
  </si>
  <si>
    <t>[11657]</t>
  </si>
  <si>
    <t>51229-GI92-5</t>
  </si>
  <si>
    <t>51230-GI92-8</t>
  </si>
  <si>
    <t>[10282][600]</t>
  </si>
  <si>
    <t>51231-SN91-05</t>
  </si>
  <si>
    <t>51232-SN91-32</t>
  </si>
  <si>
    <t>51233-SN91-40</t>
  </si>
  <si>
    <t>51234-SN91-60</t>
  </si>
  <si>
    <t>[15635][11657]</t>
  </si>
  <si>
    <t>85574-SN-91-21</t>
  </si>
  <si>
    <r>
      <rPr>
        <sz val="9"/>
        <rFont val="Calibri"/>
        <family val="2"/>
      </rPr>
      <t>Sample Number</t>
    </r>
  </si>
  <si>
    <r>
      <rPr>
        <sz val="9"/>
        <rFont val="Calibri"/>
        <family val="2"/>
      </rPr>
      <t>Geologic Unit</t>
    </r>
  </si>
  <si>
    <r>
      <rPr>
        <sz val="9"/>
        <rFont val="Calibri"/>
        <family val="2"/>
      </rPr>
      <t>SiO</t>
    </r>
    <r>
      <rPr>
        <vertAlign val="subscript"/>
        <sz val="5"/>
        <rFont val="Calibri"/>
        <family val="2"/>
      </rPr>
      <t>2</t>
    </r>
  </si>
  <si>
    <r>
      <rPr>
        <sz val="9"/>
        <rFont val="Calibri"/>
        <family val="2"/>
      </rPr>
      <t>TiO</t>
    </r>
    <r>
      <rPr>
        <vertAlign val="subscript"/>
        <sz val="5"/>
        <rFont val="Calibri"/>
        <family val="2"/>
      </rPr>
      <t>2</t>
    </r>
  </si>
  <si>
    <r>
      <rPr>
        <sz val="9"/>
        <rFont val="Calibri"/>
        <family val="2"/>
      </rPr>
      <t>Al</t>
    </r>
    <r>
      <rPr>
        <vertAlign val="subscript"/>
        <sz val="5"/>
        <rFont val="Calibri"/>
        <family val="2"/>
      </rPr>
      <t>2</t>
    </r>
    <r>
      <rPr>
        <sz val="9"/>
        <rFont val="Calibri"/>
        <family val="2"/>
      </rPr>
      <t>O</t>
    </r>
    <r>
      <rPr>
        <vertAlign val="subscript"/>
        <sz val="5"/>
        <rFont val="Calibri"/>
        <family val="2"/>
      </rPr>
      <t>3</t>
    </r>
  </si>
  <si>
    <r>
      <rPr>
        <sz val="9"/>
        <rFont val="Calibri"/>
        <family val="2"/>
      </rPr>
      <t>FeO</t>
    </r>
    <r>
      <rPr>
        <vertAlign val="subscript"/>
        <sz val="5"/>
        <rFont val="Calibri"/>
        <family val="2"/>
      </rPr>
      <t>t</t>
    </r>
  </si>
  <si>
    <r>
      <rPr>
        <sz val="9"/>
        <rFont val="Calibri"/>
        <family val="2"/>
      </rPr>
      <t>MnO</t>
    </r>
  </si>
  <si>
    <r>
      <rPr>
        <sz val="9"/>
        <rFont val="Calibri"/>
        <family val="2"/>
      </rPr>
      <t>MgO</t>
    </r>
  </si>
  <si>
    <r>
      <rPr>
        <sz val="9"/>
        <rFont val="Calibri"/>
        <family val="2"/>
      </rPr>
      <t>CaO</t>
    </r>
  </si>
  <si>
    <r>
      <rPr>
        <sz val="9"/>
        <rFont val="Calibri"/>
        <family val="2"/>
      </rPr>
      <t>Na</t>
    </r>
    <r>
      <rPr>
        <vertAlign val="subscript"/>
        <sz val="5"/>
        <rFont val="Calibri"/>
        <family val="2"/>
      </rPr>
      <t>2</t>
    </r>
    <r>
      <rPr>
        <sz val="9"/>
        <rFont val="Calibri"/>
        <family val="2"/>
      </rPr>
      <t>O</t>
    </r>
  </si>
  <si>
    <r>
      <rPr>
        <sz val="9"/>
        <rFont val="Calibri"/>
        <family val="2"/>
      </rPr>
      <t>K</t>
    </r>
    <r>
      <rPr>
        <vertAlign val="subscript"/>
        <sz val="5"/>
        <rFont val="Calibri"/>
        <family val="2"/>
      </rPr>
      <t>2</t>
    </r>
    <r>
      <rPr>
        <sz val="9"/>
        <rFont val="Calibri"/>
        <family val="2"/>
      </rPr>
      <t>O</t>
    </r>
  </si>
  <si>
    <r>
      <rPr>
        <sz val="9"/>
        <rFont val="Calibri"/>
        <family val="2"/>
      </rPr>
      <t>P</t>
    </r>
    <r>
      <rPr>
        <vertAlign val="subscript"/>
        <sz val="5"/>
        <rFont val="Calibri"/>
        <family val="2"/>
      </rPr>
      <t>2</t>
    </r>
    <r>
      <rPr>
        <sz val="9"/>
        <rFont val="Calibri"/>
        <family val="2"/>
      </rPr>
      <t>O</t>
    </r>
    <r>
      <rPr>
        <vertAlign val="subscript"/>
        <sz val="5"/>
        <rFont val="Calibri"/>
        <family val="2"/>
      </rPr>
      <t>5</t>
    </r>
  </si>
  <si>
    <r>
      <rPr>
        <sz val="9"/>
        <rFont val="Calibri"/>
        <family val="2"/>
      </rPr>
      <t>Total</t>
    </r>
  </si>
  <si>
    <r>
      <rPr>
        <sz val="9"/>
        <rFont val="Calibri"/>
        <family val="2"/>
      </rPr>
      <t>Mg#</t>
    </r>
  </si>
  <si>
    <t>H2O (180)</t>
  </si>
  <si>
    <r>
      <rPr>
        <sz val="9"/>
        <rFont val="Calibri"/>
        <family val="2"/>
      </rPr>
      <t>Sc</t>
    </r>
  </si>
  <si>
    <r>
      <rPr>
        <sz val="9"/>
        <rFont val="Calibri"/>
        <family val="2"/>
      </rPr>
      <t>V</t>
    </r>
  </si>
  <si>
    <r>
      <rPr>
        <sz val="9"/>
        <rFont val="Calibri"/>
        <family val="2"/>
      </rPr>
      <t>Cr</t>
    </r>
  </si>
  <si>
    <r>
      <rPr>
        <sz val="9"/>
        <rFont val="Calibri"/>
        <family val="2"/>
      </rPr>
      <t>Co</t>
    </r>
  </si>
  <si>
    <r>
      <rPr>
        <sz val="9"/>
        <rFont val="Calibri"/>
        <family val="2"/>
      </rPr>
      <t>Ni</t>
    </r>
  </si>
  <si>
    <r>
      <rPr>
        <sz val="9"/>
        <rFont val="Calibri"/>
        <family val="2"/>
      </rPr>
      <t>Cu</t>
    </r>
  </si>
  <si>
    <r>
      <rPr>
        <sz val="9"/>
        <rFont val="Calibri"/>
        <family val="2"/>
      </rPr>
      <t>Zn</t>
    </r>
  </si>
  <si>
    <r>
      <rPr>
        <sz val="9"/>
        <rFont val="Calibri"/>
        <family val="2"/>
      </rPr>
      <t>Rb</t>
    </r>
  </si>
  <si>
    <r>
      <rPr>
        <sz val="9"/>
        <rFont val="Calibri"/>
        <family val="2"/>
      </rPr>
      <t>Sr</t>
    </r>
  </si>
  <si>
    <r>
      <rPr>
        <sz val="9"/>
        <rFont val="Calibri"/>
        <family val="2"/>
      </rPr>
      <t>Y</t>
    </r>
  </si>
  <si>
    <r>
      <rPr>
        <sz val="9"/>
        <rFont val="Calibri"/>
        <family val="2"/>
      </rPr>
      <t>Zr</t>
    </r>
  </si>
  <si>
    <r>
      <rPr>
        <sz val="9"/>
        <rFont val="Calibri"/>
        <family val="2"/>
      </rPr>
      <t>Nb</t>
    </r>
  </si>
  <si>
    <r>
      <rPr>
        <sz val="9"/>
        <rFont val="Calibri"/>
        <family val="2"/>
      </rPr>
      <t>Ba</t>
    </r>
  </si>
  <si>
    <r>
      <rPr>
        <sz val="9"/>
        <rFont val="Calibri"/>
        <family val="2"/>
      </rPr>
      <t>La</t>
    </r>
  </si>
  <si>
    <r>
      <rPr>
        <sz val="9"/>
        <rFont val="Calibri"/>
        <family val="2"/>
      </rPr>
      <t>Ce</t>
    </r>
  </si>
  <si>
    <r>
      <rPr>
        <sz val="9"/>
        <rFont val="Calibri"/>
        <family val="2"/>
      </rPr>
      <t>Pr</t>
    </r>
  </si>
  <si>
    <r>
      <rPr>
        <sz val="9"/>
        <rFont val="Calibri"/>
        <family val="2"/>
      </rPr>
      <t>Nd</t>
    </r>
  </si>
  <si>
    <r>
      <rPr>
        <sz val="9"/>
        <rFont val="Calibri"/>
        <family val="2"/>
      </rPr>
      <t>Sm</t>
    </r>
  </si>
  <si>
    <r>
      <rPr>
        <sz val="9"/>
        <rFont val="Calibri"/>
        <family val="2"/>
      </rPr>
      <t>Eu</t>
    </r>
  </si>
  <si>
    <r>
      <rPr>
        <sz val="9"/>
        <rFont val="Calibri"/>
        <family val="2"/>
      </rPr>
      <t>Gd</t>
    </r>
  </si>
  <si>
    <r>
      <rPr>
        <sz val="9"/>
        <rFont val="Calibri"/>
        <family val="2"/>
      </rPr>
      <t>Tb</t>
    </r>
  </si>
  <si>
    <r>
      <rPr>
        <sz val="9"/>
        <rFont val="Calibri"/>
        <family val="2"/>
      </rPr>
      <t>Dy</t>
    </r>
  </si>
  <si>
    <r>
      <rPr>
        <sz val="9"/>
        <rFont val="Calibri"/>
        <family val="2"/>
      </rPr>
      <t>Ho</t>
    </r>
  </si>
  <si>
    <r>
      <rPr>
        <sz val="9"/>
        <rFont val="Calibri"/>
        <family val="2"/>
      </rPr>
      <t>Er</t>
    </r>
  </si>
  <si>
    <r>
      <rPr>
        <sz val="9"/>
        <rFont val="Calibri"/>
        <family val="2"/>
      </rPr>
      <t>Tm</t>
    </r>
  </si>
  <si>
    <r>
      <rPr>
        <sz val="9"/>
        <rFont val="Calibri"/>
        <family val="2"/>
      </rPr>
      <t>Yb</t>
    </r>
  </si>
  <si>
    <r>
      <rPr>
        <sz val="9"/>
        <rFont val="Calibri"/>
        <family val="2"/>
      </rPr>
      <t>Lu</t>
    </r>
  </si>
  <si>
    <r>
      <rPr>
        <sz val="9"/>
        <rFont val="Calibri"/>
        <family val="2"/>
      </rPr>
      <t>Hf</t>
    </r>
  </si>
  <si>
    <r>
      <rPr>
        <sz val="9"/>
        <rFont val="Calibri"/>
        <family val="2"/>
      </rPr>
      <t>Ta</t>
    </r>
  </si>
  <si>
    <r>
      <rPr>
        <sz val="9"/>
        <rFont val="Calibri"/>
        <family val="2"/>
      </rPr>
      <t>Pb</t>
    </r>
  </si>
  <si>
    <r>
      <rPr>
        <sz val="9"/>
        <rFont val="Calibri"/>
        <family val="2"/>
      </rPr>
      <t>Th</t>
    </r>
  </si>
  <si>
    <r>
      <rPr>
        <sz val="9"/>
        <rFont val="Calibri"/>
        <family val="2"/>
      </rPr>
      <t>U</t>
    </r>
  </si>
  <si>
    <t>Ba/Th</t>
  </si>
  <si>
    <t>Nb/Zr</t>
  </si>
  <si>
    <t>La/Nb</t>
  </si>
  <si>
    <t>La/Sm</t>
  </si>
  <si>
    <r>
      <rPr>
        <vertAlign val="superscript"/>
        <sz val="5"/>
        <rFont val="Calibri"/>
        <family val="2"/>
      </rPr>
      <t>87</t>
    </r>
    <r>
      <rPr>
        <sz val="9"/>
        <rFont val="Calibri"/>
        <family val="2"/>
      </rPr>
      <t>Sr/</t>
    </r>
    <r>
      <rPr>
        <vertAlign val="superscript"/>
        <sz val="5"/>
        <rFont val="Calibri"/>
        <family val="2"/>
      </rPr>
      <t>86</t>
    </r>
    <r>
      <rPr>
        <sz val="9"/>
        <rFont val="Calibri"/>
        <family val="2"/>
      </rPr>
      <t>Sr</t>
    </r>
  </si>
  <si>
    <t>±1σ</t>
  </si>
  <si>
    <t>143Nd/144Nd</t>
  </si>
  <si>
    <t>ε</t>
  </si>
  <si>
    <t>206Pb/204Pb</t>
  </si>
  <si>
    <t>207Pb/204Pb</t>
  </si>
  <si>
    <t>208Pb/204Pb</t>
  </si>
  <si>
    <t>FL03-100</t>
  </si>
  <si>
    <t>Alayeri</t>
  </si>
  <si>
    <t>FL03-101</t>
  </si>
  <si>
    <t>FL03-103</t>
  </si>
  <si>
    <t>FL03-108</t>
  </si>
  <si>
    <t>FL03-134</t>
  </si>
  <si>
    <t>FL03-83</t>
  </si>
  <si>
    <t>FL03-98</t>
  </si>
  <si>
    <t>FL03-99</t>
  </si>
  <si>
    <r>
      <rPr>
        <sz val="9"/>
        <rFont val="Calibri"/>
        <family val="2"/>
      </rPr>
      <t>FL03-92</t>
    </r>
  </si>
  <si>
    <r>
      <rPr>
        <sz val="9"/>
        <rFont val="Calibri"/>
        <family val="2"/>
      </rPr>
      <t>Flank Series</t>
    </r>
  </si>
  <si>
    <r>
      <rPr>
        <sz val="9"/>
        <rFont val="Calibri"/>
        <family val="2"/>
      </rPr>
      <t>FL03-93</t>
    </r>
  </si>
  <si>
    <r>
      <rPr>
        <sz val="9"/>
        <rFont val="Calibri"/>
        <family val="2"/>
      </rPr>
      <t>FL03-94</t>
    </r>
  </si>
  <si>
    <r>
      <rPr>
        <sz val="9"/>
        <rFont val="Calibri"/>
        <family val="2"/>
      </rPr>
      <t>FL03-95</t>
    </r>
  </si>
  <si>
    <r>
      <rPr>
        <sz val="9"/>
        <rFont val="Calibri"/>
        <family val="2"/>
      </rPr>
      <t>FL03-97</t>
    </r>
  </si>
  <si>
    <r>
      <rPr>
        <sz val="9"/>
        <rFont val="Calibri"/>
        <family val="2"/>
      </rPr>
      <t>D65C</t>
    </r>
  </si>
  <si>
    <r>
      <rPr>
        <sz val="9"/>
        <rFont val="Calibri"/>
        <family val="2"/>
      </rPr>
      <t>Floreana Submarine</t>
    </r>
  </si>
  <si>
    <r>
      <rPr>
        <sz val="9"/>
        <rFont val="Calibri"/>
        <family val="2"/>
      </rPr>
      <t>D66A</t>
    </r>
  </si>
  <si>
    <r>
      <rPr>
        <sz val="9"/>
        <rFont val="Calibri"/>
        <family val="2"/>
      </rPr>
      <t>D66B</t>
    </r>
  </si>
  <si>
    <r>
      <rPr>
        <sz val="9"/>
        <rFont val="Calibri"/>
        <family val="2"/>
      </rPr>
      <t>D66F</t>
    </r>
  </si>
  <si>
    <r>
      <rPr>
        <sz val="9"/>
        <rFont val="Calibri"/>
        <family val="2"/>
      </rPr>
      <t>D67A</t>
    </r>
  </si>
  <si>
    <r>
      <rPr>
        <sz val="9"/>
        <rFont val="Calibri"/>
        <family val="2"/>
      </rPr>
      <t>D67B</t>
    </r>
  </si>
  <si>
    <r>
      <rPr>
        <sz val="9"/>
        <rFont val="Calibri"/>
        <family val="2"/>
      </rPr>
      <t>D68A</t>
    </r>
  </si>
  <si>
    <r>
      <rPr>
        <sz val="9"/>
        <rFont val="Calibri"/>
        <family val="2"/>
      </rPr>
      <t>D68C</t>
    </r>
  </si>
  <si>
    <r>
      <rPr>
        <sz val="9"/>
        <rFont val="Calibri"/>
        <family val="2"/>
      </rPr>
      <t>D68D</t>
    </r>
  </si>
  <si>
    <t>FL03-118</t>
  </si>
  <si>
    <t>Normal Cone</t>
  </si>
  <si>
    <t>FL03-119</t>
  </si>
  <si>
    <t>FL03-123</t>
  </si>
  <si>
    <t>FL03-131</t>
  </si>
  <si>
    <t>FL03-35</t>
  </si>
  <si>
    <t>FL03-39</t>
  </si>
  <si>
    <t>FL03-52</t>
  </si>
  <si>
    <t>FL03-61</t>
  </si>
  <si>
    <t>FL03-67</t>
  </si>
  <si>
    <t>FL03-68</t>
  </si>
  <si>
    <t>FL03-69</t>
  </si>
  <si>
    <t>FL03-71</t>
  </si>
  <si>
    <t>FL03-76</t>
  </si>
  <si>
    <t>FL03-82</t>
  </si>
  <si>
    <t>FL03-86</t>
  </si>
  <si>
    <t>FL03-87</t>
  </si>
  <si>
    <t>FL03-88</t>
  </si>
  <si>
    <t>FL03-90</t>
  </si>
  <si>
    <t>FL03-91</t>
  </si>
  <si>
    <t>FL03-96</t>
  </si>
  <si>
    <t>FL03-72</t>
  </si>
  <si>
    <t>Normal Flow</t>
  </si>
  <si>
    <t>FL03-1</t>
  </si>
  <si>
    <t>Normal Flow East</t>
  </si>
  <si>
    <t>FL03-11</t>
  </si>
  <si>
    <t>FL03-12</t>
  </si>
  <si>
    <t>FL03-14</t>
  </si>
  <si>
    <t>FL03-2</t>
  </si>
  <si>
    <t>FL03-3</t>
  </si>
  <si>
    <t>FL03-33</t>
  </si>
  <si>
    <t>FL03-34</t>
  </si>
  <si>
    <t>FL03-36</t>
  </si>
  <si>
    <t>FL03-37</t>
  </si>
  <si>
    <t>FL03-38</t>
  </si>
  <si>
    <t>FL03-4</t>
  </si>
  <si>
    <t>FL03-40</t>
  </si>
  <si>
    <t>FL03-41</t>
  </si>
  <si>
    <t>FL03-42</t>
  </si>
  <si>
    <t>FL03-5</t>
  </si>
  <si>
    <t>FL03-6</t>
  </si>
  <si>
    <t>FL03-7</t>
  </si>
  <si>
    <t>FL03-8</t>
  </si>
  <si>
    <t>FL03-9</t>
  </si>
  <si>
    <t>FL03-114</t>
  </si>
  <si>
    <t>Normal Flow North</t>
  </si>
  <si>
    <t>FL03-115</t>
  </si>
  <si>
    <t>FL03-116</t>
  </si>
  <si>
    <t>FL03-117</t>
  </si>
  <si>
    <t>FL03-120</t>
  </si>
  <si>
    <t>FL03-121</t>
  </si>
  <si>
    <t>FL03-122</t>
  </si>
  <si>
    <t>FL03-124</t>
  </si>
  <si>
    <t>FL03-125</t>
  </si>
  <si>
    <t>FL03-53</t>
  </si>
  <si>
    <t>Normal Flow South</t>
  </si>
  <si>
    <t>FL03-54</t>
  </si>
  <si>
    <t>FL03-55</t>
  </si>
  <si>
    <t>FL03-56</t>
  </si>
  <si>
    <t>FL03-62</t>
  </si>
  <si>
    <t>FL03-63</t>
  </si>
  <si>
    <t>FL03-64</t>
  </si>
  <si>
    <t>FL03-65</t>
  </si>
  <si>
    <t>FL03-66</t>
  </si>
  <si>
    <r>
      <rPr>
        <sz val="9"/>
        <rFont val="Calibri"/>
        <family val="2"/>
      </rPr>
      <t>99-1</t>
    </r>
  </si>
  <si>
    <r>
      <rPr>
        <sz val="9"/>
        <rFont val="Calibri"/>
        <family val="2"/>
      </rPr>
      <t>Outlying Islands</t>
    </r>
  </si>
  <si>
    <r>
      <rPr>
        <sz val="9"/>
        <rFont val="Calibri"/>
        <family val="2"/>
      </rPr>
      <t>99-10</t>
    </r>
  </si>
  <si>
    <r>
      <rPr>
        <sz val="9"/>
        <rFont val="Calibri"/>
        <family val="2"/>
      </rPr>
      <t>99-2</t>
    </r>
  </si>
  <si>
    <r>
      <rPr>
        <sz val="9"/>
        <rFont val="Calibri"/>
        <family val="2"/>
      </rPr>
      <t>99-3</t>
    </r>
  </si>
  <si>
    <r>
      <rPr>
        <sz val="9"/>
        <rFont val="Calibri"/>
        <family val="2"/>
      </rPr>
      <t>99-4</t>
    </r>
  </si>
  <si>
    <r>
      <rPr>
        <sz val="9"/>
        <rFont val="Calibri"/>
        <family val="2"/>
      </rPr>
      <t>99-5</t>
    </r>
  </si>
  <si>
    <r>
      <rPr>
        <sz val="9"/>
        <rFont val="Calibri"/>
        <family val="2"/>
      </rPr>
      <t>99-6</t>
    </r>
  </si>
  <si>
    <r>
      <rPr>
        <sz val="9"/>
        <rFont val="Calibri"/>
        <family val="2"/>
      </rPr>
      <t>99-7</t>
    </r>
  </si>
  <si>
    <r>
      <rPr>
        <sz val="9"/>
        <rFont val="Calibri"/>
        <family val="2"/>
      </rPr>
      <t>99-8</t>
    </r>
  </si>
  <si>
    <r>
      <rPr>
        <sz val="9"/>
        <rFont val="Calibri"/>
        <family val="2"/>
      </rPr>
      <t>99-9</t>
    </r>
  </si>
  <si>
    <t>FL03-109</t>
  </si>
  <si>
    <t>Pajas</t>
  </si>
  <si>
    <t>FL03-51</t>
  </si>
  <si>
    <t>FL03-57</t>
  </si>
  <si>
    <t>FL07-07</t>
  </si>
  <si>
    <t>FL07-08</t>
  </si>
  <si>
    <t>FL07-09</t>
  </si>
  <si>
    <t>FL07-10</t>
  </si>
  <si>
    <t>FL07-11</t>
  </si>
  <si>
    <t>FL07-12</t>
  </si>
  <si>
    <t>FL07-13</t>
  </si>
  <si>
    <t>FL07-14</t>
  </si>
  <si>
    <t>FL07-15</t>
  </si>
  <si>
    <t>FL07-16</t>
  </si>
  <si>
    <t>FL07-18</t>
  </si>
  <si>
    <t>FL07-19</t>
  </si>
  <si>
    <t>FL07-20</t>
  </si>
  <si>
    <r>
      <rPr>
        <sz val="9"/>
        <rFont val="Calibri"/>
        <family val="2"/>
      </rPr>
      <t>FL03-10</t>
    </r>
  </si>
  <si>
    <r>
      <rPr>
        <sz val="9"/>
        <rFont val="Calibri"/>
        <family val="2"/>
      </rPr>
      <t>Reversed Cone</t>
    </r>
  </si>
  <si>
    <r>
      <rPr>
        <sz val="9"/>
        <rFont val="Calibri"/>
        <family val="2"/>
      </rPr>
      <t>FL03-102</t>
    </r>
  </si>
  <si>
    <r>
      <rPr>
        <sz val="9"/>
        <rFont val="Calibri"/>
        <family val="2"/>
      </rPr>
      <t>FL03-104</t>
    </r>
  </si>
  <si>
    <r>
      <rPr>
        <sz val="9"/>
        <rFont val="Calibri"/>
        <family val="2"/>
      </rPr>
      <t>FL03-107</t>
    </r>
  </si>
  <si>
    <r>
      <rPr>
        <sz val="9"/>
        <rFont val="Calibri"/>
        <family val="2"/>
      </rPr>
      <t>FL03-126</t>
    </r>
  </si>
  <si>
    <r>
      <rPr>
        <sz val="9"/>
        <rFont val="Calibri"/>
        <family val="2"/>
      </rPr>
      <t>FL03-129</t>
    </r>
  </si>
  <si>
    <r>
      <rPr>
        <sz val="9"/>
        <rFont val="Calibri"/>
        <family val="2"/>
      </rPr>
      <t>FL03-130</t>
    </r>
  </si>
  <si>
    <r>
      <rPr>
        <sz val="9"/>
        <rFont val="Calibri"/>
        <family val="2"/>
      </rPr>
      <t>FL03-136</t>
    </r>
  </si>
  <si>
    <r>
      <rPr>
        <sz val="9"/>
        <rFont val="Calibri"/>
        <family val="2"/>
      </rPr>
      <t>FL03-137</t>
    </r>
  </si>
  <si>
    <r>
      <rPr>
        <sz val="9"/>
        <rFont val="Calibri"/>
        <family val="2"/>
      </rPr>
      <t>FL03-16</t>
    </r>
  </si>
  <si>
    <r>
      <rPr>
        <sz val="9"/>
        <rFont val="Calibri"/>
        <family val="2"/>
      </rPr>
      <t>FL03-19</t>
    </r>
  </si>
  <si>
    <r>
      <rPr>
        <sz val="9"/>
        <rFont val="Calibri"/>
        <family val="2"/>
      </rPr>
      <t>FL03-21</t>
    </r>
  </si>
  <si>
    <r>
      <rPr>
        <sz val="9"/>
        <rFont val="Calibri"/>
        <family val="2"/>
      </rPr>
      <t>FL03-22</t>
    </r>
  </si>
  <si>
    <r>
      <rPr>
        <sz val="9"/>
        <rFont val="Calibri"/>
        <family val="2"/>
      </rPr>
      <t>FL03-23</t>
    </r>
  </si>
  <si>
    <r>
      <rPr>
        <sz val="9"/>
        <rFont val="Calibri"/>
        <family val="2"/>
      </rPr>
      <t>FL03-24</t>
    </r>
  </si>
  <si>
    <r>
      <rPr>
        <sz val="9"/>
        <rFont val="Calibri"/>
        <family val="2"/>
      </rPr>
      <t>FL03-26</t>
    </r>
  </si>
  <si>
    <r>
      <rPr>
        <sz val="9"/>
        <rFont val="Calibri"/>
        <family val="2"/>
      </rPr>
      <t>FL03-27</t>
    </r>
  </si>
  <si>
    <r>
      <rPr>
        <sz val="9"/>
        <rFont val="Calibri"/>
        <family val="2"/>
      </rPr>
      <t>FL03-28</t>
    </r>
  </si>
  <si>
    <r>
      <rPr>
        <sz val="9"/>
        <rFont val="Calibri"/>
        <family val="2"/>
      </rPr>
      <t>FL03-29</t>
    </r>
  </si>
  <si>
    <r>
      <rPr>
        <sz val="9"/>
        <rFont val="Calibri"/>
        <family val="2"/>
      </rPr>
      <t>FL03-32</t>
    </r>
  </si>
  <si>
    <r>
      <rPr>
        <sz val="9"/>
        <rFont val="Calibri"/>
        <family val="2"/>
      </rPr>
      <t>FL03-105</t>
    </r>
  </si>
  <si>
    <r>
      <rPr>
        <sz val="9"/>
        <rFont val="Calibri"/>
        <family val="2"/>
      </rPr>
      <t>Reversed Flow</t>
    </r>
  </si>
  <si>
    <r>
      <rPr>
        <sz val="9"/>
        <rFont val="Calibri"/>
        <family val="2"/>
      </rPr>
      <t>FL03-106</t>
    </r>
  </si>
  <si>
    <r>
      <rPr>
        <sz val="9"/>
        <rFont val="Calibri"/>
        <family val="2"/>
      </rPr>
      <t>FL03-110</t>
    </r>
  </si>
  <si>
    <r>
      <rPr>
        <sz val="9"/>
        <rFont val="Calibri"/>
        <family val="2"/>
      </rPr>
      <t>FL03-111</t>
    </r>
  </si>
  <si>
    <r>
      <rPr>
        <sz val="9"/>
        <rFont val="Calibri"/>
        <family val="2"/>
      </rPr>
      <t>FL03-112</t>
    </r>
  </si>
  <si>
    <r>
      <rPr>
        <sz val="9"/>
        <rFont val="Calibri"/>
        <family val="2"/>
      </rPr>
      <t>FL03-113</t>
    </r>
  </si>
  <si>
    <r>
      <rPr>
        <sz val="9"/>
        <rFont val="Calibri"/>
        <family val="2"/>
      </rPr>
      <t>FL03-127</t>
    </r>
  </si>
  <si>
    <r>
      <rPr>
        <sz val="9"/>
        <rFont val="Calibri"/>
        <family val="2"/>
      </rPr>
      <t>FL03-13</t>
    </r>
  </si>
  <si>
    <r>
      <rPr>
        <sz val="9"/>
        <rFont val="Calibri"/>
        <family val="2"/>
      </rPr>
      <t>FL03-132</t>
    </r>
  </si>
  <si>
    <r>
      <rPr>
        <sz val="9"/>
        <rFont val="Calibri"/>
        <family val="2"/>
      </rPr>
      <t>FL03-133</t>
    </r>
  </si>
  <si>
    <r>
      <rPr>
        <sz val="9"/>
        <rFont val="Calibri"/>
        <family val="2"/>
      </rPr>
      <t>FL03-135</t>
    </r>
  </si>
  <si>
    <r>
      <rPr>
        <sz val="9"/>
        <rFont val="Calibri"/>
        <family val="2"/>
      </rPr>
      <t>FL03-17</t>
    </r>
  </si>
  <si>
    <r>
      <rPr>
        <sz val="9"/>
        <rFont val="Calibri"/>
        <family val="2"/>
      </rPr>
      <t>FL03-18</t>
    </r>
  </si>
  <si>
    <r>
      <rPr>
        <sz val="9"/>
        <rFont val="Calibri"/>
        <family val="2"/>
      </rPr>
      <t>FL03-20</t>
    </r>
  </si>
  <si>
    <r>
      <rPr>
        <sz val="9"/>
        <rFont val="Calibri"/>
        <family val="2"/>
      </rPr>
      <t>FL03-30</t>
    </r>
  </si>
  <si>
    <r>
      <rPr>
        <sz val="9"/>
        <rFont val="Calibri"/>
        <family val="2"/>
      </rPr>
      <t>FL03-31</t>
    </r>
  </si>
  <si>
    <r>
      <rPr>
        <sz val="9"/>
        <rFont val="Calibri"/>
        <family val="2"/>
      </rPr>
      <t>FL03-43</t>
    </r>
  </si>
  <si>
    <r>
      <rPr>
        <sz val="9"/>
        <rFont val="Calibri"/>
        <family val="2"/>
      </rPr>
      <t>FL03-57</t>
    </r>
  </si>
  <si>
    <r>
      <rPr>
        <sz val="9"/>
        <rFont val="Calibri"/>
        <family val="2"/>
      </rPr>
      <t>Pajas</t>
    </r>
  </si>
  <si>
    <r>
      <rPr>
        <sz val="9"/>
        <rFont val="Calibri"/>
        <family val="2"/>
      </rPr>
      <t>FL03-59</t>
    </r>
  </si>
  <si>
    <r>
      <rPr>
        <sz val="9"/>
        <rFont val="Calibri"/>
        <family val="2"/>
      </rPr>
      <t>FL03-6</t>
    </r>
  </si>
  <si>
    <r>
      <rPr>
        <sz val="9"/>
        <rFont val="Calibri"/>
        <family val="2"/>
      </rPr>
      <t>Normal Flow</t>
    </r>
  </si>
  <si>
    <r>
      <rPr>
        <sz val="9"/>
        <rFont val="Calibri"/>
        <family val="2"/>
      </rPr>
      <t>FL03-61</t>
    </r>
  </si>
  <si>
    <r>
      <rPr>
        <sz val="9"/>
        <rFont val="Calibri"/>
        <family val="2"/>
      </rPr>
      <t>Normal Cone</t>
    </r>
  </si>
  <si>
    <r>
      <rPr>
        <sz val="9"/>
        <rFont val="Calibri"/>
        <family val="2"/>
      </rPr>
      <t>FL03-73</t>
    </r>
  </si>
  <si>
    <r>
      <rPr>
        <sz val="9"/>
        <rFont val="Calibri"/>
        <family val="2"/>
      </rPr>
      <t>FL03-82</t>
    </r>
  </si>
  <si>
    <t>FL03-85</t>
  </si>
  <si>
    <r>
      <rPr>
        <sz val="9"/>
        <rFont val="Calibri"/>
        <family val="2"/>
      </rPr>
      <t>FL03-86</t>
    </r>
  </si>
  <si>
    <r>
      <rPr>
        <sz val="9"/>
        <rFont val="Calibri"/>
        <family val="2"/>
      </rPr>
      <t>FL03-87</t>
    </r>
  </si>
  <si>
    <t>SiO2</t>
  </si>
  <si>
    <t>TiO2</t>
  </si>
  <si>
    <t>Al2O3</t>
  </si>
  <si>
    <t>FeOt</t>
  </si>
  <si>
    <t>CaO</t>
  </si>
  <si>
    <t>MgO</t>
  </si>
  <si>
    <t>MnO</t>
  </si>
  <si>
    <t>K2O</t>
  </si>
  <si>
    <t>Na2O</t>
  </si>
  <si>
    <t>P2O5</t>
  </si>
  <si>
    <t>Cr</t>
  </si>
  <si>
    <t>Mn</t>
  </si>
  <si>
    <t>Fe</t>
  </si>
  <si>
    <t>Cp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</si>
  <si>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</si>
  <si>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</si>
  <si>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</si>
  <si>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</si>
  <si>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</si>
  <si>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</si>
  <si>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</si>
  <si>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</si>
  <si>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</si>
  <si>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</si>
  <si>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</si>
  <si>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</si>
  <si>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</si>
  <si>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</si>
  <si>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</si>
  <si>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</si>
  <si>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</si>
  <si>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</si>
  <si>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</si>
  <si>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</si>
  <si>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</si>
  <si>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</si>
  <si>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</si>
  <si>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</si>
  <si>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</si>
  <si>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</si>
  <si>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</si>
  <si>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</si>
  <si>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</si>
  <si>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</si>
  <si>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</si>
  <si>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</si>
  <si>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</si>
  <si>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</si>
  <si>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</si>
  <si>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</si>
  <si>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</si>
  <si>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</si>
  <si>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</si>
  <si>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</si>
  <si>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</si>
  <si>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</si>
  <si>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</si>
  <si>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</si>
  <si>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</si>
  <si>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</si>
  <si>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</si>
  <si>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</si>
  <si>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</si>
  <si>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</si>
  <si>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</si>
  <si>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</si>
  <si>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</si>
  <si>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</si>
  <si>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Sc</t>
  </si>
  <si>
    <t>Ti</t>
  </si>
  <si>
    <t>V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</si>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</sst>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</font>
    <font>
      <vertAlign val="subscript"/>
      <sz val="5"/>
      <name val="Calibri"/>
      <family val="2"/>
    </font>
    <font>
      <vertAlign val="superscript"/>
      <sz val="5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2" fontId="5" fillId="0" borderId="3" xfId="0" applyNumberFormat="1" applyFont="1" applyBorder="1" applyAlignment="1">
      <alignment horizontal="left" vertical="top" wrapText="1"/>
    </xf>
    <xf numFmtId="2" fontId="5" fillId="0" borderId="3" xfId="0" applyNumberFormat="1" applyFont="1" applyBorder="1" applyAlignment="1">
      <alignment vertical="top" wrapText="1"/>
    </xf>
    <xf numFmtId="2" fontId="5" fillId="0" borderId="3" xfId="0" applyNumberFormat="1" applyFont="1" applyBorder="1" applyAlignment="1">
      <alignment horizontal="center" vertical="top" wrapText="1"/>
    </xf>
    <xf numFmtId="164" fontId="5" fillId="0" borderId="3" xfId="0" applyNumberFormat="1" applyFont="1" applyBorder="1" applyAlignment="1">
      <alignment vertical="top" wrapText="1"/>
    </xf>
    <xf numFmtId="1" fontId="5" fillId="0" borderId="3" xfId="0" applyNumberFormat="1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right" vertical="top" wrapText="1" indent="1"/>
    </xf>
    <xf numFmtId="164" fontId="5" fillId="0" borderId="3" xfId="0" applyNumberFormat="1" applyFont="1" applyBorder="1" applyAlignment="1">
      <alignment horizontal="center" vertical="top" wrapText="1"/>
    </xf>
    <xf numFmtId="164" fontId="5" fillId="0" borderId="3" xfId="0" applyNumberFormat="1" applyFont="1" applyBorder="1" applyAlignment="1">
      <alignment horizontal="left" vertical="top" wrapText="1" indent="1"/>
    </xf>
    <xf numFmtId="164" fontId="5" fillId="0" borderId="3" xfId="0" applyNumberFormat="1" applyFont="1" applyBorder="1" applyAlignment="1">
      <alignment horizontal="right" vertical="top" wrapText="1" indent="1"/>
    </xf>
    <xf numFmtId="1" fontId="5" fillId="0" borderId="3" xfId="0" applyNumberFormat="1" applyFont="1" applyBorder="1" applyAlignment="1">
      <alignment horizontal="right" vertical="top" wrapText="1"/>
    </xf>
    <xf numFmtId="164" fontId="5" fillId="0" borderId="3" xfId="0" applyNumberFormat="1" applyFont="1" applyBorder="1" applyAlignment="1">
      <alignment horizontal="right" vertical="top" wrapText="1"/>
    </xf>
    <xf numFmtId="2" fontId="5" fillId="0" borderId="3" xfId="0" applyNumberFormat="1" applyFont="1" applyBorder="1" applyAlignment="1">
      <alignment horizontal="right" vertical="top" wrapText="1"/>
    </xf>
    <xf numFmtId="164" fontId="5" fillId="0" borderId="3" xfId="0" applyNumberFormat="1" applyFont="1" applyBorder="1" applyAlignment="1">
      <alignment horizontal="left" vertical="top" wrapText="1"/>
    </xf>
    <xf numFmtId="2" fontId="5" fillId="0" borderId="3" xfId="0" applyNumberFormat="1" applyFont="1" applyBorder="1" applyAlignment="1">
      <alignment horizontal="left" vertical="top" wrapText="1" indent="1"/>
    </xf>
    <xf numFmtId="0" fontId="1" fillId="0" borderId="0" xfId="0" applyFont="1"/>
    <xf numFmtId="0" fontId="5" fillId="0" borderId="0" xfId="0" applyFont="1" applyAlignment="1">
      <alignment vertical="top" wrapText="1"/>
    </xf>
    <xf numFmtId="2" fontId="5" fillId="0" borderId="0" xfId="0" applyNumberFormat="1" applyFont="1" applyAlignment="1">
      <alignment horizontal="left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left" vertical="top" wrapText="1" indent="1"/>
    </xf>
    <xf numFmtId="16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1" fontId="5" fillId="0" borderId="0" xfId="0" applyNumberFormat="1" applyFont="1" applyAlignment="1">
      <alignment horizontal="right" vertical="top" wrapText="1" indent="1"/>
    </xf>
    <xf numFmtId="164" fontId="5" fillId="0" borderId="0" xfId="0" applyNumberFormat="1" applyFont="1" applyAlignment="1">
      <alignment horizontal="center" vertical="top" wrapText="1"/>
    </xf>
    <xf numFmtId="164" fontId="5" fillId="0" borderId="0" xfId="0" applyNumberFormat="1" applyFont="1" applyAlignment="1">
      <alignment horizontal="left" vertical="top" wrapText="1" indent="1"/>
    </xf>
    <xf numFmtId="164" fontId="5" fillId="0" borderId="0" xfId="0" applyNumberFormat="1" applyFont="1" applyAlignment="1">
      <alignment horizontal="right" vertical="top" wrapText="1" indent="1"/>
    </xf>
    <xf numFmtId="1" fontId="5" fillId="0" borderId="0" xfId="0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right" vertical="top" wrapText="1"/>
    </xf>
    <xf numFmtId="2" fontId="5" fillId="0" borderId="0" xfId="0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5" fillId="0" borderId="2" xfId="0" applyNumberFormat="1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right" vertical="top" wrapText="1" indent="1"/>
    </xf>
    <xf numFmtId="165" fontId="5" fillId="0" borderId="2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vertical="top" wrapText="1"/>
    </xf>
    <xf numFmtId="2" fontId="5" fillId="0" borderId="2" xfId="0" applyNumberFormat="1" applyFont="1" applyBorder="1" applyAlignment="1">
      <alignment horizontal="left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left" vertical="top" wrapText="1" indent="1"/>
    </xf>
    <xf numFmtId="1" fontId="5" fillId="0" borderId="2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2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horizontal="right" vertical="top" wrapText="1" indent="1"/>
    </xf>
    <xf numFmtId="164" fontId="6" fillId="0" borderId="0" xfId="0" applyNumberFormat="1" applyFont="1" applyAlignment="1">
      <alignment horizontal="center" vertical="top" wrapText="1"/>
    </xf>
    <xf numFmtId="2" fontId="6" fillId="0" borderId="0" xfId="0" applyNumberFormat="1" applyFont="1" applyAlignment="1">
      <alignment horizontal="left" vertical="top" wrapText="1" indent="2"/>
    </xf>
    <xf numFmtId="164" fontId="6" fillId="0" borderId="0" xfId="0" applyNumberFormat="1" applyFont="1" applyAlignment="1">
      <alignment horizontal="right" vertical="top" wrapText="1" indent="1"/>
    </xf>
    <xf numFmtId="1" fontId="6" fillId="0" borderId="0" xfId="0" applyNumberFormat="1" applyFont="1" applyAlignment="1">
      <alignment horizontal="right" vertical="top" wrapText="1"/>
    </xf>
    <xf numFmtId="2" fontId="6" fillId="0" borderId="0" xfId="0" applyNumberFormat="1" applyFont="1" applyAlignment="1">
      <alignment horizontal="left" vertical="top" wrapText="1" indent="1"/>
    </xf>
    <xf numFmtId="164" fontId="6" fillId="0" borderId="0" xfId="0" applyNumberFormat="1" applyFont="1" applyAlignment="1">
      <alignment horizontal="right" vertical="top" wrapText="1"/>
    </xf>
    <xf numFmtId="2" fontId="6" fillId="0" borderId="0" xfId="0" applyNumberFormat="1" applyFont="1" applyAlignment="1">
      <alignment horizontal="right" vertical="top" wrapText="1"/>
    </xf>
    <xf numFmtId="165" fontId="6" fillId="0" borderId="0" xfId="0" applyNumberFormat="1" applyFont="1" applyAlignment="1">
      <alignment horizontal="left" vertical="top" wrapText="1"/>
    </xf>
    <xf numFmtId="165" fontId="6" fillId="0" borderId="0" xfId="0" applyNumberFormat="1" applyFont="1" applyAlignment="1">
      <alignment horizontal="center" vertical="top" wrapText="1"/>
    </xf>
    <xf numFmtId="1" fontId="6" fillId="0" borderId="0" xfId="0" applyNumberFormat="1" applyFont="1" applyAlignment="1">
      <alignment vertical="top" wrapText="1"/>
    </xf>
    <xf numFmtId="166" fontId="6" fillId="0" borderId="0" xfId="0" applyNumberFormat="1" applyFont="1" applyAlignment="1">
      <alignment vertical="top" wrapText="1"/>
    </xf>
    <xf numFmtId="166" fontId="6" fillId="0" borderId="0" xfId="0" applyNumberFormat="1" applyFont="1" applyAlignment="1">
      <alignment horizontal="left" vertical="top" wrapText="1" indent="1"/>
    </xf>
    <xf numFmtId="166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left" vertical="top" wrapText="1" indent="1"/>
    </xf>
    <xf numFmtId="1" fontId="6" fillId="0" borderId="0" xfId="0" applyNumberFormat="1" applyFont="1" applyAlignment="1">
      <alignment horizontal="left" vertical="top" wrapText="1" indent="1"/>
    </xf>
    <xf numFmtId="164" fontId="6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 indent="1"/>
    </xf>
    <xf numFmtId="1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 wrapText="1" indent="2"/>
    </xf>
    <xf numFmtId="164" fontId="5" fillId="0" borderId="2" xfId="0" applyNumberFormat="1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right" vertical="top" wrapText="1" indent="1"/>
    </xf>
    <xf numFmtId="164" fontId="5" fillId="0" borderId="2" xfId="0" applyNumberFormat="1" applyFont="1" applyBorder="1" applyAlignment="1">
      <alignment horizontal="left" vertical="top" wrapText="1" indent="1"/>
    </xf>
    <xf numFmtId="1" fontId="5" fillId="0" borderId="2" xfId="0" applyNumberFormat="1" applyFont="1" applyBorder="1" applyAlignment="1">
      <alignment horizontal="left" vertical="top" wrapText="1" indent="1"/>
    </xf>
    <xf numFmtId="2" fontId="5" fillId="0" borderId="3" xfId="0" applyNumberFormat="1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left" vertical="top"/>
    </xf>
    <xf numFmtId="165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center" vertical="top" wrapText="1"/>
    </xf>
    <xf numFmtId="1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horizontal="left" vertical="top" wrapText="1" indent="1"/>
    </xf>
    <xf numFmtId="166" fontId="5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4" fontId="6" fillId="0" borderId="2" xfId="0" applyNumberFormat="1" applyFont="1" applyBorder="1" applyAlignment="1">
      <alignment vertical="top" wrapText="1"/>
    </xf>
    <xf numFmtId="1" fontId="6" fillId="0" borderId="2" xfId="0" applyNumberFormat="1" applyFont="1" applyBorder="1" applyAlignment="1">
      <alignment horizontal="right" vertical="top" wrapText="1" indent="1"/>
    </xf>
    <xf numFmtId="1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 indent="1"/>
    </xf>
    <xf numFmtId="164" fontId="6" fillId="0" borderId="2" xfId="0" applyNumberFormat="1" applyFont="1" applyBorder="1" applyAlignment="1">
      <alignment horizontal="right" vertical="top" wrapText="1" indent="1"/>
    </xf>
    <xf numFmtId="1" fontId="6" fillId="0" borderId="2" xfId="0" applyNumberFormat="1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left" vertical="top" wrapText="1"/>
    </xf>
    <xf numFmtId="164" fontId="6" fillId="0" borderId="3" xfId="0" applyNumberFormat="1" applyFont="1" applyBorder="1" applyAlignment="1">
      <alignment horizontal="center" vertical="top" wrapText="1"/>
    </xf>
    <xf numFmtId="2" fontId="6" fillId="0" borderId="3" xfId="0" applyNumberFormat="1" applyFont="1" applyBorder="1" applyAlignment="1">
      <alignment horizontal="right" vertical="top" wrapText="1"/>
    </xf>
    <xf numFmtId="2" fontId="6" fillId="0" borderId="3" xfId="0" applyNumberFormat="1" applyFont="1" applyBorder="1" applyAlignment="1">
      <alignment horizontal="center" vertical="top" wrapText="1"/>
    </xf>
    <xf numFmtId="2" fontId="6" fillId="0" borderId="3" xfId="0" applyNumberFormat="1" applyFont="1" applyBorder="1" applyAlignment="1">
      <alignment horizontal="left" vertical="top" wrapText="1"/>
    </xf>
    <xf numFmtId="2" fontId="6" fillId="0" borderId="3" xfId="0" applyNumberFormat="1" applyFont="1" applyBorder="1" applyAlignment="1">
      <alignment horizontal="left" vertical="top" wrapText="1" indent="1"/>
    </xf>
    <xf numFmtId="2" fontId="6" fillId="0" borderId="0" xfId="0" applyNumberFormat="1" applyFont="1" applyAlignment="1">
      <alignment horizontal="right" vertical="top" wrapText="1" indent="1"/>
    </xf>
    <xf numFmtId="0" fontId="2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2" fontId="6" fillId="0" borderId="2" xfId="0" applyNumberFormat="1" applyFont="1" applyBorder="1" applyAlignment="1">
      <alignment horizontal="left" vertical="top" wrapText="1" indent="1"/>
    </xf>
    <xf numFmtId="2" fontId="6" fillId="0" borderId="2" xfId="0" applyNumberFormat="1" applyFont="1" applyBorder="1" applyAlignment="1">
      <alignment horizontal="right" vertical="top" wrapText="1"/>
    </xf>
    <xf numFmtId="2" fontId="6" fillId="0" borderId="2" xfId="0" applyNumberFormat="1" applyFont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BDC7-D379-4266-9824-8A8AAC0B4EB8}">
  <dimension ref="A1:CS63"/>
  <sheetViews>
    <sheetView tabSelected="1" topLeftCell="AS1" workbookViewId="0">
      <selection activeCell="BU1" sqref="BU1"/>
    </sheetView>
  </sheetViews>
  <sheetFormatPr defaultRowHeight="15" x14ac:dyDescent="0.25"/>
  <sheetData>
    <row r="1" spans="1:97" x14ac:dyDescent="0.25">
      <c r="A1" t="s">
        <v>0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347</v>
      </c>
      <c r="M1" t="s">
        <v>348</v>
      </c>
      <c r="N1" t="s">
        <v>349</v>
      </c>
      <c r="O1" t="s">
        <v>289</v>
      </c>
      <c r="P1" t="s">
        <v>290</v>
      </c>
      <c r="Q1" t="s">
        <v>291</v>
      </c>
      <c r="R1" t="s">
        <v>350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308</v>
      </c>
      <c r="AI1" t="s">
        <v>309</v>
      </c>
      <c r="AJ1" t="s">
        <v>310</v>
      </c>
      <c r="AK1" t="s">
        <v>311</v>
      </c>
      <c r="AL1" t="s">
        <v>312</v>
      </c>
      <c r="AM1" t="s">
        <v>313</v>
      </c>
      <c r="AN1" t="s">
        <v>314</v>
      </c>
      <c r="AO1" t="s">
        <v>315</v>
      </c>
      <c r="AP1" t="s">
        <v>316</v>
      </c>
      <c r="AQ1" t="s">
        <v>317</v>
      </c>
      <c r="AR1" t="s">
        <v>318</v>
      </c>
      <c r="AS1" t="s">
        <v>319</v>
      </c>
      <c r="AT1" t="s">
        <v>320</v>
      </c>
      <c r="AU1" t="s">
        <v>321</v>
      </c>
      <c r="AV1" t="s">
        <v>322</v>
      </c>
      <c r="AW1" t="s">
        <v>323</v>
      </c>
      <c r="AX1" t="s">
        <v>324</v>
      </c>
      <c r="AY1" t="s">
        <v>325</v>
      </c>
      <c r="AZ1" t="s">
        <v>326</v>
      </c>
      <c r="BA1" t="s">
        <v>327</v>
      </c>
      <c r="BB1" t="s">
        <v>328</v>
      </c>
      <c r="BC1" t="s">
        <v>329</v>
      </c>
      <c r="BD1" t="s">
        <v>330</v>
      </c>
      <c r="BE1" t="s">
        <v>331</v>
      </c>
      <c r="BF1" t="s">
        <v>332</v>
      </c>
      <c r="BG1" t="s">
        <v>333</v>
      </c>
      <c r="BH1" t="s">
        <v>334</v>
      </c>
      <c r="BI1" t="s">
        <v>335</v>
      </c>
      <c r="BJ1" t="s">
        <v>336</v>
      </c>
      <c r="BK1" t="s">
        <v>337</v>
      </c>
      <c r="BL1" t="s">
        <v>338</v>
      </c>
      <c r="BM1" t="s">
        <v>339</v>
      </c>
      <c r="BN1" t="s">
        <v>340</v>
      </c>
      <c r="BO1" t="s">
        <v>341</v>
      </c>
      <c r="BP1" t="s">
        <v>342</v>
      </c>
      <c r="BQ1" t="s">
        <v>343</v>
      </c>
      <c r="BR1" t="s">
        <v>344</v>
      </c>
      <c r="BS1" t="s">
        <v>345</v>
      </c>
      <c r="BT1" t="s">
        <v>346</v>
      </c>
      <c r="BU1" t="s">
        <v>1</v>
      </c>
      <c r="BV1" t="s">
        <v>2</v>
      </c>
      <c r="BW1" t="s">
        <v>3</v>
      </c>
      <c r="BX1" t="s">
        <v>4</v>
      </c>
      <c r="BY1" t="s">
        <v>5</v>
      </c>
      <c r="BZ1" t="s">
        <v>6</v>
      </c>
      <c r="CA1" t="s">
        <v>7</v>
      </c>
      <c r="CB1" t="s">
        <v>8</v>
      </c>
      <c r="CC1" t="s">
        <v>9</v>
      </c>
      <c r="CD1" t="s">
        <v>10</v>
      </c>
      <c r="CE1" t="s">
        <v>11</v>
      </c>
      <c r="CF1" t="s">
        <v>12</v>
      </c>
      <c r="CG1" t="s">
        <v>13</v>
      </c>
      <c r="CH1" t="s">
        <v>14</v>
      </c>
      <c r="CI1" t="s">
        <v>15</v>
      </c>
      <c r="CJ1" t="s">
        <v>16</v>
      </c>
      <c r="CK1" t="s">
        <v>17</v>
      </c>
      <c r="CL1" t="s">
        <v>18</v>
      </c>
      <c r="CM1" t="s">
        <v>19</v>
      </c>
      <c r="CN1" t="s">
        <v>20</v>
      </c>
      <c r="CO1" t="s">
        <v>21</v>
      </c>
      <c r="CP1" t="s">
        <v>22</v>
      </c>
      <c r="CQ1" t="s">
        <v>23</v>
      </c>
      <c r="CR1" t="s">
        <v>24</v>
      </c>
      <c r="CS1" t="s">
        <v>25</v>
      </c>
    </row>
    <row r="2" spans="1:97" x14ac:dyDescent="0.25">
      <c r="A2" t="s">
        <v>26</v>
      </c>
      <c r="B2">
        <v>49.69</v>
      </c>
      <c r="C2">
        <v>3.73</v>
      </c>
      <c r="D2">
        <v>13.9</v>
      </c>
      <c r="E2">
        <v>13.3</v>
      </c>
      <c r="F2">
        <v>8.98</v>
      </c>
      <c r="G2">
        <v>4.7</v>
      </c>
      <c r="H2">
        <v>0.22</v>
      </c>
      <c r="I2">
        <v>0.96</v>
      </c>
      <c r="J2">
        <v>3.9</v>
      </c>
      <c r="K2">
        <v>0.51</v>
      </c>
      <c r="L2">
        <v>34</v>
      </c>
      <c r="N2">
        <v>408</v>
      </c>
      <c r="O2">
        <v>24</v>
      </c>
      <c r="S2">
        <v>17</v>
      </c>
      <c r="T2">
        <v>46</v>
      </c>
      <c r="U2">
        <v>128</v>
      </c>
      <c r="AA2">
        <v>19.41</v>
      </c>
      <c r="AB2">
        <v>361.11</v>
      </c>
      <c r="AC2">
        <v>47.79</v>
      </c>
      <c r="AD2">
        <v>268</v>
      </c>
      <c r="AE2">
        <v>46.48</v>
      </c>
      <c r="AQ2">
        <v>0.21</v>
      </c>
      <c r="AR2">
        <v>198.28</v>
      </c>
      <c r="AS2">
        <v>30.84</v>
      </c>
      <c r="AT2">
        <v>66.010000000000005</v>
      </c>
      <c r="AU2">
        <v>8.23</v>
      </c>
      <c r="AV2">
        <v>36.840000000000003</v>
      </c>
      <c r="AW2">
        <v>9.6199999999999992</v>
      </c>
      <c r="AX2">
        <v>3.15</v>
      </c>
      <c r="AY2">
        <v>9.84</v>
      </c>
      <c r="AZ2">
        <v>1.59</v>
      </c>
      <c r="BA2">
        <v>9.31</v>
      </c>
      <c r="BB2">
        <v>1.82</v>
      </c>
      <c r="BC2">
        <v>4.9400000000000004</v>
      </c>
      <c r="BD2">
        <v>0.64</v>
      </c>
      <c r="BE2">
        <v>3.81</v>
      </c>
      <c r="BF2">
        <v>0.57999999999999996</v>
      </c>
      <c r="BG2">
        <v>6.97</v>
      </c>
      <c r="BH2">
        <v>5</v>
      </c>
      <c r="BQ2">
        <v>1.96</v>
      </c>
      <c r="BS2">
        <v>2.6</v>
      </c>
      <c r="BT2">
        <v>0.79</v>
      </c>
      <c r="BU2">
        <v>0.51292099999999996</v>
      </c>
      <c r="BX2">
        <v>0.70334099999999999</v>
      </c>
      <c r="CS2">
        <v>114154</v>
      </c>
    </row>
    <row r="3" spans="1:97" x14ac:dyDescent="0.25">
      <c r="A3" t="s">
        <v>27</v>
      </c>
      <c r="B3">
        <v>48.39</v>
      </c>
      <c r="C3">
        <v>3.73</v>
      </c>
      <c r="D3">
        <v>13.97</v>
      </c>
      <c r="E3">
        <v>13.69</v>
      </c>
      <c r="F3">
        <v>9.9</v>
      </c>
      <c r="G3">
        <v>5.31</v>
      </c>
      <c r="H3">
        <v>0.223</v>
      </c>
      <c r="I3">
        <v>0.78</v>
      </c>
      <c r="J3">
        <v>3.59</v>
      </c>
      <c r="K3">
        <v>0.433</v>
      </c>
      <c r="L3">
        <v>34.130000000000003</v>
      </c>
      <c r="N3">
        <v>422</v>
      </c>
      <c r="O3">
        <v>46</v>
      </c>
      <c r="S3">
        <v>27</v>
      </c>
      <c r="T3">
        <v>51</v>
      </c>
      <c r="U3">
        <v>124</v>
      </c>
      <c r="V3">
        <v>26</v>
      </c>
      <c r="AA3">
        <v>14.66</v>
      </c>
      <c r="AB3">
        <v>377.61</v>
      </c>
      <c r="AC3">
        <v>39.4</v>
      </c>
      <c r="AD3">
        <v>226</v>
      </c>
      <c r="AE3">
        <v>35</v>
      </c>
      <c r="AQ3">
        <v>0.16</v>
      </c>
      <c r="AR3">
        <v>178.98</v>
      </c>
      <c r="AS3">
        <v>26.32</v>
      </c>
      <c r="AT3">
        <v>54.42</v>
      </c>
      <c r="AU3">
        <v>6.91</v>
      </c>
      <c r="AV3">
        <v>30.59</v>
      </c>
      <c r="AW3">
        <v>8.01</v>
      </c>
      <c r="AX3">
        <v>2.71</v>
      </c>
      <c r="AY3">
        <v>8</v>
      </c>
      <c r="AZ3">
        <v>1.33</v>
      </c>
      <c r="BA3">
        <v>7.83</v>
      </c>
      <c r="BB3">
        <v>1.55</v>
      </c>
      <c r="BC3">
        <v>3.88</v>
      </c>
      <c r="BD3">
        <v>0.54</v>
      </c>
      <c r="BE3">
        <v>3.22</v>
      </c>
      <c r="BF3">
        <v>0.48</v>
      </c>
      <c r="BG3">
        <v>5.72</v>
      </c>
      <c r="BH3">
        <v>2.3199999999999998</v>
      </c>
      <c r="BQ3">
        <v>2.06</v>
      </c>
      <c r="BS3">
        <v>2.48</v>
      </c>
      <c r="BT3">
        <v>0.68</v>
      </c>
      <c r="BU3">
        <v>0.512934</v>
      </c>
      <c r="BX3">
        <v>0.70332099999999997</v>
      </c>
      <c r="BZ3">
        <v>19.337</v>
      </c>
      <c r="CB3">
        <v>15.561</v>
      </c>
      <c r="CD3">
        <v>38.954999999999998</v>
      </c>
      <c r="CN3">
        <v>13.7</v>
      </c>
      <c r="CS3" t="s">
        <v>28</v>
      </c>
    </row>
    <row r="4" spans="1:97" x14ac:dyDescent="0.25">
      <c r="A4" t="s">
        <v>26</v>
      </c>
      <c r="B4">
        <v>48.36</v>
      </c>
      <c r="C4">
        <v>3.43</v>
      </c>
      <c r="D4">
        <v>14.62</v>
      </c>
      <c r="E4">
        <v>12.69</v>
      </c>
      <c r="F4">
        <v>10.28</v>
      </c>
      <c r="G4">
        <v>5.48</v>
      </c>
      <c r="H4">
        <v>0.21</v>
      </c>
      <c r="I4">
        <v>0.79</v>
      </c>
      <c r="J4">
        <v>3.74</v>
      </c>
      <c r="K4">
        <v>0.42</v>
      </c>
      <c r="L4">
        <v>32</v>
      </c>
      <c r="N4">
        <v>422</v>
      </c>
      <c r="O4">
        <v>59</v>
      </c>
      <c r="S4">
        <v>31</v>
      </c>
      <c r="T4">
        <v>76</v>
      </c>
      <c r="U4">
        <v>111</v>
      </c>
      <c r="AA4">
        <v>16.23</v>
      </c>
      <c r="AB4">
        <v>395.93</v>
      </c>
      <c r="AC4">
        <v>37.51</v>
      </c>
      <c r="AD4">
        <v>212</v>
      </c>
      <c r="AE4">
        <v>38.71</v>
      </c>
      <c r="AQ4">
        <v>0.16</v>
      </c>
      <c r="AR4">
        <v>187.69</v>
      </c>
      <c r="AS4">
        <v>26.46</v>
      </c>
      <c r="AT4">
        <v>55.14</v>
      </c>
      <c r="AU4">
        <v>6.83</v>
      </c>
      <c r="AV4">
        <v>29.94</v>
      </c>
      <c r="AW4">
        <v>7.85</v>
      </c>
      <c r="AX4">
        <v>2.63</v>
      </c>
      <c r="AY4">
        <v>7.87</v>
      </c>
      <c r="AZ4">
        <v>1.27</v>
      </c>
      <c r="BA4">
        <v>7.45</v>
      </c>
      <c r="BB4">
        <v>1.46</v>
      </c>
      <c r="BC4">
        <v>3.86</v>
      </c>
      <c r="BD4">
        <v>0.5</v>
      </c>
      <c r="BE4">
        <v>3</v>
      </c>
      <c r="BF4">
        <v>0.45</v>
      </c>
      <c r="BG4">
        <v>5.48</v>
      </c>
      <c r="BH4">
        <v>4.3</v>
      </c>
      <c r="BQ4">
        <v>2.09</v>
      </c>
      <c r="BS4">
        <v>2</v>
      </c>
      <c r="BT4">
        <v>0.65</v>
      </c>
      <c r="BU4">
        <v>0.51294099999999998</v>
      </c>
      <c r="BX4">
        <v>0.70333299999999999</v>
      </c>
      <c r="CS4">
        <v>114148</v>
      </c>
    </row>
    <row r="5" spans="1:97" x14ac:dyDescent="0.25">
      <c r="A5" t="s">
        <v>29</v>
      </c>
      <c r="B5">
        <v>49.08</v>
      </c>
      <c r="C5">
        <v>3.4</v>
      </c>
      <c r="D5">
        <v>14.34</v>
      </c>
      <c r="E5">
        <v>12.37</v>
      </c>
      <c r="F5">
        <v>10.24</v>
      </c>
      <c r="G5">
        <v>5.72</v>
      </c>
      <c r="H5">
        <v>0.216</v>
      </c>
      <c r="I5">
        <v>0.78</v>
      </c>
      <c r="J5">
        <v>3.44</v>
      </c>
      <c r="K5">
        <v>0.41599999999999998</v>
      </c>
      <c r="L5">
        <v>34.86</v>
      </c>
      <c r="N5">
        <v>412</v>
      </c>
      <c r="O5">
        <v>90</v>
      </c>
      <c r="S5">
        <v>46</v>
      </c>
      <c r="AA5">
        <v>14.91</v>
      </c>
      <c r="AB5">
        <v>361.68</v>
      </c>
      <c r="AC5">
        <v>37.130000000000003</v>
      </c>
      <c r="AD5">
        <v>211</v>
      </c>
      <c r="AE5">
        <v>33.880000000000003</v>
      </c>
      <c r="AQ5">
        <v>0.18</v>
      </c>
      <c r="AR5">
        <v>188.27</v>
      </c>
      <c r="AS5">
        <v>25</v>
      </c>
      <c r="AT5">
        <v>51.64</v>
      </c>
      <c r="AU5">
        <v>6.55</v>
      </c>
      <c r="AV5">
        <v>28.9</v>
      </c>
      <c r="AW5">
        <v>7.74</v>
      </c>
      <c r="AX5">
        <v>2.59</v>
      </c>
      <c r="AY5">
        <v>7.71</v>
      </c>
      <c r="AZ5">
        <v>1.27</v>
      </c>
      <c r="BA5">
        <v>7.77</v>
      </c>
      <c r="BB5">
        <v>1.48</v>
      </c>
      <c r="BC5">
        <v>3.74</v>
      </c>
      <c r="BD5">
        <v>0.51</v>
      </c>
      <c r="BE5">
        <v>3</v>
      </c>
      <c r="BF5">
        <v>0.45</v>
      </c>
      <c r="BG5">
        <v>5.45</v>
      </c>
      <c r="BH5">
        <v>2.19</v>
      </c>
      <c r="BQ5">
        <v>2.27</v>
      </c>
      <c r="BS5">
        <v>2.35</v>
      </c>
      <c r="BT5">
        <v>0.64</v>
      </c>
      <c r="BU5">
        <v>0.51291699999999996</v>
      </c>
      <c r="BX5">
        <v>0.70334399999999997</v>
      </c>
      <c r="BZ5">
        <v>19.37</v>
      </c>
      <c r="CB5">
        <v>15.593999999999999</v>
      </c>
      <c r="CD5">
        <v>39.045000000000002</v>
      </c>
      <c r="CL5">
        <v>0.28305399999999997</v>
      </c>
      <c r="CS5">
        <v>299992</v>
      </c>
    </row>
    <row r="6" spans="1:97" x14ac:dyDescent="0.25">
      <c r="A6" t="s">
        <v>30</v>
      </c>
      <c r="B6">
        <v>49.52</v>
      </c>
      <c r="C6">
        <v>3.17</v>
      </c>
      <c r="D6">
        <v>15</v>
      </c>
      <c r="E6">
        <v>11.1</v>
      </c>
      <c r="F6">
        <v>10.4</v>
      </c>
      <c r="G6">
        <v>5.76</v>
      </c>
      <c r="H6">
        <v>0.2</v>
      </c>
      <c r="I6">
        <v>0.77</v>
      </c>
      <c r="J6">
        <v>3.67</v>
      </c>
      <c r="K6">
        <v>0.41</v>
      </c>
      <c r="L6">
        <v>30</v>
      </c>
      <c r="N6">
        <v>377</v>
      </c>
      <c r="O6">
        <v>51</v>
      </c>
      <c r="S6">
        <v>40</v>
      </c>
      <c r="T6">
        <v>70</v>
      </c>
      <c r="U6">
        <v>107</v>
      </c>
      <c r="AA6">
        <v>15.03</v>
      </c>
      <c r="AB6">
        <v>352.76</v>
      </c>
      <c r="AC6">
        <v>36.11</v>
      </c>
      <c r="AD6">
        <v>207</v>
      </c>
      <c r="AE6">
        <v>117.36</v>
      </c>
      <c r="AQ6">
        <v>0.12</v>
      </c>
      <c r="AR6">
        <v>172.96</v>
      </c>
      <c r="AS6">
        <v>24.42</v>
      </c>
      <c r="AT6">
        <v>52.3</v>
      </c>
      <c r="AU6">
        <v>6.57</v>
      </c>
      <c r="AV6">
        <v>29.69</v>
      </c>
      <c r="AW6">
        <v>7.48</v>
      </c>
      <c r="AX6">
        <v>2.59</v>
      </c>
      <c r="AY6">
        <v>7.75</v>
      </c>
      <c r="AZ6">
        <v>1.26</v>
      </c>
      <c r="BA6">
        <v>7.38</v>
      </c>
      <c r="BB6">
        <v>1.42</v>
      </c>
      <c r="BC6">
        <v>3.86</v>
      </c>
      <c r="BD6">
        <v>0.52</v>
      </c>
      <c r="BE6">
        <v>3</v>
      </c>
      <c r="BF6">
        <v>0.45</v>
      </c>
      <c r="BG6">
        <v>5.64</v>
      </c>
      <c r="BH6">
        <v>176.55</v>
      </c>
      <c r="BQ6">
        <v>1.54</v>
      </c>
      <c r="BS6">
        <v>1.84</v>
      </c>
      <c r="BT6">
        <v>0.68</v>
      </c>
      <c r="BZ6">
        <v>19.346</v>
      </c>
      <c r="CB6">
        <v>15.586</v>
      </c>
      <c r="CD6">
        <v>39.01</v>
      </c>
      <c r="CL6">
        <v>0.283053</v>
      </c>
      <c r="CS6" t="s">
        <v>31</v>
      </c>
    </row>
    <row r="7" spans="1:97" x14ac:dyDescent="0.25">
      <c r="A7" t="s">
        <v>30</v>
      </c>
      <c r="B7">
        <v>49.19</v>
      </c>
      <c r="C7">
        <v>3.05</v>
      </c>
      <c r="D7">
        <v>14.63</v>
      </c>
      <c r="E7">
        <v>11.83</v>
      </c>
      <c r="F7">
        <v>10.88</v>
      </c>
      <c r="G7">
        <v>6.17</v>
      </c>
      <c r="H7">
        <v>0.21</v>
      </c>
      <c r="I7">
        <v>0.67</v>
      </c>
      <c r="J7">
        <v>3.39</v>
      </c>
      <c r="K7">
        <v>0.35</v>
      </c>
      <c r="L7">
        <v>42</v>
      </c>
      <c r="N7">
        <v>382</v>
      </c>
      <c r="O7">
        <v>69</v>
      </c>
      <c r="S7">
        <v>45</v>
      </c>
      <c r="T7">
        <v>75</v>
      </c>
      <c r="U7">
        <v>113</v>
      </c>
      <c r="AA7">
        <v>13.44</v>
      </c>
      <c r="AB7">
        <v>355.44</v>
      </c>
      <c r="AC7">
        <v>34.700000000000003</v>
      </c>
      <c r="AD7">
        <v>183</v>
      </c>
      <c r="AE7">
        <v>33.99</v>
      </c>
      <c r="AQ7">
        <v>0.14000000000000001</v>
      </c>
      <c r="AR7">
        <v>161.69999999999999</v>
      </c>
      <c r="AS7">
        <v>22.66</v>
      </c>
      <c r="AT7">
        <v>47.26</v>
      </c>
      <c r="AU7">
        <v>5.97</v>
      </c>
      <c r="AV7">
        <v>26.59</v>
      </c>
      <c r="AW7">
        <v>6.88</v>
      </c>
      <c r="AX7">
        <v>2.35</v>
      </c>
      <c r="AY7">
        <v>6.97</v>
      </c>
      <c r="AZ7">
        <v>1.1499999999999999</v>
      </c>
      <c r="BA7">
        <v>6.86</v>
      </c>
      <c r="BB7">
        <v>1.3</v>
      </c>
      <c r="BC7">
        <v>3.56</v>
      </c>
      <c r="BD7">
        <v>0.48</v>
      </c>
      <c r="BE7">
        <v>2.83</v>
      </c>
      <c r="BF7">
        <v>0.41</v>
      </c>
      <c r="BG7">
        <v>4.78</v>
      </c>
      <c r="BH7">
        <v>4.8</v>
      </c>
      <c r="BQ7">
        <v>1.71</v>
      </c>
      <c r="BS7">
        <v>1.78</v>
      </c>
      <c r="BT7">
        <v>0.54</v>
      </c>
      <c r="BX7">
        <v>0.70333800000000002</v>
      </c>
      <c r="BZ7">
        <v>19.457999999999998</v>
      </c>
      <c r="CB7">
        <v>15.601000000000001</v>
      </c>
      <c r="CD7">
        <v>39.097000000000001</v>
      </c>
      <c r="CL7">
        <v>0.28305399999999997</v>
      </c>
      <c r="CS7" t="s">
        <v>32</v>
      </c>
    </row>
    <row r="8" spans="1:97" x14ac:dyDescent="0.25">
      <c r="A8" t="s">
        <v>33</v>
      </c>
      <c r="B8">
        <v>48.37</v>
      </c>
      <c r="C8">
        <v>3.02</v>
      </c>
      <c r="D8">
        <v>14.99</v>
      </c>
      <c r="E8">
        <v>11.47</v>
      </c>
      <c r="F8">
        <v>11.2</v>
      </c>
      <c r="G8">
        <v>6.28</v>
      </c>
      <c r="H8">
        <v>0.19</v>
      </c>
      <c r="I8">
        <v>0.69</v>
      </c>
      <c r="J8">
        <v>3.41</v>
      </c>
      <c r="K8">
        <v>0.36</v>
      </c>
      <c r="L8">
        <v>33</v>
      </c>
      <c r="N8">
        <v>367</v>
      </c>
      <c r="O8">
        <v>106</v>
      </c>
      <c r="S8">
        <v>47</v>
      </c>
      <c r="T8">
        <v>69</v>
      </c>
      <c r="U8">
        <v>104</v>
      </c>
      <c r="AA8">
        <v>13</v>
      </c>
      <c r="AB8">
        <v>383</v>
      </c>
      <c r="AC8">
        <v>31</v>
      </c>
      <c r="AD8">
        <v>187</v>
      </c>
      <c r="AE8">
        <v>32</v>
      </c>
      <c r="AR8">
        <v>150</v>
      </c>
      <c r="BX8">
        <v>0.70340400000000003</v>
      </c>
      <c r="CS8">
        <v>190016</v>
      </c>
    </row>
    <row r="9" spans="1:97" x14ac:dyDescent="0.25">
      <c r="A9" t="s">
        <v>33</v>
      </c>
      <c r="B9">
        <v>48.54</v>
      </c>
      <c r="C9">
        <v>2.71</v>
      </c>
      <c r="D9">
        <v>14.73</v>
      </c>
      <c r="E9">
        <v>11.21</v>
      </c>
      <c r="F9">
        <v>11.7</v>
      </c>
      <c r="G9">
        <v>6.31</v>
      </c>
      <c r="H9">
        <v>0.19</v>
      </c>
      <c r="I9">
        <v>0.6</v>
      </c>
      <c r="J9">
        <v>2.87</v>
      </c>
      <c r="K9">
        <v>0.31</v>
      </c>
      <c r="CS9">
        <v>189987</v>
      </c>
    </row>
    <row r="10" spans="1:97" x14ac:dyDescent="0.25">
      <c r="A10" t="s">
        <v>34</v>
      </c>
      <c r="B10">
        <v>47.88</v>
      </c>
      <c r="C10">
        <v>2.31</v>
      </c>
      <c r="D10">
        <v>16.23</v>
      </c>
      <c r="E10">
        <v>10.58</v>
      </c>
      <c r="F10">
        <v>12.48</v>
      </c>
      <c r="G10">
        <v>6.37</v>
      </c>
      <c r="H10">
        <v>0.16</v>
      </c>
      <c r="I10">
        <v>0.51</v>
      </c>
      <c r="J10">
        <v>2.81</v>
      </c>
      <c r="K10">
        <v>0.28000000000000003</v>
      </c>
      <c r="CS10">
        <v>10715</v>
      </c>
    </row>
    <row r="11" spans="1:97" x14ac:dyDescent="0.25">
      <c r="A11" t="s">
        <v>33</v>
      </c>
      <c r="B11">
        <v>48.85</v>
      </c>
      <c r="C11">
        <v>2.68</v>
      </c>
      <c r="D11">
        <v>15.08</v>
      </c>
      <c r="E11">
        <v>10.88</v>
      </c>
      <c r="F11">
        <v>11.93</v>
      </c>
      <c r="G11">
        <v>6.65</v>
      </c>
      <c r="H11">
        <v>0.19</v>
      </c>
      <c r="I11">
        <v>0.61</v>
      </c>
      <c r="J11">
        <v>2.92</v>
      </c>
      <c r="K11">
        <v>0.3</v>
      </c>
      <c r="L11">
        <v>34</v>
      </c>
      <c r="N11">
        <v>343</v>
      </c>
      <c r="O11">
        <v>136</v>
      </c>
      <c r="S11">
        <v>81</v>
      </c>
      <c r="T11">
        <v>93</v>
      </c>
      <c r="U11">
        <v>94</v>
      </c>
      <c r="V11">
        <v>20</v>
      </c>
      <c r="AA11">
        <v>11</v>
      </c>
      <c r="AB11">
        <v>350</v>
      </c>
      <c r="AC11">
        <v>30</v>
      </c>
      <c r="AD11">
        <v>161</v>
      </c>
      <c r="AE11">
        <v>25</v>
      </c>
      <c r="AR11">
        <v>151</v>
      </c>
      <c r="AS11">
        <v>19</v>
      </c>
      <c r="AT11">
        <v>46</v>
      </c>
      <c r="BQ11">
        <v>1</v>
      </c>
      <c r="BS11">
        <v>1</v>
      </c>
      <c r="CS11">
        <v>189989</v>
      </c>
    </row>
    <row r="12" spans="1:97" x14ac:dyDescent="0.25">
      <c r="A12" t="s">
        <v>33</v>
      </c>
      <c r="B12">
        <v>48.7</v>
      </c>
      <c r="C12">
        <v>2.68</v>
      </c>
      <c r="D12">
        <v>15.15</v>
      </c>
      <c r="E12">
        <v>11.09</v>
      </c>
      <c r="F12">
        <v>11.83</v>
      </c>
      <c r="G12">
        <v>6.67</v>
      </c>
      <c r="H12">
        <v>0.19</v>
      </c>
      <c r="I12">
        <v>0.6</v>
      </c>
      <c r="J12">
        <v>2.9</v>
      </c>
      <c r="K12">
        <v>0.31</v>
      </c>
      <c r="L12">
        <v>28</v>
      </c>
      <c r="N12">
        <v>350</v>
      </c>
      <c r="O12">
        <v>113</v>
      </c>
      <c r="S12">
        <v>73</v>
      </c>
      <c r="T12">
        <v>90</v>
      </c>
      <c r="U12">
        <v>94</v>
      </c>
      <c r="V12">
        <v>21</v>
      </c>
      <c r="AA12">
        <v>11</v>
      </c>
      <c r="AB12">
        <v>358</v>
      </c>
      <c r="AC12">
        <v>30</v>
      </c>
      <c r="AD12">
        <v>162</v>
      </c>
      <c r="AE12">
        <v>26</v>
      </c>
      <c r="AR12">
        <v>136</v>
      </c>
      <c r="AS12">
        <v>13</v>
      </c>
      <c r="AT12">
        <v>55</v>
      </c>
      <c r="BQ12">
        <v>16</v>
      </c>
      <c r="BS12">
        <v>0</v>
      </c>
      <c r="BX12">
        <v>0.70337700000000003</v>
      </c>
      <c r="CM12">
        <v>12.84</v>
      </c>
      <c r="CS12">
        <v>189988</v>
      </c>
    </row>
    <row r="13" spans="1:97" x14ac:dyDescent="0.25">
      <c r="A13" t="s">
        <v>33</v>
      </c>
      <c r="B13">
        <v>48.81</v>
      </c>
      <c r="C13">
        <v>2.66</v>
      </c>
      <c r="D13">
        <v>14.87</v>
      </c>
      <c r="E13">
        <v>10.77</v>
      </c>
      <c r="F13">
        <v>11.96</v>
      </c>
      <c r="G13">
        <v>6.78</v>
      </c>
      <c r="H13">
        <v>0.19</v>
      </c>
      <c r="I13">
        <v>0.55000000000000004</v>
      </c>
      <c r="J13">
        <v>2.86</v>
      </c>
      <c r="K13">
        <v>0.28999999999999998</v>
      </c>
      <c r="L13">
        <v>27</v>
      </c>
      <c r="N13">
        <v>347</v>
      </c>
      <c r="O13">
        <v>105</v>
      </c>
      <c r="S13">
        <v>75</v>
      </c>
      <c r="T13">
        <v>83</v>
      </c>
      <c r="U13">
        <v>94</v>
      </c>
      <c r="V13">
        <v>21</v>
      </c>
      <c r="AA13">
        <v>9</v>
      </c>
      <c r="AB13">
        <v>348</v>
      </c>
      <c r="AC13">
        <v>29</v>
      </c>
      <c r="AD13">
        <v>157</v>
      </c>
      <c r="AE13">
        <v>24</v>
      </c>
      <c r="AR13">
        <v>92</v>
      </c>
      <c r="AS13">
        <v>11</v>
      </c>
      <c r="AT13">
        <v>24</v>
      </c>
      <c r="AU13">
        <v>3</v>
      </c>
      <c r="AV13">
        <v>14</v>
      </c>
      <c r="AW13">
        <v>3</v>
      </c>
      <c r="AX13">
        <v>1</v>
      </c>
      <c r="AY13">
        <v>4</v>
      </c>
      <c r="AZ13">
        <v>0.6</v>
      </c>
      <c r="BA13">
        <v>3</v>
      </c>
      <c r="BB13">
        <v>0.7</v>
      </c>
      <c r="BC13">
        <v>1.9</v>
      </c>
      <c r="BD13">
        <v>0.3</v>
      </c>
      <c r="BE13">
        <v>1.6</v>
      </c>
      <c r="BF13">
        <v>0.2</v>
      </c>
      <c r="BG13">
        <v>2.2999999999999998</v>
      </c>
      <c r="BQ13">
        <v>3</v>
      </c>
      <c r="BS13">
        <v>1</v>
      </c>
      <c r="BT13">
        <v>0.2</v>
      </c>
      <c r="CS13">
        <v>189996</v>
      </c>
    </row>
    <row r="14" spans="1:97" x14ac:dyDescent="0.25">
      <c r="A14" t="s">
        <v>29</v>
      </c>
      <c r="B14">
        <v>49.12</v>
      </c>
      <c r="C14">
        <v>2.5299999999999998</v>
      </c>
      <c r="D14">
        <v>15.14</v>
      </c>
      <c r="E14">
        <v>10.32</v>
      </c>
      <c r="F14">
        <v>12.15</v>
      </c>
      <c r="G14">
        <v>6.85</v>
      </c>
      <c r="H14">
        <v>0.18099999999999999</v>
      </c>
      <c r="I14">
        <v>0.53</v>
      </c>
      <c r="J14">
        <v>2.89</v>
      </c>
      <c r="K14">
        <v>0.28499999999999998</v>
      </c>
      <c r="L14">
        <v>41.26</v>
      </c>
      <c r="N14">
        <v>330</v>
      </c>
      <c r="O14">
        <v>119</v>
      </c>
      <c r="S14">
        <v>74</v>
      </c>
      <c r="AA14">
        <v>10.83</v>
      </c>
      <c r="AB14">
        <v>341.74</v>
      </c>
      <c r="AC14">
        <v>28.03</v>
      </c>
      <c r="AD14">
        <v>152</v>
      </c>
      <c r="AE14">
        <v>22.8</v>
      </c>
      <c r="AQ14">
        <v>0.12</v>
      </c>
      <c r="AR14">
        <v>124.41</v>
      </c>
      <c r="AS14">
        <v>16.73</v>
      </c>
      <c r="AT14">
        <v>35.229999999999997</v>
      </c>
      <c r="AU14">
        <v>4.51</v>
      </c>
      <c r="AV14">
        <v>19.98</v>
      </c>
      <c r="AW14">
        <v>5.49</v>
      </c>
      <c r="AX14">
        <v>1.9</v>
      </c>
      <c r="AY14">
        <v>5.75</v>
      </c>
      <c r="AZ14">
        <v>0.95</v>
      </c>
      <c r="BA14">
        <v>5.61</v>
      </c>
      <c r="BB14">
        <v>1.08</v>
      </c>
      <c r="BC14">
        <v>2.69</v>
      </c>
      <c r="BD14">
        <v>0.37</v>
      </c>
      <c r="BE14">
        <v>2.1800000000000002</v>
      </c>
      <c r="BF14">
        <v>0.34</v>
      </c>
      <c r="BG14">
        <v>3.9</v>
      </c>
      <c r="BH14">
        <v>1.5</v>
      </c>
      <c r="BQ14">
        <v>1.99</v>
      </c>
      <c r="BS14">
        <v>1.57</v>
      </c>
      <c r="BT14">
        <v>0.43</v>
      </c>
      <c r="BU14">
        <v>0.51291600000000004</v>
      </c>
      <c r="BX14">
        <v>0.703372</v>
      </c>
      <c r="CS14">
        <v>299993</v>
      </c>
    </row>
    <row r="15" spans="1:97" x14ac:dyDescent="0.25">
      <c r="A15" t="s">
        <v>29</v>
      </c>
      <c r="B15">
        <v>48.88</v>
      </c>
      <c r="C15">
        <v>2.4</v>
      </c>
      <c r="D15">
        <v>15.43</v>
      </c>
      <c r="E15">
        <v>10.07</v>
      </c>
      <c r="F15">
        <v>12.5</v>
      </c>
      <c r="G15">
        <v>7</v>
      </c>
      <c r="H15">
        <v>0.17299999999999999</v>
      </c>
      <c r="I15">
        <v>0.52</v>
      </c>
      <c r="J15">
        <v>2.78</v>
      </c>
      <c r="K15">
        <v>0.26700000000000002</v>
      </c>
      <c r="L15">
        <v>39.340000000000003</v>
      </c>
      <c r="N15">
        <v>309</v>
      </c>
      <c r="O15">
        <v>138</v>
      </c>
      <c r="S15">
        <v>86</v>
      </c>
      <c r="AA15">
        <v>9.8800000000000008</v>
      </c>
      <c r="AB15">
        <v>343.26</v>
      </c>
      <c r="AC15">
        <v>25.92</v>
      </c>
      <c r="AD15">
        <v>143</v>
      </c>
      <c r="AE15">
        <v>21.04</v>
      </c>
      <c r="AQ15">
        <v>0.11</v>
      </c>
      <c r="AR15">
        <v>126.61</v>
      </c>
      <c r="AS15">
        <v>16</v>
      </c>
      <c r="AT15">
        <v>33.619999999999997</v>
      </c>
      <c r="AU15">
        <v>4.32</v>
      </c>
      <c r="AV15">
        <v>19.64</v>
      </c>
      <c r="AW15">
        <v>5.35</v>
      </c>
      <c r="AX15">
        <v>1.84</v>
      </c>
      <c r="AY15">
        <v>5.58</v>
      </c>
      <c r="AZ15">
        <v>0.92</v>
      </c>
      <c r="BA15">
        <v>5.54</v>
      </c>
      <c r="BB15">
        <v>1.08</v>
      </c>
      <c r="BC15">
        <v>2.64</v>
      </c>
      <c r="BD15">
        <v>0.37</v>
      </c>
      <c r="BE15">
        <v>2.13</v>
      </c>
      <c r="BF15">
        <v>0.32</v>
      </c>
      <c r="BG15">
        <v>3.68</v>
      </c>
      <c r="BH15">
        <v>1.42</v>
      </c>
      <c r="BQ15">
        <v>1.53</v>
      </c>
      <c r="BS15">
        <v>1.52</v>
      </c>
      <c r="BT15">
        <v>0.43</v>
      </c>
      <c r="BU15">
        <v>0.51291500000000001</v>
      </c>
      <c r="BX15">
        <v>0.70333599999999996</v>
      </c>
      <c r="CL15">
        <v>0.28304499999999999</v>
      </c>
      <c r="CS15">
        <v>299994</v>
      </c>
    </row>
    <row r="16" spans="1:97" x14ac:dyDescent="0.25">
      <c r="A16" t="s">
        <v>26</v>
      </c>
      <c r="B16">
        <v>49.7</v>
      </c>
      <c r="C16">
        <v>2.75</v>
      </c>
      <c r="D16">
        <v>15.57</v>
      </c>
      <c r="E16">
        <v>10.99</v>
      </c>
      <c r="F16">
        <v>11.03</v>
      </c>
      <c r="G16">
        <v>7.01</v>
      </c>
      <c r="H16">
        <v>0.19</v>
      </c>
      <c r="I16">
        <v>0.68</v>
      </c>
      <c r="J16">
        <v>3.46</v>
      </c>
      <c r="K16">
        <v>0.36</v>
      </c>
      <c r="L16">
        <v>37</v>
      </c>
      <c r="N16">
        <v>340</v>
      </c>
      <c r="O16">
        <v>184</v>
      </c>
      <c r="S16">
        <v>88</v>
      </c>
      <c r="T16">
        <v>72</v>
      </c>
      <c r="U16">
        <v>94</v>
      </c>
      <c r="AA16">
        <v>13.1</v>
      </c>
      <c r="AB16">
        <v>371.47</v>
      </c>
      <c r="AC16">
        <v>34.33</v>
      </c>
      <c r="AD16">
        <v>189</v>
      </c>
      <c r="AE16">
        <v>32.909999999999997</v>
      </c>
      <c r="AQ16">
        <v>0.14000000000000001</v>
      </c>
      <c r="AR16">
        <v>158.29</v>
      </c>
      <c r="AS16">
        <v>22.46</v>
      </c>
      <c r="AT16">
        <v>47.2</v>
      </c>
      <c r="AU16">
        <v>5.87</v>
      </c>
      <c r="AV16">
        <v>26.52</v>
      </c>
      <c r="AW16">
        <v>6.88</v>
      </c>
      <c r="AX16">
        <v>2.2999999999999998</v>
      </c>
      <c r="AY16">
        <v>6.81</v>
      </c>
      <c r="AZ16">
        <v>1.1200000000000001</v>
      </c>
      <c r="BA16">
        <v>6.77</v>
      </c>
      <c r="BB16">
        <v>1.3</v>
      </c>
      <c r="BC16">
        <v>3.54</v>
      </c>
      <c r="BD16">
        <v>0.47</v>
      </c>
      <c r="BE16">
        <v>2.75</v>
      </c>
      <c r="BF16">
        <v>0.42</v>
      </c>
      <c r="BG16">
        <v>4.8499999999999996</v>
      </c>
      <c r="BH16">
        <v>4.6900000000000004</v>
      </c>
      <c r="BQ16">
        <v>1.53</v>
      </c>
      <c r="BS16">
        <v>1.77</v>
      </c>
      <c r="BT16">
        <v>0.54</v>
      </c>
      <c r="CN16">
        <v>13.5</v>
      </c>
      <c r="CS16">
        <v>114159</v>
      </c>
    </row>
    <row r="17" spans="1:97" x14ac:dyDescent="0.25">
      <c r="A17" t="s">
        <v>29</v>
      </c>
      <c r="B17">
        <v>48.89</v>
      </c>
      <c r="C17">
        <v>2.66</v>
      </c>
      <c r="D17">
        <v>15.49</v>
      </c>
      <c r="E17">
        <v>10.220000000000001</v>
      </c>
      <c r="F17">
        <v>11.28</v>
      </c>
      <c r="G17">
        <v>7.03</v>
      </c>
      <c r="H17">
        <v>0.185</v>
      </c>
      <c r="I17">
        <v>0.66</v>
      </c>
      <c r="J17">
        <v>3.23</v>
      </c>
      <c r="K17">
        <v>0.35</v>
      </c>
      <c r="L17">
        <v>36.729999999999997</v>
      </c>
      <c r="N17">
        <v>326</v>
      </c>
      <c r="O17">
        <v>227</v>
      </c>
      <c r="S17">
        <v>97</v>
      </c>
      <c r="AA17">
        <v>12.51</v>
      </c>
      <c r="AB17">
        <v>377.64</v>
      </c>
      <c r="AC17">
        <v>32.36</v>
      </c>
      <c r="AD17">
        <v>178</v>
      </c>
      <c r="AE17">
        <v>27.56</v>
      </c>
      <c r="AQ17">
        <v>0.13</v>
      </c>
      <c r="AR17">
        <v>148.21</v>
      </c>
      <c r="AS17">
        <v>20.8</v>
      </c>
      <c r="AT17">
        <v>43.17</v>
      </c>
      <c r="AU17">
        <v>5.61</v>
      </c>
      <c r="AV17">
        <v>24.86</v>
      </c>
      <c r="AW17">
        <v>6.53</v>
      </c>
      <c r="AX17">
        <v>2.2200000000000002</v>
      </c>
      <c r="AY17">
        <v>6.68</v>
      </c>
      <c r="AZ17">
        <v>1.08</v>
      </c>
      <c r="BA17">
        <v>6.56</v>
      </c>
      <c r="BB17">
        <v>1.26</v>
      </c>
      <c r="BC17">
        <v>3.2</v>
      </c>
      <c r="BD17">
        <v>0.44</v>
      </c>
      <c r="BE17">
        <v>2.63</v>
      </c>
      <c r="BF17">
        <v>0.39</v>
      </c>
      <c r="BG17">
        <v>4.5999999999999996</v>
      </c>
      <c r="BH17">
        <v>1.79</v>
      </c>
      <c r="BQ17">
        <v>1.89</v>
      </c>
      <c r="BS17">
        <v>1.99</v>
      </c>
      <c r="BT17">
        <v>0.54</v>
      </c>
      <c r="BU17">
        <v>0.51292899999999997</v>
      </c>
      <c r="BX17">
        <v>0.70328800000000002</v>
      </c>
      <c r="BZ17">
        <v>19.314</v>
      </c>
      <c r="CB17">
        <v>15.611000000000001</v>
      </c>
      <c r="CD17">
        <v>38.932000000000002</v>
      </c>
      <c r="CL17">
        <v>0.283057</v>
      </c>
      <c r="CS17">
        <v>299991</v>
      </c>
    </row>
    <row r="18" spans="1:97" x14ac:dyDescent="0.25">
      <c r="A18" t="s">
        <v>26</v>
      </c>
      <c r="B18">
        <v>49.72</v>
      </c>
      <c r="C18">
        <v>2.46</v>
      </c>
      <c r="D18">
        <v>14.91</v>
      </c>
      <c r="E18">
        <v>10.26</v>
      </c>
      <c r="F18">
        <v>11.97</v>
      </c>
      <c r="G18">
        <v>7.08</v>
      </c>
      <c r="H18">
        <v>0.19</v>
      </c>
      <c r="I18">
        <v>0.43</v>
      </c>
      <c r="J18">
        <v>2.75</v>
      </c>
      <c r="K18">
        <v>0.25</v>
      </c>
      <c r="L18">
        <v>39</v>
      </c>
      <c r="N18">
        <v>327</v>
      </c>
      <c r="O18">
        <v>64</v>
      </c>
      <c r="S18">
        <v>55</v>
      </c>
      <c r="T18">
        <v>91</v>
      </c>
      <c r="U18">
        <v>96</v>
      </c>
      <c r="AA18">
        <v>8.5299999999999994</v>
      </c>
      <c r="AB18">
        <v>322.73</v>
      </c>
      <c r="AC18">
        <v>27.25</v>
      </c>
      <c r="AD18">
        <v>138</v>
      </c>
      <c r="AE18">
        <v>22.37</v>
      </c>
      <c r="AQ18">
        <v>0.08</v>
      </c>
      <c r="AR18">
        <v>95.27</v>
      </c>
      <c r="AS18">
        <v>14.57</v>
      </c>
      <c r="AT18">
        <v>31.62</v>
      </c>
      <c r="AU18">
        <v>4.08</v>
      </c>
      <c r="AV18">
        <v>18.850000000000001</v>
      </c>
      <c r="AW18">
        <v>5.27</v>
      </c>
      <c r="AX18">
        <v>1.91</v>
      </c>
      <c r="AY18">
        <v>5.48</v>
      </c>
      <c r="AZ18">
        <v>0.93</v>
      </c>
      <c r="BA18">
        <v>5.41</v>
      </c>
      <c r="BB18">
        <v>1.02</v>
      </c>
      <c r="BC18">
        <v>2.66</v>
      </c>
      <c r="BD18">
        <v>0.36</v>
      </c>
      <c r="BE18">
        <v>2.09</v>
      </c>
      <c r="BF18">
        <v>0.3</v>
      </c>
      <c r="BG18">
        <v>3.58</v>
      </c>
      <c r="BH18">
        <v>3.54</v>
      </c>
      <c r="BQ18">
        <v>1.1499999999999999</v>
      </c>
      <c r="BS18">
        <v>1.1000000000000001</v>
      </c>
      <c r="BT18">
        <v>0.35</v>
      </c>
      <c r="CS18">
        <v>114150</v>
      </c>
    </row>
    <row r="19" spans="1:97" x14ac:dyDescent="0.25">
      <c r="A19" t="s">
        <v>26</v>
      </c>
      <c r="B19">
        <v>49.79</v>
      </c>
      <c r="C19">
        <v>2.37</v>
      </c>
      <c r="D19">
        <v>15.07</v>
      </c>
      <c r="E19">
        <v>10.09</v>
      </c>
      <c r="F19">
        <v>12.1</v>
      </c>
      <c r="G19">
        <v>7.1</v>
      </c>
      <c r="H19">
        <v>0.18</v>
      </c>
      <c r="I19">
        <v>0.41</v>
      </c>
      <c r="J19">
        <v>2.66</v>
      </c>
      <c r="K19">
        <v>0.24</v>
      </c>
      <c r="L19">
        <v>36</v>
      </c>
      <c r="N19">
        <v>323</v>
      </c>
      <c r="O19">
        <v>86</v>
      </c>
      <c r="S19">
        <v>63</v>
      </c>
      <c r="T19">
        <v>98</v>
      </c>
      <c r="U19">
        <v>96</v>
      </c>
      <c r="AA19">
        <v>8.64</v>
      </c>
      <c r="AB19">
        <v>317.97000000000003</v>
      </c>
      <c r="AC19">
        <v>26.03</v>
      </c>
      <c r="AD19">
        <v>134</v>
      </c>
      <c r="AE19">
        <v>21.23</v>
      </c>
      <c r="AQ19">
        <v>0.09</v>
      </c>
      <c r="AR19">
        <v>93.14</v>
      </c>
      <c r="AS19">
        <v>14.14</v>
      </c>
      <c r="AT19">
        <v>30.73</v>
      </c>
      <c r="AU19">
        <v>4.0199999999999996</v>
      </c>
      <c r="AV19">
        <v>18.329999999999998</v>
      </c>
      <c r="AW19">
        <v>5.04</v>
      </c>
      <c r="AX19">
        <v>1.81</v>
      </c>
      <c r="AY19">
        <v>5.49</v>
      </c>
      <c r="AZ19">
        <v>0.88</v>
      </c>
      <c r="BA19">
        <v>5.34</v>
      </c>
      <c r="BB19">
        <v>1.03</v>
      </c>
      <c r="BC19">
        <v>2.62</v>
      </c>
      <c r="BD19">
        <v>0.36</v>
      </c>
      <c r="BE19">
        <v>2.1</v>
      </c>
      <c r="BF19">
        <v>0.31</v>
      </c>
      <c r="BG19">
        <v>3.47</v>
      </c>
      <c r="BH19">
        <v>3.3</v>
      </c>
      <c r="BQ19">
        <v>0.95</v>
      </c>
      <c r="BS19">
        <v>1.0900000000000001</v>
      </c>
      <c r="BT19">
        <v>0.33</v>
      </c>
      <c r="BU19">
        <v>0.51292199999999999</v>
      </c>
      <c r="BX19">
        <v>0.70336200000000004</v>
      </c>
      <c r="CS19">
        <v>114147</v>
      </c>
    </row>
    <row r="20" spans="1:97" x14ac:dyDescent="0.25">
      <c r="A20" t="s">
        <v>33</v>
      </c>
      <c r="B20">
        <v>48.13</v>
      </c>
      <c r="C20">
        <v>2.57</v>
      </c>
      <c r="D20">
        <v>15.1</v>
      </c>
      <c r="E20">
        <v>11.19</v>
      </c>
      <c r="F20">
        <v>11.87</v>
      </c>
      <c r="G20">
        <v>7.12</v>
      </c>
      <c r="H20">
        <v>0.18</v>
      </c>
      <c r="I20">
        <v>0.57999999999999996</v>
      </c>
      <c r="J20">
        <v>2.86</v>
      </c>
      <c r="K20">
        <v>0.28999999999999998</v>
      </c>
      <c r="L20">
        <v>43</v>
      </c>
      <c r="N20">
        <v>341</v>
      </c>
      <c r="O20">
        <v>175</v>
      </c>
      <c r="S20">
        <v>102</v>
      </c>
      <c r="T20">
        <v>99</v>
      </c>
      <c r="U20">
        <v>99</v>
      </c>
      <c r="V20">
        <v>21</v>
      </c>
      <c r="AA20">
        <v>11</v>
      </c>
      <c r="AB20">
        <v>354</v>
      </c>
      <c r="AC20">
        <v>29</v>
      </c>
      <c r="AD20">
        <v>158</v>
      </c>
      <c r="AE20">
        <v>24</v>
      </c>
      <c r="AR20">
        <v>140</v>
      </c>
      <c r="AS20">
        <v>17</v>
      </c>
      <c r="AT20">
        <v>38</v>
      </c>
      <c r="AU20">
        <v>5</v>
      </c>
      <c r="AV20">
        <v>22</v>
      </c>
      <c r="AW20">
        <v>5</v>
      </c>
      <c r="AX20">
        <v>2</v>
      </c>
      <c r="AY20">
        <v>5</v>
      </c>
      <c r="AZ20">
        <v>0.9</v>
      </c>
      <c r="BA20">
        <v>5</v>
      </c>
      <c r="BB20">
        <v>1</v>
      </c>
      <c r="BC20">
        <v>2.7</v>
      </c>
      <c r="BD20">
        <v>0.4</v>
      </c>
      <c r="BE20">
        <v>2.2999999999999998</v>
      </c>
      <c r="BF20">
        <v>0.3</v>
      </c>
      <c r="BG20">
        <v>3.6</v>
      </c>
      <c r="BQ20">
        <v>0</v>
      </c>
      <c r="BS20">
        <v>0</v>
      </c>
      <c r="BT20">
        <v>0.4</v>
      </c>
      <c r="CS20">
        <v>189990</v>
      </c>
    </row>
    <row r="21" spans="1:97" x14ac:dyDescent="0.25">
      <c r="A21" t="s">
        <v>26</v>
      </c>
      <c r="B21">
        <v>49.56</v>
      </c>
      <c r="C21">
        <v>2.5499999999999998</v>
      </c>
      <c r="D21">
        <v>15.03</v>
      </c>
      <c r="E21">
        <v>10.45</v>
      </c>
      <c r="F21">
        <v>12.09</v>
      </c>
      <c r="G21">
        <v>7.17</v>
      </c>
      <c r="H21">
        <v>0.18</v>
      </c>
      <c r="I21">
        <v>0.53</v>
      </c>
      <c r="J21">
        <v>3.01</v>
      </c>
      <c r="K21">
        <v>0.28000000000000003</v>
      </c>
      <c r="L21">
        <v>34</v>
      </c>
      <c r="N21">
        <v>337</v>
      </c>
      <c r="O21">
        <v>118</v>
      </c>
      <c r="S21">
        <v>83</v>
      </c>
      <c r="T21">
        <v>124</v>
      </c>
      <c r="U21">
        <v>90</v>
      </c>
      <c r="AA21">
        <v>11.06</v>
      </c>
      <c r="AB21">
        <v>338.82</v>
      </c>
      <c r="AC21">
        <v>28.96</v>
      </c>
      <c r="AD21">
        <v>156</v>
      </c>
      <c r="AE21">
        <v>26.65</v>
      </c>
      <c r="AQ21">
        <v>0.12</v>
      </c>
      <c r="AR21">
        <v>128.86000000000001</v>
      </c>
      <c r="AS21">
        <v>17.739999999999998</v>
      </c>
      <c r="AT21">
        <v>37.68</v>
      </c>
      <c r="AU21">
        <v>4.79</v>
      </c>
      <c r="AV21">
        <v>21.93</v>
      </c>
      <c r="AW21">
        <v>5.85</v>
      </c>
      <c r="AX21">
        <v>1.98</v>
      </c>
      <c r="AY21">
        <v>5.85</v>
      </c>
      <c r="AZ21">
        <v>0.98</v>
      </c>
      <c r="BA21">
        <v>5.73</v>
      </c>
      <c r="BB21">
        <v>1.1200000000000001</v>
      </c>
      <c r="BC21">
        <v>2.99</v>
      </c>
      <c r="BD21">
        <v>0.39</v>
      </c>
      <c r="BE21">
        <v>2.36</v>
      </c>
      <c r="BF21">
        <v>0.35</v>
      </c>
      <c r="BG21">
        <v>4.04</v>
      </c>
      <c r="BH21">
        <v>4.92</v>
      </c>
      <c r="BQ21">
        <v>2.04</v>
      </c>
      <c r="BS21">
        <v>1.45</v>
      </c>
      <c r="BT21">
        <v>0.45</v>
      </c>
      <c r="CN21">
        <v>13</v>
      </c>
      <c r="CS21">
        <v>114161</v>
      </c>
    </row>
    <row r="22" spans="1:97" x14ac:dyDescent="0.25">
      <c r="A22" t="s">
        <v>29</v>
      </c>
      <c r="B22">
        <v>48.73</v>
      </c>
      <c r="C22">
        <v>2.16</v>
      </c>
      <c r="D22">
        <v>15.61</v>
      </c>
      <c r="E22">
        <v>10.119999999999999</v>
      </c>
      <c r="F22">
        <v>12.51</v>
      </c>
      <c r="G22">
        <v>7.2</v>
      </c>
      <c r="H22">
        <v>0.17</v>
      </c>
      <c r="I22">
        <v>0.46</v>
      </c>
      <c r="J22">
        <v>2.82</v>
      </c>
      <c r="K22">
        <v>0.23</v>
      </c>
      <c r="L22">
        <v>41</v>
      </c>
      <c r="N22">
        <v>313</v>
      </c>
      <c r="O22">
        <v>147</v>
      </c>
      <c r="S22">
        <v>73</v>
      </c>
      <c r="AA22">
        <v>9</v>
      </c>
      <c r="AB22">
        <v>342</v>
      </c>
      <c r="AC22">
        <v>25</v>
      </c>
      <c r="AD22">
        <v>135</v>
      </c>
      <c r="AE22">
        <v>5.71</v>
      </c>
      <c r="AQ22">
        <v>0.09</v>
      </c>
      <c r="AR22">
        <v>80</v>
      </c>
      <c r="AS22">
        <v>14.56</v>
      </c>
      <c r="AT22">
        <v>31.33</v>
      </c>
      <c r="AU22">
        <v>4.03</v>
      </c>
      <c r="AV22">
        <v>18.399999999999999</v>
      </c>
      <c r="AW22">
        <v>5.07</v>
      </c>
      <c r="AX22">
        <v>1.79</v>
      </c>
      <c r="AY22">
        <v>5.3</v>
      </c>
      <c r="AZ22">
        <v>0.88</v>
      </c>
      <c r="BA22">
        <v>5.2</v>
      </c>
      <c r="BB22">
        <v>1.02</v>
      </c>
      <c r="BC22">
        <v>2.68</v>
      </c>
      <c r="BD22">
        <v>0.35</v>
      </c>
      <c r="BE22">
        <v>2.0699999999999998</v>
      </c>
      <c r="BF22">
        <v>0.31</v>
      </c>
      <c r="BG22">
        <v>3.45</v>
      </c>
      <c r="BH22">
        <v>3.54</v>
      </c>
      <c r="BQ22">
        <v>1.1399999999999999</v>
      </c>
      <c r="BS22">
        <v>1.06</v>
      </c>
      <c r="BT22">
        <v>0.33</v>
      </c>
      <c r="BU22">
        <v>0.51293</v>
      </c>
      <c r="BX22">
        <v>0.70332700000000004</v>
      </c>
      <c r="BZ22">
        <v>19.437999999999999</v>
      </c>
      <c r="CB22">
        <v>15.587999999999999</v>
      </c>
      <c r="CD22">
        <v>39.100999999999999</v>
      </c>
      <c r="CS22">
        <v>299996</v>
      </c>
    </row>
    <row r="23" spans="1:97" x14ac:dyDescent="0.25">
      <c r="A23" t="s">
        <v>26</v>
      </c>
      <c r="B23">
        <v>50.1</v>
      </c>
      <c r="C23">
        <v>2.25</v>
      </c>
      <c r="D23">
        <v>15.42</v>
      </c>
      <c r="E23">
        <v>9.5</v>
      </c>
      <c r="F23">
        <v>12.3</v>
      </c>
      <c r="G23">
        <v>7.21</v>
      </c>
      <c r="H23">
        <v>0.17</v>
      </c>
      <c r="I23">
        <v>0.39</v>
      </c>
      <c r="J23">
        <v>2.4300000000000002</v>
      </c>
      <c r="K23">
        <v>0.22</v>
      </c>
      <c r="L23">
        <v>37</v>
      </c>
      <c r="N23">
        <v>311</v>
      </c>
      <c r="O23">
        <v>132</v>
      </c>
      <c r="S23">
        <v>68</v>
      </c>
      <c r="T23">
        <v>99</v>
      </c>
      <c r="U23">
        <v>91</v>
      </c>
      <c r="AA23">
        <v>7.84</v>
      </c>
      <c r="AB23">
        <v>308.89</v>
      </c>
      <c r="AC23">
        <v>24.75</v>
      </c>
      <c r="AD23">
        <v>129</v>
      </c>
      <c r="AE23">
        <v>19.829999999999998</v>
      </c>
      <c r="AQ23">
        <v>0.08</v>
      </c>
      <c r="AR23">
        <v>78.28</v>
      </c>
      <c r="AS23">
        <v>12.88</v>
      </c>
      <c r="AT23">
        <v>28.2</v>
      </c>
      <c r="AU23">
        <v>3.72</v>
      </c>
      <c r="AV23">
        <v>17.36</v>
      </c>
      <c r="AW23">
        <v>4.91</v>
      </c>
      <c r="AX23">
        <v>1.74</v>
      </c>
      <c r="AY23">
        <v>5.19</v>
      </c>
      <c r="AZ23">
        <v>0.84</v>
      </c>
      <c r="BA23">
        <v>5.01</v>
      </c>
      <c r="BB23">
        <v>0.95</v>
      </c>
      <c r="BC23">
        <v>2.57</v>
      </c>
      <c r="BD23">
        <v>0.33</v>
      </c>
      <c r="BE23">
        <v>1.91</v>
      </c>
      <c r="BF23">
        <v>0.28000000000000003</v>
      </c>
      <c r="BG23">
        <v>3.29</v>
      </c>
      <c r="BH23">
        <v>3.11</v>
      </c>
      <c r="BQ23">
        <v>1.65</v>
      </c>
      <c r="BS23">
        <v>1</v>
      </c>
      <c r="BT23">
        <v>0.3</v>
      </c>
      <c r="CS23">
        <v>114151</v>
      </c>
    </row>
    <row r="24" spans="1:97" x14ac:dyDescent="0.25">
      <c r="A24" t="s">
        <v>30</v>
      </c>
      <c r="B24">
        <v>49.44</v>
      </c>
      <c r="C24">
        <v>2.4500000000000002</v>
      </c>
      <c r="D24">
        <v>15.54</v>
      </c>
      <c r="E24">
        <v>9.8800000000000008</v>
      </c>
      <c r="F24">
        <v>12.36</v>
      </c>
      <c r="G24">
        <v>7.24</v>
      </c>
      <c r="H24">
        <v>0.18</v>
      </c>
      <c r="I24">
        <v>0.52</v>
      </c>
      <c r="J24">
        <v>2.92</v>
      </c>
      <c r="K24">
        <v>0.27</v>
      </c>
      <c r="L24">
        <v>36</v>
      </c>
      <c r="N24">
        <v>314</v>
      </c>
      <c r="O24">
        <v>137</v>
      </c>
      <c r="S24">
        <v>84</v>
      </c>
      <c r="T24">
        <v>94</v>
      </c>
      <c r="U24">
        <v>89</v>
      </c>
      <c r="AA24">
        <v>10.81</v>
      </c>
      <c r="AB24">
        <v>345.25</v>
      </c>
      <c r="AC24">
        <v>27.5</v>
      </c>
      <c r="AD24">
        <v>147</v>
      </c>
      <c r="AE24">
        <v>25.22</v>
      </c>
      <c r="AQ24">
        <v>0.12</v>
      </c>
      <c r="AR24">
        <v>128.1</v>
      </c>
      <c r="AS24">
        <v>16.77</v>
      </c>
      <c r="AT24">
        <v>35.880000000000003</v>
      </c>
      <c r="AU24">
        <v>4.57</v>
      </c>
      <c r="AV24">
        <v>20.57</v>
      </c>
      <c r="AW24">
        <v>5.54</v>
      </c>
      <c r="AX24">
        <v>1.91</v>
      </c>
      <c r="AY24">
        <v>5.62</v>
      </c>
      <c r="AZ24">
        <v>0.94</v>
      </c>
      <c r="BA24">
        <v>5.58</v>
      </c>
      <c r="BB24">
        <v>1.05</v>
      </c>
      <c r="BC24">
        <v>2.87</v>
      </c>
      <c r="BD24">
        <v>0.36</v>
      </c>
      <c r="BE24">
        <v>2.23</v>
      </c>
      <c r="BF24">
        <v>0.34</v>
      </c>
      <c r="BG24">
        <v>3.9</v>
      </c>
      <c r="BH24">
        <v>3.51</v>
      </c>
      <c r="BQ24">
        <v>1.43</v>
      </c>
      <c r="BS24">
        <v>1.32</v>
      </c>
      <c r="BT24">
        <v>0.4</v>
      </c>
      <c r="BU24">
        <v>0.51293100000000003</v>
      </c>
      <c r="BX24">
        <v>0.70337300000000003</v>
      </c>
      <c r="BZ24">
        <v>19.381</v>
      </c>
      <c r="CB24">
        <v>15.601000000000001</v>
      </c>
      <c r="CD24">
        <v>39.097000000000001</v>
      </c>
      <c r="CL24">
        <v>0.28305000000000002</v>
      </c>
      <c r="CN24">
        <v>15</v>
      </c>
      <c r="CS24" t="s">
        <v>35</v>
      </c>
    </row>
    <row r="25" spans="1:97" x14ac:dyDescent="0.25">
      <c r="A25" t="s">
        <v>33</v>
      </c>
      <c r="B25">
        <v>48.41</v>
      </c>
      <c r="C25">
        <v>2.4</v>
      </c>
      <c r="D25">
        <v>15.56</v>
      </c>
      <c r="E25">
        <v>9.91</v>
      </c>
      <c r="F25">
        <v>12.37</v>
      </c>
      <c r="G25">
        <v>7.24</v>
      </c>
      <c r="H25">
        <v>0.17</v>
      </c>
      <c r="I25">
        <v>0.54</v>
      </c>
      <c r="J25">
        <v>2.65</v>
      </c>
      <c r="K25">
        <v>0.27</v>
      </c>
      <c r="L25">
        <v>30</v>
      </c>
      <c r="N25">
        <v>324</v>
      </c>
      <c r="O25">
        <v>231</v>
      </c>
      <c r="S25">
        <v>104</v>
      </c>
      <c r="T25">
        <v>92</v>
      </c>
      <c r="U25">
        <v>88</v>
      </c>
      <c r="V25">
        <v>21</v>
      </c>
      <c r="AA25">
        <v>9</v>
      </c>
      <c r="AB25">
        <v>351</v>
      </c>
      <c r="AC25">
        <v>26</v>
      </c>
      <c r="AD25">
        <v>141</v>
      </c>
      <c r="AE25">
        <v>21</v>
      </c>
      <c r="AR25">
        <v>126</v>
      </c>
      <c r="AS25">
        <v>15</v>
      </c>
      <c r="AT25">
        <v>31</v>
      </c>
      <c r="BQ25">
        <v>2</v>
      </c>
      <c r="BS25">
        <v>4</v>
      </c>
      <c r="CS25">
        <v>189995</v>
      </c>
    </row>
    <row r="26" spans="1:97" x14ac:dyDescent="0.25">
      <c r="A26" t="s">
        <v>26</v>
      </c>
      <c r="B26">
        <v>49.15</v>
      </c>
      <c r="C26">
        <v>2.1800000000000002</v>
      </c>
      <c r="D26">
        <v>15.75</v>
      </c>
      <c r="E26">
        <v>10.210000000000001</v>
      </c>
      <c r="F26">
        <v>12.62</v>
      </c>
      <c r="G26">
        <v>7.26</v>
      </c>
      <c r="H26">
        <v>0.17</v>
      </c>
      <c r="I26">
        <v>0.46</v>
      </c>
      <c r="J26">
        <v>2.84</v>
      </c>
      <c r="K26">
        <v>0.23</v>
      </c>
      <c r="L26">
        <v>41</v>
      </c>
      <c r="N26">
        <v>313</v>
      </c>
      <c r="O26">
        <v>147</v>
      </c>
      <c r="S26">
        <v>73</v>
      </c>
      <c r="T26">
        <v>88</v>
      </c>
      <c r="U26">
        <v>82</v>
      </c>
      <c r="AA26">
        <v>9.25</v>
      </c>
      <c r="AB26">
        <v>343.96</v>
      </c>
      <c r="AC26">
        <v>26.02</v>
      </c>
      <c r="AD26">
        <v>135</v>
      </c>
      <c r="AE26">
        <v>20.88</v>
      </c>
      <c r="AQ26">
        <v>0.09</v>
      </c>
      <c r="AR26">
        <v>106.53</v>
      </c>
      <c r="AS26">
        <v>14.56</v>
      </c>
      <c r="AT26">
        <v>31.33</v>
      </c>
      <c r="AU26">
        <v>4.03</v>
      </c>
      <c r="AV26">
        <v>18.399999999999999</v>
      </c>
      <c r="AW26">
        <v>5.07</v>
      </c>
      <c r="AX26">
        <v>1.79</v>
      </c>
      <c r="AY26">
        <v>5.3</v>
      </c>
      <c r="AZ26">
        <v>0.88</v>
      </c>
      <c r="BA26">
        <v>5.2</v>
      </c>
      <c r="BB26">
        <v>1.02</v>
      </c>
      <c r="BC26">
        <v>2.68</v>
      </c>
      <c r="BD26">
        <v>0.35</v>
      </c>
      <c r="BE26">
        <v>2.0699999999999998</v>
      </c>
      <c r="BF26">
        <v>0.31</v>
      </c>
      <c r="BG26">
        <v>3.45</v>
      </c>
      <c r="BH26">
        <v>3.54</v>
      </c>
      <c r="BQ26">
        <v>1.1399999999999999</v>
      </c>
      <c r="BS26">
        <v>1.06</v>
      </c>
      <c r="BT26">
        <v>0.33</v>
      </c>
      <c r="CS26">
        <v>114153</v>
      </c>
    </row>
    <row r="27" spans="1:97" x14ac:dyDescent="0.25">
      <c r="A27" t="s">
        <v>33</v>
      </c>
      <c r="B27">
        <v>49.25</v>
      </c>
      <c r="C27">
        <v>2.54</v>
      </c>
      <c r="D27">
        <v>15.56</v>
      </c>
      <c r="E27">
        <v>10.35</v>
      </c>
      <c r="F27">
        <v>12.13</v>
      </c>
      <c r="G27">
        <v>7.31</v>
      </c>
      <c r="H27">
        <v>0.18</v>
      </c>
      <c r="I27">
        <v>0.55000000000000004</v>
      </c>
      <c r="J27">
        <v>2.7</v>
      </c>
      <c r="K27">
        <v>0.28999999999999998</v>
      </c>
      <c r="L27">
        <v>30</v>
      </c>
      <c r="N27">
        <v>335</v>
      </c>
      <c r="O27">
        <v>340</v>
      </c>
      <c r="S27">
        <v>119</v>
      </c>
      <c r="T27">
        <v>96</v>
      </c>
      <c r="U27">
        <v>100</v>
      </c>
      <c r="V27">
        <v>17</v>
      </c>
      <c r="AA27">
        <v>12</v>
      </c>
      <c r="AB27">
        <v>348</v>
      </c>
      <c r="AC27">
        <v>27</v>
      </c>
      <c r="AD27">
        <v>152</v>
      </c>
      <c r="AE27">
        <v>22</v>
      </c>
      <c r="AR27">
        <v>121</v>
      </c>
      <c r="AS27">
        <v>10</v>
      </c>
      <c r="AT27">
        <v>42</v>
      </c>
      <c r="BQ27">
        <v>0</v>
      </c>
      <c r="BS27">
        <v>2</v>
      </c>
      <c r="CS27">
        <v>190008</v>
      </c>
    </row>
    <row r="28" spans="1:97" x14ac:dyDescent="0.25">
      <c r="A28" t="s">
        <v>33</v>
      </c>
      <c r="B28">
        <v>48.17</v>
      </c>
      <c r="C28">
        <v>2.35</v>
      </c>
      <c r="D28">
        <v>15.55</v>
      </c>
      <c r="E28">
        <v>10.46</v>
      </c>
      <c r="F28">
        <v>12.34</v>
      </c>
      <c r="G28">
        <v>7.42</v>
      </c>
      <c r="H28">
        <v>0.17</v>
      </c>
      <c r="I28">
        <v>0.53</v>
      </c>
      <c r="J28">
        <v>2.73</v>
      </c>
      <c r="K28">
        <v>0.27</v>
      </c>
      <c r="L28">
        <v>34</v>
      </c>
      <c r="N28">
        <v>312</v>
      </c>
      <c r="O28">
        <v>253</v>
      </c>
      <c r="S28">
        <v>119</v>
      </c>
      <c r="T28">
        <v>95</v>
      </c>
      <c r="U28">
        <v>93</v>
      </c>
      <c r="V28">
        <v>18</v>
      </c>
      <c r="AA28">
        <v>10</v>
      </c>
      <c r="AB28">
        <v>351</v>
      </c>
      <c r="AC28">
        <v>26</v>
      </c>
      <c r="AD28">
        <v>143</v>
      </c>
      <c r="AE28">
        <v>20</v>
      </c>
      <c r="AR28">
        <v>96</v>
      </c>
      <c r="AS28">
        <v>0</v>
      </c>
      <c r="AT28">
        <v>30</v>
      </c>
      <c r="BQ28">
        <v>0</v>
      </c>
      <c r="BS28">
        <v>1</v>
      </c>
      <c r="BX28">
        <v>0.70336500000000002</v>
      </c>
      <c r="CM28">
        <v>12.74</v>
      </c>
      <c r="CS28">
        <v>190002</v>
      </c>
    </row>
    <row r="29" spans="1:97" x14ac:dyDescent="0.25">
      <c r="A29" t="s">
        <v>33</v>
      </c>
      <c r="B29">
        <v>48.12</v>
      </c>
      <c r="C29">
        <v>2.35</v>
      </c>
      <c r="D29">
        <v>15.47</v>
      </c>
      <c r="E29">
        <v>10.51</v>
      </c>
      <c r="F29">
        <v>12.28</v>
      </c>
      <c r="G29">
        <v>7.42</v>
      </c>
      <c r="H29">
        <v>0.17</v>
      </c>
      <c r="I29">
        <v>0.53</v>
      </c>
      <c r="J29">
        <v>2.7</v>
      </c>
      <c r="K29">
        <v>0.27</v>
      </c>
      <c r="L29">
        <v>34</v>
      </c>
      <c r="N29">
        <v>315</v>
      </c>
      <c r="O29">
        <v>233</v>
      </c>
      <c r="S29">
        <v>142</v>
      </c>
      <c r="T29">
        <v>91</v>
      </c>
      <c r="U29">
        <v>88</v>
      </c>
      <c r="V29">
        <v>17</v>
      </c>
      <c r="AA29">
        <v>9</v>
      </c>
      <c r="AB29">
        <v>351</v>
      </c>
      <c r="AC29">
        <v>27</v>
      </c>
      <c r="AD29">
        <v>143</v>
      </c>
      <c r="AE29">
        <v>23</v>
      </c>
      <c r="AR29">
        <v>92</v>
      </c>
      <c r="AS29">
        <v>22</v>
      </c>
      <c r="AT29">
        <v>26</v>
      </c>
      <c r="BQ29">
        <v>4</v>
      </c>
      <c r="BS29">
        <v>0</v>
      </c>
      <c r="CS29">
        <v>190003</v>
      </c>
    </row>
    <row r="30" spans="1:97" x14ac:dyDescent="0.25">
      <c r="A30" t="s">
        <v>33</v>
      </c>
      <c r="B30">
        <v>48.01</v>
      </c>
      <c r="C30">
        <v>2.2999999999999998</v>
      </c>
      <c r="D30">
        <v>15.62</v>
      </c>
      <c r="E30">
        <v>10.26</v>
      </c>
      <c r="F30">
        <v>12.39</v>
      </c>
      <c r="G30">
        <v>7.47</v>
      </c>
      <c r="H30">
        <v>0.17</v>
      </c>
      <c r="I30">
        <v>0.52</v>
      </c>
      <c r="J30">
        <v>2.67</v>
      </c>
      <c r="K30">
        <v>0.26</v>
      </c>
      <c r="L30">
        <v>31</v>
      </c>
      <c r="N30">
        <v>309</v>
      </c>
      <c r="O30">
        <v>256</v>
      </c>
      <c r="S30">
        <v>114</v>
      </c>
      <c r="T30">
        <v>90</v>
      </c>
      <c r="U30">
        <v>88</v>
      </c>
      <c r="V30">
        <v>20</v>
      </c>
      <c r="AA30">
        <v>10</v>
      </c>
      <c r="AB30">
        <v>353</v>
      </c>
      <c r="AC30">
        <v>26</v>
      </c>
      <c r="AD30">
        <v>140</v>
      </c>
      <c r="AE30">
        <v>22</v>
      </c>
      <c r="AR30">
        <v>100</v>
      </c>
      <c r="AS30">
        <v>3</v>
      </c>
      <c r="AT30">
        <v>51</v>
      </c>
      <c r="BQ30">
        <v>0</v>
      </c>
      <c r="BS30">
        <v>1</v>
      </c>
      <c r="CS30">
        <v>189997</v>
      </c>
    </row>
    <row r="31" spans="1:97" x14ac:dyDescent="0.25">
      <c r="A31" t="s">
        <v>33</v>
      </c>
      <c r="B31">
        <v>48.36</v>
      </c>
      <c r="C31">
        <v>2.33</v>
      </c>
      <c r="D31">
        <v>15.68</v>
      </c>
      <c r="E31">
        <v>10.43</v>
      </c>
      <c r="F31">
        <v>12.39</v>
      </c>
      <c r="G31">
        <v>7.6</v>
      </c>
      <c r="H31">
        <v>0.17</v>
      </c>
      <c r="I31">
        <v>0.53</v>
      </c>
      <c r="J31">
        <v>2.71</v>
      </c>
      <c r="K31">
        <v>0.27</v>
      </c>
      <c r="L31">
        <v>29</v>
      </c>
      <c r="N31">
        <v>321</v>
      </c>
      <c r="O31">
        <v>258</v>
      </c>
      <c r="S31">
        <v>113</v>
      </c>
      <c r="T31">
        <v>92</v>
      </c>
      <c r="U31">
        <v>88</v>
      </c>
      <c r="V31">
        <v>20</v>
      </c>
      <c r="AA31">
        <v>11</v>
      </c>
      <c r="AB31">
        <v>352</v>
      </c>
      <c r="AC31">
        <v>26</v>
      </c>
      <c r="AD31">
        <v>141</v>
      </c>
      <c r="AE31">
        <v>22</v>
      </c>
      <c r="AR31">
        <v>134</v>
      </c>
      <c r="AS31">
        <v>16</v>
      </c>
      <c r="AT31">
        <v>36</v>
      </c>
      <c r="AU31">
        <v>5</v>
      </c>
      <c r="AV31">
        <v>21</v>
      </c>
      <c r="AW31">
        <v>5</v>
      </c>
      <c r="AX31">
        <v>2</v>
      </c>
      <c r="AY31">
        <v>5</v>
      </c>
      <c r="AZ31">
        <v>0.8</v>
      </c>
      <c r="BA31">
        <v>5</v>
      </c>
      <c r="BB31">
        <v>0.9</v>
      </c>
      <c r="BC31">
        <v>2.5</v>
      </c>
      <c r="BD31">
        <v>0.4</v>
      </c>
      <c r="BE31">
        <v>2.1</v>
      </c>
      <c r="BF31">
        <v>0.3</v>
      </c>
      <c r="BG31">
        <v>3.3</v>
      </c>
      <c r="BQ31">
        <v>0</v>
      </c>
      <c r="BS31">
        <v>1</v>
      </c>
      <c r="BT31">
        <v>0.4</v>
      </c>
      <c r="CS31">
        <v>189994</v>
      </c>
    </row>
    <row r="32" spans="1:97" x14ac:dyDescent="0.25">
      <c r="A32" t="s">
        <v>26</v>
      </c>
      <c r="B32">
        <v>50.13</v>
      </c>
      <c r="C32">
        <v>2.15</v>
      </c>
      <c r="D32">
        <v>15.07</v>
      </c>
      <c r="E32">
        <v>10.44</v>
      </c>
      <c r="F32">
        <v>12.62</v>
      </c>
      <c r="G32">
        <v>7.63</v>
      </c>
      <c r="H32">
        <v>0.17</v>
      </c>
      <c r="I32">
        <v>0.4</v>
      </c>
      <c r="J32">
        <v>2.68</v>
      </c>
      <c r="K32">
        <v>0.23</v>
      </c>
      <c r="L32">
        <v>42</v>
      </c>
      <c r="N32">
        <v>313</v>
      </c>
      <c r="O32">
        <v>155</v>
      </c>
      <c r="S32">
        <v>78</v>
      </c>
      <c r="T32">
        <v>50</v>
      </c>
      <c r="U32">
        <v>83</v>
      </c>
      <c r="AA32">
        <v>7.78</v>
      </c>
      <c r="AB32">
        <v>309.83999999999997</v>
      </c>
      <c r="AC32">
        <v>24.93</v>
      </c>
      <c r="AD32">
        <v>83</v>
      </c>
      <c r="AE32">
        <v>19.920000000000002</v>
      </c>
      <c r="AQ32">
        <v>0.08</v>
      </c>
      <c r="AR32">
        <v>84.47</v>
      </c>
      <c r="AS32">
        <v>13.69</v>
      </c>
      <c r="AT32">
        <v>28.82</v>
      </c>
      <c r="AU32">
        <v>3.77</v>
      </c>
      <c r="AV32">
        <v>17.190000000000001</v>
      </c>
      <c r="AW32">
        <v>4.7699999999999996</v>
      </c>
      <c r="AX32">
        <v>1.69</v>
      </c>
      <c r="AY32">
        <v>5.09</v>
      </c>
      <c r="AZ32">
        <v>0.85</v>
      </c>
      <c r="BA32">
        <v>5.01</v>
      </c>
      <c r="BB32">
        <v>0.96</v>
      </c>
      <c r="BC32">
        <v>2.63</v>
      </c>
      <c r="BD32">
        <v>0.34</v>
      </c>
      <c r="BE32">
        <v>1.99</v>
      </c>
      <c r="BF32">
        <v>0.3</v>
      </c>
      <c r="BG32">
        <v>3.26</v>
      </c>
      <c r="BH32">
        <v>3.29</v>
      </c>
      <c r="BQ32">
        <v>0.98</v>
      </c>
      <c r="BS32">
        <v>1.1299999999999999</v>
      </c>
      <c r="BT32">
        <v>0.33</v>
      </c>
      <c r="BU32">
        <v>0.51291299999999995</v>
      </c>
      <c r="BX32">
        <v>0.70336200000000004</v>
      </c>
      <c r="CS32">
        <v>114166</v>
      </c>
    </row>
    <row r="33" spans="1:97" x14ac:dyDescent="0.25">
      <c r="A33" t="s">
        <v>36</v>
      </c>
      <c r="B33">
        <v>47.7</v>
      </c>
      <c r="C33">
        <v>2.33</v>
      </c>
      <c r="D33">
        <v>15.34</v>
      </c>
      <c r="E33">
        <v>10.36</v>
      </c>
      <c r="F33">
        <v>12.15</v>
      </c>
      <c r="G33">
        <v>7.64</v>
      </c>
      <c r="H33">
        <v>0.16</v>
      </c>
      <c r="I33">
        <v>0.51</v>
      </c>
      <c r="J33">
        <v>2.69</v>
      </c>
      <c r="K33">
        <v>0.27</v>
      </c>
      <c r="L33">
        <v>35.799999999999997</v>
      </c>
      <c r="N33">
        <v>328</v>
      </c>
      <c r="O33">
        <v>276</v>
      </c>
      <c r="S33">
        <v>149</v>
      </c>
      <c r="T33">
        <v>119</v>
      </c>
      <c r="U33">
        <v>103</v>
      </c>
      <c r="V33">
        <v>19.3</v>
      </c>
      <c r="AA33">
        <v>9.3699999999999992</v>
      </c>
      <c r="AB33">
        <v>353</v>
      </c>
      <c r="AC33">
        <v>26.6</v>
      </c>
      <c r="AD33">
        <v>156</v>
      </c>
      <c r="AE33">
        <v>23.1</v>
      </c>
      <c r="AQ33">
        <v>0.11</v>
      </c>
      <c r="AR33">
        <v>134</v>
      </c>
      <c r="AS33">
        <v>16.3</v>
      </c>
      <c r="AT33">
        <v>36.700000000000003</v>
      </c>
      <c r="AU33">
        <v>4.9000000000000004</v>
      </c>
      <c r="AV33">
        <v>20.9</v>
      </c>
      <c r="AW33">
        <v>5.01</v>
      </c>
      <c r="AX33">
        <v>1.68</v>
      </c>
      <c r="AY33">
        <v>5.26</v>
      </c>
      <c r="AZ33">
        <v>0.82</v>
      </c>
      <c r="BA33">
        <v>4.66</v>
      </c>
      <c r="BB33">
        <v>0.93</v>
      </c>
      <c r="BC33">
        <v>2.48</v>
      </c>
      <c r="BE33">
        <v>2.0699999999999998</v>
      </c>
      <c r="BF33">
        <v>0.28999999999999998</v>
      </c>
      <c r="BG33">
        <v>3.48</v>
      </c>
      <c r="BH33">
        <v>1.2</v>
      </c>
      <c r="BQ33">
        <v>1.29</v>
      </c>
      <c r="BS33">
        <v>1.4159999999999999</v>
      </c>
      <c r="BT33">
        <v>0.44</v>
      </c>
      <c r="BU33">
        <v>0.51292300000000002</v>
      </c>
      <c r="BX33">
        <v>0.70339099999999999</v>
      </c>
      <c r="CS33">
        <v>551494</v>
      </c>
    </row>
    <row r="34" spans="1:97" x14ac:dyDescent="0.25">
      <c r="A34" t="s">
        <v>26</v>
      </c>
      <c r="B34">
        <v>49.71</v>
      </c>
      <c r="C34">
        <v>2.2599999999999998</v>
      </c>
      <c r="D34">
        <v>15.04</v>
      </c>
      <c r="E34">
        <v>9.4499999999999993</v>
      </c>
      <c r="F34">
        <v>12.56</v>
      </c>
      <c r="G34">
        <v>7.65</v>
      </c>
      <c r="H34">
        <v>0.18</v>
      </c>
      <c r="I34">
        <v>0.39</v>
      </c>
      <c r="J34">
        <v>2.54</v>
      </c>
      <c r="K34">
        <v>0.23</v>
      </c>
      <c r="L34">
        <v>40</v>
      </c>
      <c r="N34">
        <v>319</v>
      </c>
      <c r="O34">
        <v>144</v>
      </c>
      <c r="S34">
        <v>76</v>
      </c>
      <c r="T34">
        <v>106</v>
      </c>
      <c r="U34">
        <v>87</v>
      </c>
      <c r="AA34">
        <v>7.87</v>
      </c>
      <c r="AB34">
        <v>323.31</v>
      </c>
      <c r="AC34">
        <v>24.33</v>
      </c>
      <c r="AD34">
        <v>125</v>
      </c>
      <c r="AE34">
        <v>20.399999999999999</v>
      </c>
      <c r="AQ34">
        <v>0.1</v>
      </c>
      <c r="AR34">
        <v>88.03</v>
      </c>
      <c r="AS34">
        <v>13.54</v>
      </c>
      <c r="AT34">
        <v>28.91</v>
      </c>
      <c r="AU34">
        <v>3.76</v>
      </c>
      <c r="AV34">
        <v>17.5</v>
      </c>
      <c r="AW34">
        <v>4.97</v>
      </c>
      <c r="AX34">
        <v>1.75</v>
      </c>
      <c r="AY34">
        <v>5</v>
      </c>
      <c r="AZ34">
        <v>0.84</v>
      </c>
      <c r="BA34">
        <v>4.9800000000000004</v>
      </c>
      <c r="BB34">
        <v>0.94</v>
      </c>
      <c r="BC34">
        <v>2.4900000000000002</v>
      </c>
      <c r="BD34">
        <v>0.33</v>
      </c>
      <c r="BE34">
        <v>1.94</v>
      </c>
      <c r="BF34">
        <v>0.27</v>
      </c>
      <c r="BG34">
        <v>3.33</v>
      </c>
      <c r="BH34">
        <v>3.61</v>
      </c>
      <c r="BQ34">
        <v>1.18</v>
      </c>
      <c r="BS34">
        <v>1.08</v>
      </c>
      <c r="BT34">
        <v>0.32</v>
      </c>
      <c r="BU34">
        <v>0.51292700000000002</v>
      </c>
      <c r="BX34">
        <v>0.70332399999999995</v>
      </c>
      <c r="CS34">
        <v>114152</v>
      </c>
    </row>
    <row r="35" spans="1:97" x14ac:dyDescent="0.25">
      <c r="A35" t="s">
        <v>26</v>
      </c>
      <c r="B35">
        <v>48.73</v>
      </c>
      <c r="C35">
        <v>2.12</v>
      </c>
      <c r="D35">
        <v>17.48</v>
      </c>
      <c r="E35">
        <v>8.3699999999999992</v>
      </c>
      <c r="F35">
        <v>13.03</v>
      </c>
      <c r="G35">
        <v>7.72</v>
      </c>
      <c r="H35">
        <v>0.15</v>
      </c>
      <c r="I35">
        <v>0.48</v>
      </c>
      <c r="J35">
        <v>2.81</v>
      </c>
      <c r="K35">
        <v>0.25</v>
      </c>
      <c r="L35">
        <v>40</v>
      </c>
      <c r="N35">
        <v>294</v>
      </c>
      <c r="O35">
        <v>412</v>
      </c>
      <c r="S35">
        <v>126</v>
      </c>
      <c r="T35">
        <v>62</v>
      </c>
      <c r="U35">
        <v>75</v>
      </c>
      <c r="AA35">
        <v>9.7899999999999991</v>
      </c>
      <c r="AB35">
        <v>406.01</v>
      </c>
      <c r="AC35">
        <v>23.14</v>
      </c>
      <c r="AD35">
        <v>75</v>
      </c>
      <c r="AE35">
        <v>23.95</v>
      </c>
      <c r="AQ35">
        <v>0.1</v>
      </c>
      <c r="AR35">
        <v>119.43</v>
      </c>
      <c r="AS35">
        <v>16.239999999999998</v>
      </c>
      <c r="AT35">
        <v>33.799999999999997</v>
      </c>
      <c r="AU35">
        <v>4.3600000000000003</v>
      </c>
      <c r="AV35">
        <v>19.02</v>
      </c>
      <c r="AW35">
        <v>5.03</v>
      </c>
      <c r="AX35">
        <v>1.74</v>
      </c>
      <c r="AY35">
        <v>4.88</v>
      </c>
      <c r="AZ35">
        <v>0.81</v>
      </c>
      <c r="BA35">
        <v>4.71</v>
      </c>
      <c r="BB35">
        <v>0.89</v>
      </c>
      <c r="BC35">
        <v>2.4500000000000002</v>
      </c>
      <c r="BD35">
        <v>0.32</v>
      </c>
      <c r="BE35">
        <v>1.89</v>
      </c>
      <c r="BF35">
        <v>0.27</v>
      </c>
      <c r="BG35">
        <v>3.41</v>
      </c>
      <c r="BH35">
        <v>4.3099999999999996</v>
      </c>
      <c r="BQ35">
        <v>1.28</v>
      </c>
      <c r="BS35">
        <v>1.3</v>
      </c>
      <c r="BT35">
        <v>0.39</v>
      </c>
      <c r="CS35">
        <v>114165</v>
      </c>
    </row>
    <row r="36" spans="1:97" x14ac:dyDescent="0.25">
      <c r="A36" t="s">
        <v>33</v>
      </c>
      <c r="B36">
        <v>47.78</v>
      </c>
      <c r="C36">
        <v>2.2200000000000002</v>
      </c>
      <c r="D36">
        <v>15.58</v>
      </c>
      <c r="E36">
        <v>10.35</v>
      </c>
      <c r="F36">
        <v>12.43</v>
      </c>
      <c r="G36">
        <v>7.78</v>
      </c>
      <c r="H36">
        <v>0.17</v>
      </c>
      <c r="I36">
        <v>0.5</v>
      </c>
      <c r="J36">
        <v>2.61</v>
      </c>
      <c r="K36">
        <v>0.25</v>
      </c>
      <c r="L36">
        <v>33</v>
      </c>
      <c r="N36">
        <v>312</v>
      </c>
      <c r="O36">
        <v>293</v>
      </c>
      <c r="S36">
        <v>126</v>
      </c>
      <c r="T36">
        <v>79</v>
      </c>
      <c r="U36">
        <v>84</v>
      </c>
      <c r="V36">
        <v>20</v>
      </c>
      <c r="AA36">
        <v>9</v>
      </c>
      <c r="AB36">
        <v>350</v>
      </c>
      <c r="AC36">
        <v>24</v>
      </c>
      <c r="AD36">
        <v>134</v>
      </c>
      <c r="AE36">
        <v>20</v>
      </c>
      <c r="AR36">
        <v>91</v>
      </c>
      <c r="AS36">
        <v>18</v>
      </c>
      <c r="AT36">
        <v>37</v>
      </c>
      <c r="BQ36">
        <v>0</v>
      </c>
      <c r="BS36">
        <v>2</v>
      </c>
      <c r="CS36">
        <v>189993</v>
      </c>
    </row>
    <row r="37" spans="1:97" x14ac:dyDescent="0.25">
      <c r="A37" t="s">
        <v>29</v>
      </c>
      <c r="B37">
        <v>47.97</v>
      </c>
      <c r="C37">
        <v>2.2799999999999998</v>
      </c>
      <c r="D37">
        <v>15.47</v>
      </c>
      <c r="E37">
        <v>10.35</v>
      </c>
      <c r="F37">
        <v>12.67</v>
      </c>
      <c r="G37">
        <v>7.83</v>
      </c>
      <c r="H37">
        <v>0.17399999999999999</v>
      </c>
      <c r="I37">
        <v>0.41</v>
      </c>
      <c r="J37">
        <v>2.59</v>
      </c>
      <c r="K37">
        <v>0.25600000000000001</v>
      </c>
      <c r="L37">
        <v>36.409999999999997</v>
      </c>
      <c r="N37">
        <v>321</v>
      </c>
      <c r="O37">
        <v>356</v>
      </c>
      <c r="S37">
        <v>117</v>
      </c>
      <c r="AA37">
        <v>5.0999999999999996</v>
      </c>
      <c r="AB37">
        <v>329.94</v>
      </c>
      <c r="AC37">
        <v>24.62</v>
      </c>
      <c r="AD37">
        <v>141</v>
      </c>
      <c r="AE37">
        <v>20.010000000000002</v>
      </c>
      <c r="AQ37">
        <v>0.04</v>
      </c>
      <c r="AR37">
        <v>113.84</v>
      </c>
      <c r="AS37">
        <v>15.95</v>
      </c>
      <c r="AT37">
        <v>33.340000000000003</v>
      </c>
      <c r="AU37">
        <v>4.1399999999999997</v>
      </c>
      <c r="AV37">
        <v>18.79</v>
      </c>
      <c r="AW37">
        <v>4.93</v>
      </c>
      <c r="AX37">
        <v>1.71</v>
      </c>
      <c r="AY37">
        <v>5.08</v>
      </c>
      <c r="AZ37">
        <v>0.85</v>
      </c>
      <c r="BA37">
        <v>4.9800000000000004</v>
      </c>
      <c r="BB37">
        <v>0.95</v>
      </c>
      <c r="BC37">
        <v>2.42</v>
      </c>
      <c r="BD37">
        <v>0.34</v>
      </c>
      <c r="BE37">
        <v>2.0299999999999998</v>
      </c>
      <c r="BF37">
        <v>0.31</v>
      </c>
      <c r="BG37">
        <v>3.31</v>
      </c>
      <c r="BH37">
        <v>1.33</v>
      </c>
      <c r="BQ37">
        <v>4.8499999999999996</v>
      </c>
      <c r="BS37">
        <v>1.42</v>
      </c>
      <c r="BT37">
        <v>0.37</v>
      </c>
      <c r="BX37">
        <v>0.70330000000000004</v>
      </c>
      <c r="CS37">
        <v>299988</v>
      </c>
    </row>
    <row r="38" spans="1:97" x14ac:dyDescent="0.25">
      <c r="A38" t="s">
        <v>33</v>
      </c>
      <c r="B38">
        <v>48.2</v>
      </c>
      <c r="C38">
        <v>2.19</v>
      </c>
      <c r="D38">
        <v>15.76</v>
      </c>
      <c r="E38">
        <v>10.25</v>
      </c>
      <c r="F38">
        <v>12.52</v>
      </c>
      <c r="G38">
        <v>7.87</v>
      </c>
      <c r="H38">
        <v>0.17</v>
      </c>
      <c r="I38">
        <v>0.49</v>
      </c>
      <c r="J38">
        <v>2.59</v>
      </c>
      <c r="K38">
        <v>0.25</v>
      </c>
      <c r="L38">
        <v>30</v>
      </c>
      <c r="N38">
        <v>304</v>
      </c>
      <c r="O38">
        <v>325</v>
      </c>
      <c r="S38">
        <v>133</v>
      </c>
      <c r="T38">
        <v>89</v>
      </c>
      <c r="U38">
        <v>82</v>
      </c>
      <c r="V38">
        <v>19</v>
      </c>
      <c r="AA38">
        <v>8</v>
      </c>
      <c r="AB38">
        <v>350</v>
      </c>
      <c r="AC38">
        <v>25</v>
      </c>
      <c r="AD38">
        <v>134</v>
      </c>
      <c r="AE38">
        <v>21</v>
      </c>
      <c r="AR38">
        <v>127</v>
      </c>
      <c r="AS38">
        <v>15</v>
      </c>
      <c r="AT38">
        <v>34</v>
      </c>
      <c r="AU38">
        <v>5</v>
      </c>
      <c r="AV38">
        <v>20</v>
      </c>
      <c r="AW38">
        <v>5</v>
      </c>
      <c r="AX38">
        <v>2</v>
      </c>
      <c r="AY38">
        <v>5</v>
      </c>
      <c r="AZ38">
        <v>0.8</v>
      </c>
      <c r="BA38">
        <v>4</v>
      </c>
      <c r="BB38">
        <v>0.9</v>
      </c>
      <c r="BC38">
        <v>2.4</v>
      </c>
      <c r="BD38">
        <v>0.3</v>
      </c>
      <c r="BE38">
        <v>2</v>
      </c>
      <c r="BF38">
        <v>0.3</v>
      </c>
      <c r="BG38">
        <v>3.2</v>
      </c>
      <c r="BQ38">
        <v>1</v>
      </c>
      <c r="BS38">
        <v>1</v>
      </c>
      <c r="BT38">
        <v>0.4</v>
      </c>
      <c r="CS38">
        <v>189998</v>
      </c>
    </row>
    <row r="39" spans="1:97" x14ac:dyDescent="0.25">
      <c r="A39" t="s">
        <v>33</v>
      </c>
      <c r="B39">
        <v>48.36</v>
      </c>
      <c r="C39">
        <v>2.34</v>
      </c>
      <c r="D39">
        <v>15.49</v>
      </c>
      <c r="E39">
        <v>10.57</v>
      </c>
      <c r="F39">
        <v>12.27</v>
      </c>
      <c r="G39">
        <v>7.88</v>
      </c>
      <c r="H39">
        <v>0.17</v>
      </c>
      <c r="I39">
        <v>0.52</v>
      </c>
      <c r="J39">
        <v>2.64</v>
      </c>
      <c r="K39">
        <v>0.27</v>
      </c>
      <c r="L39">
        <v>32</v>
      </c>
      <c r="N39">
        <v>320</v>
      </c>
      <c r="O39">
        <v>264</v>
      </c>
      <c r="S39">
        <v>126</v>
      </c>
      <c r="T39">
        <v>87</v>
      </c>
      <c r="U39">
        <v>89</v>
      </c>
      <c r="V39">
        <v>22</v>
      </c>
      <c r="AA39">
        <v>9</v>
      </c>
      <c r="AB39">
        <v>348</v>
      </c>
      <c r="AC39">
        <v>26</v>
      </c>
      <c r="AD39">
        <v>142</v>
      </c>
      <c r="AE39">
        <v>22</v>
      </c>
      <c r="AR39">
        <v>90</v>
      </c>
      <c r="AS39">
        <v>23</v>
      </c>
      <c r="AT39">
        <v>37</v>
      </c>
      <c r="BQ39">
        <v>3</v>
      </c>
      <c r="BS39">
        <v>0</v>
      </c>
      <c r="CS39">
        <v>189992</v>
      </c>
    </row>
    <row r="40" spans="1:97" x14ac:dyDescent="0.25">
      <c r="A40" t="s">
        <v>33</v>
      </c>
      <c r="B40">
        <v>48.29</v>
      </c>
      <c r="C40">
        <v>2.33</v>
      </c>
      <c r="D40">
        <v>15.32</v>
      </c>
      <c r="E40">
        <v>10.57</v>
      </c>
      <c r="F40">
        <v>12.18</v>
      </c>
      <c r="G40">
        <v>8.02</v>
      </c>
      <c r="H40">
        <v>0.18</v>
      </c>
      <c r="I40">
        <v>0.52</v>
      </c>
      <c r="J40">
        <v>2.62</v>
      </c>
      <c r="K40">
        <v>0.27</v>
      </c>
      <c r="L40">
        <v>33</v>
      </c>
      <c r="N40">
        <v>305</v>
      </c>
      <c r="O40">
        <v>245</v>
      </c>
      <c r="S40">
        <v>132</v>
      </c>
      <c r="T40">
        <v>92</v>
      </c>
      <c r="U40">
        <v>88</v>
      </c>
      <c r="V40">
        <v>20</v>
      </c>
      <c r="AA40">
        <v>10</v>
      </c>
      <c r="AB40">
        <v>344</v>
      </c>
      <c r="AC40">
        <v>26</v>
      </c>
      <c r="AD40">
        <v>140</v>
      </c>
      <c r="AE40">
        <v>21</v>
      </c>
      <c r="AR40">
        <v>133</v>
      </c>
      <c r="AS40">
        <v>16</v>
      </c>
      <c r="AT40">
        <v>36</v>
      </c>
      <c r="AU40">
        <v>5</v>
      </c>
      <c r="AV40">
        <v>21</v>
      </c>
      <c r="AW40">
        <v>5</v>
      </c>
      <c r="AX40">
        <v>2</v>
      </c>
      <c r="AY40">
        <v>5</v>
      </c>
      <c r="AZ40">
        <v>0.8</v>
      </c>
      <c r="BA40">
        <v>5</v>
      </c>
      <c r="BB40">
        <v>0.9</v>
      </c>
      <c r="BC40">
        <v>2.5</v>
      </c>
      <c r="BD40">
        <v>0.4</v>
      </c>
      <c r="BE40">
        <v>2.1</v>
      </c>
      <c r="BF40">
        <v>0.3</v>
      </c>
      <c r="BG40">
        <v>3.3</v>
      </c>
      <c r="BQ40">
        <v>7</v>
      </c>
      <c r="BS40">
        <v>1</v>
      </c>
      <c r="BT40">
        <v>0.4</v>
      </c>
      <c r="CS40">
        <v>189991</v>
      </c>
    </row>
    <row r="41" spans="1:97" x14ac:dyDescent="0.25">
      <c r="A41" t="s">
        <v>33</v>
      </c>
      <c r="B41">
        <v>47.65</v>
      </c>
      <c r="C41">
        <v>2.12</v>
      </c>
      <c r="D41">
        <v>15.55</v>
      </c>
      <c r="E41">
        <v>9.9700000000000006</v>
      </c>
      <c r="F41">
        <v>12.42</v>
      </c>
      <c r="G41">
        <v>8.2100000000000009</v>
      </c>
      <c r="H41">
        <v>0.17</v>
      </c>
      <c r="I41">
        <v>0.48</v>
      </c>
      <c r="J41">
        <v>2.5299999999999998</v>
      </c>
      <c r="K41">
        <v>0.24</v>
      </c>
      <c r="L41">
        <v>33</v>
      </c>
      <c r="N41">
        <v>295</v>
      </c>
      <c r="O41">
        <v>366</v>
      </c>
      <c r="S41">
        <v>156</v>
      </c>
      <c r="T41">
        <v>95</v>
      </c>
      <c r="U41">
        <v>83</v>
      </c>
      <c r="V41">
        <v>19</v>
      </c>
      <c r="AA41">
        <v>11</v>
      </c>
      <c r="AB41">
        <v>348</v>
      </c>
      <c r="AC41">
        <v>23</v>
      </c>
      <c r="AD41">
        <v>128</v>
      </c>
      <c r="AE41">
        <v>20</v>
      </c>
      <c r="AR41">
        <v>83</v>
      </c>
      <c r="AS41">
        <v>6</v>
      </c>
      <c r="AT41">
        <v>39</v>
      </c>
      <c r="BQ41">
        <v>0</v>
      </c>
      <c r="BS41">
        <v>1</v>
      </c>
      <c r="CS41">
        <v>190004</v>
      </c>
    </row>
    <row r="42" spans="1:97" x14ac:dyDescent="0.25">
      <c r="A42" t="s">
        <v>26</v>
      </c>
      <c r="B42">
        <v>49.68</v>
      </c>
      <c r="C42">
        <v>2.48</v>
      </c>
      <c r="D42">
        <v>14.72</v>
      </c>
      <c r="E42">
        <v>10.23</v>
      </c>
      <c r="F42">
        <v>11.73</v>
      </c>
      <c r="G42">
        <v>8.39</v>
      </c>
      <c r="H42">
        <v>0.17</v>
      </c>
      <c r="I42">
        <v>0.49</v>
      </c>
      <c r="J42">
        <v>2.65</v>
      </c>
      <c r="K42">
        <v>0.27</v>
      </c>
      <c r="L42">
        <v>39</v>
      </c>
      <c r="N42">
        <v>323</v>
      </c>
      <c r="O42">
        <v>279</v>
      </c>
      <c r="S42">
        <v>106</v>
      </c>
      <c r="T42">
        <v>58</v>
      </c>
      <c r="U42">
        <v>85</v>
      </c>
      <c r="AA42">
        <v>6.79</v>
      </c>
      <c r="AB42">
        <v>216.61</v>
      </c>
      <c r="AC42">
        <v>17.77</v>
      </c>
      <c r="AD42">
        <v>85</v>
      </c>
      <c r="AE42">
        <v>15.9</v>
      </c>
      <c r="AQ42">
        <v>0.1</v>
      </c>
      <c r="AR42">
        <v>58.56</v>
      </c>
      <c r="AS42">
        <v>9.4499999999999993</v>
      </c>
      <c r="AT42">
        <v>20.329999999999998</v>
      </c>
      <c r="AU42">
        <v>2.67</v>
      </c>
      <c r="AV42">
        <v>12.18</v>
      </c>
      <c r="AW42">
        <v>3.46</v>
      </c>
      <c r="AX42">
        <v>1.27</v>
      </c>
      <c r="AY42">
        <v>3.59</v>
      </c>
      <c r="AZ42">
        <v>0.6</v>
      </c>
      <c r="BA42">
        <v>3.55</v>
      </c>
      <c r="BB42">
        <v>0.69</v>
      </c>
      <c r="BC42">
        <v>1.83</v>
      </c>
      <c r="BD42">
        <v>0.25</v>
      </c>
      <c r="BE42">
        <v>1.42</v>
      </c>
      <c r="BF42">
        <v>0.21</v>
      </c>
      <c r="BG42">
        <v>2.39</v>
      </c>
      <c r="BH42">
        <v>3.16</v>
      </c>
      <c r="BQ42">
        <v>0.69</v>
      </c>
      <c r="BS42">
        <v>0.77</v>
      </c>
      <c r="BT42">
        <v>0.24</v>
      </c>
      <c r="BU42">
        <v>0.51293299999999997</v>
      </c>
      <c r="BX42">
        <v>0.70343299999999997</v>
      </c>
      <c r="CS42">
        <v>114163</v>
      </c>
    </row>
    <row r="43" spans="1:97" x14ac:dyDescent="0.25">
      <c r="A43" t="s">
        <v>33</v>
      </c>
      <c r="B43">
        <v>48.19</v>
      </c>
      <c r="C43">
        <v>2.11</v>
      </c>
      <c r="D43">
        <v>15.71</v>
      </c>
      <c r="E43">
        <v>9.92</v>
      </c>
      <c r="F43">
        <v>12.52</v>
      </c>
      <c r="G43">
        <v>8.49</v>
      </c>
      <c r="H43">
        <v>0.16</v>
      </c>
      <c r="I43">
        <v>0.47</v>
      </c>
      <c r="J43">
        <v>2.5099999999999998</v>
      </c>
      <c r="K43">
        <v>0.24</v>
      </c>
      <c r="L43">
        <v>31</v>
      </c>
      <c r="N43">
        <v>292</v>
      </c>
      <c r="O43">
        <v>363</v>
      </c>
      <c r="S43">
        <v>156</v>
      </c>
      <c r="T43">
        <v>88</v>
      </c>
      <c r="U43">
        <v>82</v>
      </c>
      <c r="V43">
        <v>20</v>
      </c>
      <c r="AA43">
        <v>9</v>
      </c>
      <c r="AB43">
        <v>346</v>
      </c>
      <c r="AC43">
        <v>24</v>
      </c>
      <c r="AD43">
        <v>126</v>
      </c>
      <c r="AE43">
        <v>18</v>
      </c>
      <c r="AR43">
        <v>124</v>
      </c>
      <c r="AS43">
        <v>15</v>
      </c>
      <c r="AT43">
        <v>33</v>
      </c>
      <c r="AU43">
        <v>4</v>
      </c>
      <c r="AV43">
        <v>19</v>
      </c>
      <c r="AW43">
        <v>5</v>
      </c>
      <c r="AX43">
        <v>1</v>
      </c>
      <c r="AY43">
        <v>5</v>
      </c>
      <c r="AZ43">
        <v>0.8</v>
      </c>
      <c r="BA43">
        <v>4</v>
      </c>
      <c r="BB43">
        <v>0.9</v>
      </c>
      <c r="BC43">
        <v>2.4</v>
      </c>
      <c r="BD43">
        <v>0.3</v>
      </c>
      <c r="BE43">
        <v>2</v>
      </c>
      <c r="BF43">
        <v>0.3</v>
      </c>
      <c r="BG43">
        <v>3</v>
      </c>
      <c r="BQ43">
        <v>1</v>
      </c>
      <c r="BS43">
        <v>3</v>
      </c>
      <c r="BT43">
        <v>0.4</v>
      </c>
      <c r="CS43">
        <v>189999</v>
      </c>
    </row>
    <row r="44" spans="1:97" x14ac:dyDescent="0.25">
      <c r="A44" t="s">
        <v>26</v>
      </c>
      <c r="B44">
        <v>48.43</v>
      </c>
      <c r="C44">
        <v>2.39</v>
      </c>
      <c r="D44">
        <v>15.22</v>
      </c>
      <c r="E44">
        <v>9.85</v>
      </c>
      <c r="F44">
        <v>11.1</v>
      </c>
      <c r="G44">
        <v>8.65</v>
      </c>
      <c r="H44">
        <v>0.17</v>
      </c>
      <c r="I44">
        <v>0.59</v>
      </c>
      <c r="J44">
        <v>3.27</v>
      </c>
      <c r="K44">
        <v>0.32</v>
      </c>
      <c r="L44">
        <v>35</v>
      </c>
      <c r="N44">
        <v>309</v>
      </c>
      <c r="O44">
        <v>360</v>
      </c>
      <c r="S44">
        <v>146</v>
      </c>
      <c r="T44">
        <v>68</v>
      </c>
      <c r="U44">
        <v>84</v>
      </c>
      <c r="AA44">
        <v>8.31</v>
      </c>
      <c r="AB44">
        <v>363.77</v>
      </c>
      <c r="AC44">
        <v>30.18</v>
      </c>
      <c r="AD44">
        <v>164</v>
      </c>
      <c r="AE44">
        <v>28.17</v>
      </c>
      <c r="AQ44">
        <v>0.03</v>
      </c>
      <c r="AR44">
        <v>135.44</v>
      </c>
      <c r="AS44">
        <v>19.07</v>
      </c>
      <c r="AT44">
        <v>40.369999999999997</v>
      </c>
      <c r="AU44">
        <v>5.14</v>
      </c>
      <c r="AV44">
        <v>22.99</v>
      </c>
      <c r="AW44">
        <v>5.99</v>
      </c>
      <c r="AX44">
        <v>2.0699999999999998</v>
      </c>
      <c r="AY44">
        <v>6.14</v>
      </c>
      <c r="AZ44">
        <v>1</v>
      </c>
      <c r="BA44">
        <v>5.95</v>
      </c>
      <c r="BB44">
        <v>1.1499999999999999</v>
      </c>
      <c r="BC44">
        <v>3.14</v>
      </c>
      <c r="BD44">
        <v>0.4</v>
      </c>
      <c r="BE44">
        <v>2.46</v>
      </c>
      <c r="BF44">
        <v>0.37</v>
      </c>
      <c r="BG44">
        <v>4.1900000000000004</v>
      </c>
      <c r="BH44">
        <v>3.38</v>
      </c>
      <c r="BQ44">
        <v>1.0900000000000001</v>
      </c>
      <c r="BS44">
        <v>1.54</v>
      </c>
      <c r="BT44">
        <v>0.49</v>
      </c>
      <c r="CS44">
        <v>114160</v>
      </c>
    </row>
    <row r="45" spans="1:97" x14ac:dyDescent="0.25">
      <c r="A45" t="s">
        <v>37</v>
      </c>
      <c r="B45">
        <v>48.22</v>
      </c>
      <c r="C45">
        <v>1.81</v>
      </c>
      <c r="D45">
        <v>15.78</v>
      </c>
      <c r="E45">
        <v>9.08</v>
      </c>
      <c r="F45">
        <v>12.9</v>
      </c>
      <c r="G45">
        <v>9.31</v>
      </c>
      <c r="H45">
        <v>0.15</v>
      </c>
      <c r="I45">
        <v>0.35</v>
      </c>
      <c r="J45">
        <v>2.34</v>
      </c>
      <c r="K45">
        <v>0.18</v>
      </c>
      <c r="L45">
        <v>47</v>
      </c>
      <c r="N45">
        <v>255</v>
      </c>
      <c r="O45">
        <v>511</v>
      </c>
      <c r="S45">
        <v>173</v>
      </c>
      <c r="T45">
        <v>80</v>
      </c>
      <c r="U45">
        <v>72</v>
      </c>
      <c r="AA45">
        <v>6</v>
      </c>
      <c r="AB45">
        <v>321</v>
      </c>
      <c r="AC45">
        <v>20</v>
      </c>
      <c r="AD45">
        <v>110</v>
      </c>
      <c r="AE45">
        <v>16</v>
      </c>
      <c r="AQ45">
        <v>7.0000000000000007E-2</v>
      </c>
      <c r="AR45">
        <v>83</v>
      </c>
      <c r="AS45">
        <v>11</v>
      </c>
      <c r="AT45">
        <v>24</v>
      </c>
      <c r="AU45">
        <v>3</v>
      </c>
      <c r="AV45">
        <v>15</v>
      </c>
      <c r="AW45">
        <v>4</v>
      </c>
      <c r="AX45">
        <v>1</v>
      </c>
      <c r="AY45">
        <v>4</v>
      </c>
      <c r="AZ45">
        <v>0.7</v>
      </c>
      <c r="BA45">
        <v>4</v>
      </c>
      <c r="BB45">
        <v>0.8</v>
      </c>
      <c r="BC45">
        <v>2.2000000000000002</v>
      </c>
      <c r="BD45">
        <v>0.3</v>
      </c>
      <c r="BE45">
        <v>1.6</v>
      </c>
      <c r="BF45">
        <v>0.2</v>
      </c>
      <c r="BG45">
        <v>2.7</v>
      </c>
      <c r="BH45">
        <v>2.86</v>
      </c>
      <c r="BQ45">
        <v>0.94</v>
      </c>
      <c r="BS45">
        <v>0.86</v>
      </c>
      <c r="BT45">
        <v>0.3</v>
      </c>
      <c r="BU45">
        <v>0.51293100000000003</v>
      </c>
      <c r="BX45">
        <v>0.70334200000000002</v>
      </c>
      <c r="CS45" t="s">
        <v>38</v>
      </c>
    </row>
    <row r="46" spans="1:97" x14ac:dyDescent="0.25">
      <c r="A46" t="s">
        <v>33</v>
      </c>
      <c r="B46">
        <v>48.87</v>
      </c>
      <c r="C46">
        <v>2.2999999999999998</v>
      </c>
      <c r="D46">
        <v>15.01</v>
      </c>
      <c r="E46">
        <v>10.29</v>
      </c>
      <c r="F46">
        <v>11.87</v>
      </c>
      <c r="G46">
        <v>9.33</v>
      </c>
      <c r="H46">
        <v>0.18</v>
      </c>
      <c r="I46">
        <v>0.53</v>
      </c>
      <c r="J46">
        <v>2.6</v>
      </c>
      <c r="K46">
        <v>0.26</v>
      </c>
      <c r="L46">
        <v>33</v>
      </c>
      <c r="N46">
        <v>316</v>
      </c>
      <c r="O46">
        <v>480</v>
      </c>
      <c r="S46">
        <v>196</v>
      </c>
      <c r="T46">
        <v>85</v>
      </c>
      <c r="U46">
        <v>86</v>
      </c>
      <c r="V46">
        <v>20</v>
      </c>
      <c r="AA46">
        <v>8</v>
      </c>
      <c r="AB46">
        <v>337</v>
      </c>
      <c r="AC46">
        <v>25</v>
      </c>
      <c r="AD46">
        <v>138</v>
      </c>
      <c r="AE46">
        <v>20</v>
      </c>
      <c r="AR46">
        <v>154</v>
      </c>
      <c r="AS46">
        <v>19</v>
      </c>
      <c r="AT46">
        <v>43</v>
      </c>
      <c r="AU46">
        <v>6</v>
      </c>
      <c r="AV46">
        <v>25</v>
      </c>
      <c r="AW46">
        <v>6</v>
      </c>
      <c r="AX46">
        <v>2</v>
      </c>
      <c r="AY46">
        <v>6</v>
      </c>
      <c r="AZ46">
        <v>1</v>
      </c>
      <c r="BA46">
        <v>6</v>
      </c>
      <c r="BB46">
        <v>1.1000000000000001</v>
      </c>
      <c r="BC46">
        <v>3</v>
      </c>
      <c r="BD46">
        <v>0.4</v>
      </c>
      <c r="BE46">
        <v>2.5</v>
      </c>
      <c r="BF46">
        <v>0.4</v>
      </c>
      <c r="BG46">
        <v>4</v>
      </c>
      <c r="BQ46">
        <v>4</v>
      </c>
      <c r="BS46">
        <v>2</v>
      </c>
      <c r="BT46">
        <v>0.5</v>
      </c>
      <c r="CS46">
        <v>190005</v>
      </c>
    </row>
    <row r="47" spans="1:97" x14ac:dyDescent="0.25">
      <c r="A47" t="s">
        <v>33</v>
      </c>
      <c r="B47">
        <v>47.81</v>
      </c>
      <c r="C47">
        <v>1.85</v>
      </c>
      <c r="D47">
        <v>15.26</v>
      </c>
      <c r="E47">
        <v>9.3699999999999992</v>
      </c>
      <c r="F47">
        <v>12.49</v>
      </c>
      <c r="G47">
        <v>10.119999999999999</v>
      </c>
      <c r="H47">
        <v>0.16</v>
      </c>
      <c r="I47">
        <v>0.44</v>
      </c>
      <c r="J47">
        <v>2.2999999999999998</v>
      </c>
      <c r="K47">
        <v>0.21</v>
      </c>
      <c r="L47">
        <v>29</v>
      </c>
      <c r="N47">
        <v>265</v>
      </c>
      <c r="O47">
        <v>624</v>
      </c>
      <c r="S47">
        <v>234</v>
      </c>
      <c r="T47">
        <v>101</v>
      </c>
      <c r="U47">
        <v>76</v>
      </c>
      <c r="V47">
        <v>18</v>
      </c>
      <c r="AA47">
        <v>8</v>
      </c>
      <c r="AB47">
        <v>323</v>
      </c>
      <c r="AC47">
        <v>20</v>
      </c>
      <c r="AD47">
        <v>112</v>
      </c>
      <c r="AE47">
        <v>18</v>
      </c>
      <c r="AR47">
        <v>118</v>
      </c>
      <c r="AS47">
        <v>14</v>
      </c>
      <c r="AT47">
        <v>30</v>
      </c>
      <c r="AU47">
        <v>4</v>
      </c>
      <c r="AV47">
        <v>18</v>
      </c>
      <c r="AW47">
        <v>4</v>
      </c>
      <c r="AX47">
        <v>1</v>
      </c>
      <c r="AY47">
        <v>4</v>
      </c>
      <c r="AZ47">
        <v>0.7</v>
      </c>
      <c r="BA47">
        <v>4</v>
      </c>
      <c r="BB47">
        <v>0.8</v>
      </c>
      <c r="BC47">
        <v>2.2000000000000002</v>
      </c>
      <c r="BD47">
        <v>0.3</v>
      </c>
      <c r="BE47">
        <v>1.8</v>
      </c>
      <c r="BF47">
        <v>0.3</v>
      </c>
      <c r="BG47">
        <v>2.8</v>
      </c>
      <c r="BQ47">
        <v>2</v>
      </c>
      <c r="BS47">
        <v>0</v>
      </c>
      <c r="BT47">
        <v>0.3</v>
      </c>
      <c r="BX47">
        <v>0.70333000000000001</v>
      </c>
      <c r="CM47">
        <v>12.53</v>
      </c>
      <c r="CS47">
        <v>190000</v>
      </c>
    </row>
    <row r="48" spans="1:97" x14ac:dyDescent="0.25">
      <c r="A48" t="s">
        <v>29</v>
      </c>
      <c r="B48">
        <v>48.09</v>
      </c>
      <c r="C48">
        <v>2.04</v>
      </c>
      <c r="D48">
        <v>14.79</v>
      </c>
      <c r="E48">
        <v>9.9600000000000009</v>
      </c>
      <c r="F48">
        <v>11.75</v>
      </c>
      <c r="G48">
        <v>10.199999999999999</v>
      </c>
      <c r="H48">
        <v>0.17499999999999999</v>
      </c>
      <c r="I48">
        <v>0.34</v>
      </c>
      <c r="J48">
        <v>2.4500000000000002</v>
      </c>
      <c r="K48">
        <v>0.21</v>
      </c>
      <c r="L48">
        <v>36.770000000000003</v>
      </c>
      <c r="N48">
        <v>288</v>
      </c>
      <c r="O48">
        <v>508</v>
      </c>
      <c r="S48">
        <v>201</v>
      </c>
      <c r="AA48">
        <v>6.11</v>
      </c>
      <c r="AB48">
        <v>282.58</v>
      </c>
      <c r="AC48">
        <v>23.29</v>
      </c>
      <c r="AD48">
        <v>113</v>
      </c>
      <c r="AE48">
        <v>15.5</v>
      </c>
      <c r="AQ48">
        <v>0.06</v>
      </c>
      <c r="AR48">
        <v>87.76</v>
      </c>
      <c r="AS48">
        <v>12.02</v>
      </c>
      <c r="AT48">
        <v>26.09</v>
      </c>
      <c r="AU48">
        <v>3.4</v>
      </c>
      <c r="AV48">
        <v>15.49</v>
      </c>
      <c r="AW48">
        <v>4.42</v>
      </c>
      <c r="AX48">
        <v>1.56</v>
      </c>
      <c r="AY48">
        <v>4.7300000000000004</v>
      </c>
      <c r="AZ48">
        <v>0.8</v>
      </c>
      <c r="BA48">
        <v>4.88</v>
      </c>
      <c r="BB48">
        <v>0.95</v>
      </c>
      <c r="BC48">
        <v>2.4</v>
      </c>
      <c r="BD48">
        <v>0.34</v>
      </c>
      <c r="BE48">
        <v>1.96</v>
      </c>
      <c r="BF48">
        <v>0.3</v>
      </c>
      <c r="BG48">
        <v>2.97</v>
      </c>
      <c r="BH48">
        <v>1.01</v>
      </c>
      <c r="BQ48">
        <v>1.1000000000000001</v>
      </c>
      <c r="BS48">
        <v>1.08</v>
      </c>
      <c r="BT48">
        <v>0.28999999999999998</v>
      </c>
      <c r="BU48">
        <v>0.51295900000000005</v>
      </c>
      <c r="BX48">
        <v>0.70332300000000003</v>
      </c>
      <c r="BZ48">
        <v>19.358000000000001</v>
      </c>
      <c r="CB48">
        <v>15.585000000000001</v>
      </c>
      <c r="CD48">
        <v>39.002000000000002</v>
      </c>
      <c r="CL48">
        <v>0.28306900000000002</v>
      </c>
      <c r="CS48">
        <v>299989</v>
      </c>
    </row>
    <row r="49" spans="1:97" x14ac:dyDescent="0.25">
      <c r="A49" t="s">
        <v>39</v>
      </c>
      <c r="B49">
        <v>47.53</v>
      </c>
      <c r="C49">
        <v>2.0019999999999998</v>
      </c>
      <c r="D49">
        <v>14.45</v>
      </c>
      <c r="E49">
        <v>10.52</v>
      </c>
      <c r="F49">
        <v>11.37</v>
      </c>
      <c r="G49">
        <v>10.66</v>
      </c>
      <c r="H49">
        <v>0.17100000000000001</v>
      </c>
      <c r="I49">
        <v>0.33</v>
      </c>
      <c r="J49">
        <v>2.44</v>
      </c>
      <c r="K49">
        <v>0.19600000000000001</v>
      </c>
      <c r="L49">
        <v>34</v>
      </c>
      <c r="N49">
        <v>265</v>
      </c>
      <c r="O49">
        <v>523</v>
      </c>
      <c r="S49">
        <v>210</v>
      </c>
      <c r="T49">
        <v>70</v>
      </c>
      <c r="U49">
        <v>81</v>
      </c>
      <c r="V49">
        <v>19</v>
      </c>
      <c r="AA49">
        <v>6</v>
      </c>
      <c r="AB49">
        <v>290</v>
      </c>
      <c r="AC49">
        <v>23</v>
      </c>
      <c r="AD49">
        <v>119</v>
      </c>
      <c r="AE49">
        <v>16.899999999999999</v>
      </c>
      <c r="AT49">
        <v>36</v>
      </c>
      <c r="CS49">
        <v>26241</v>
      </c>
    </row>
    <row r="50" spans="1:97" x14ac:dyDescent="0.25">
      <c r="A50" t="s">
        <v>33</v>
      </c>
      <c r="B50">
        <v>48.41</v>
      </c>
      <c r="C50">
        <v>1.69</v>
      </c>
      <c r="D50">
        <v>15.29</v>
      </c>
      <c r="E50">
        <v>8.93</v>
      </c>
      <c r="F50">
        <v>12.71</v>
      </c>
      <c r="G50">
        <v>11.43</v>
      </c>
      <c r="H50">
        <v>0.15</v>
      </c>
      <c r="I50">
        <v>0.39</v>
      </c>
      <c r="J50">
        <v>2.23</v>
      </c>
      <c r="K50">
        <v>0.18</v>
      </c>
      <c r="L50">
        <v>28</v>
      </c>
      <c r="N50">
        <v>246</v>
      </c>
      <c r="O50">
        <v>920</v>
      </c>
      <c r="S50">
        <v>286</v>
      </c>
      <c r="T50">
        <v>79</v>
      </c>
      <c r="U50">
        <v>73</v>
      </c>
      <c r="V50">
        <v>16</v>
      </c>
      <c r="AA50">
        <v>7</v>
      </c>
      <c r="AB50">
        <v>313</v>
      </c>
      <c r="AC50">
        <v>20</v>
      </c>
      <c r="AD50">
        <v>101</v>
      </c>
      <c r="AE50">
        <v>16</v>
      </c>
      <c r="AR50">
        <v>94</v>
      </c>
      <c r="AS50">
        <v>11</v>
      </c>
      <c r="AT50">
        <v>24</v>
      </c>
      <c r="AU50">
        <v>3</v>
      </c>
      <c r="AV50">
        <v>14</v>
      </c>
      <c r="AW50">
        <v>4</v>
      </c>
      <c r="AX50">
        <v>1</v>
      </c>
      <c r="AY50">
        <v>4</v>
      </c>
      <c r="AZ50">
        <v>0.6</v>
      </c>
      <c r="BA50">
        <v>3</v>
      </c>
      <c r="BB50">
        <v>0.7</v>
      </c>
      <c r="BC50">
        <v>1.9</v>
      </c>
      <c r="BD50">
        <v>0.3</v>
      </c>
      <c r="BE50">
        <v>1.6</v>
      </c>
      <c r="BF50">
        <v>0.2</v>
      </c>
      <c r="BG50">
        <v>2.2999999999999998</v>
      </c>
      <c r="BQ50">
        <v>2</v>
      </c>
      <c r="BS50">
        <v>2</v>
      </c>
      <c r="BT50">
        <v>0.3</v>
      </c>
      <c r="CS50">
        <v>190007</v>
      </c>
    </row>
    <row r="51" spans="1:97" x14ac:dyDescent="0.25">
      <c r="A51" t="s">
        <v>33</v>
      </c>
      <c r="B51">
        <v>47.12</v>
      </c>
      <c r="C51">
        <v>1.62</v>
      </c>
      <c r="D51">
        <v>14.93</v>
      </c>
      <c r="E51">
        <v>8.91</v>
      </c>
      <c r="F51">
        <v>12.26</v>
      </c>
      <c r="G51">
        <v>11.61</v>
      </c>
      <c r="H51">
        <v>0.15</v>
      </c>
      <c r="I51">
        <v>0.36</v>
      </c>
      <c r="J51">
        <v>1.98</v>
      </c>
      <c r="K51">
        <v>0.18</v>
      </c>
      <c r="L51">
        <v>33</v>
      </c>
      <c r="N51">
        <v>235</v>
      </c>
      <c r="O51">
        <v>802</v>
      </c>
      <c r="S51">
        <v>309</v>
      </c>
      <c r="T51">
        <v>80</v>
      </c>
      <c r="U51">
        <v>70</v>
      </c>
      <c r="V51">
        <v>13</v>
      </c>
      <c r="AA51">
        <v>6</v>
      </c>
      <c r="AB51">
        <v>305</v>
      </c>
      <c r="AC51">
        <v>20</v>
      </c>
      <c r="AD51">
        <v>97</v>
      </c>
      <c r="AE51">
        <v>15</v>
      </c>
      <c r="AR51">
        <v>94</v>
      </c>
      <c r="AS51">
        <v>15</v>
      </c>
      <c r="AT51">
        <v>46</v>
      </c>
      <c r="BQ51">
        <v>1</v>
      </c>
      <c r="BS51">
        <v>2</v>
      </c>
      <c r="CS51">
        <v>190014</v>
      </c>
    </row>
    <row r="52" spans="1:97" x14ac:dyDescent="0.25">
      <c r="A52" t="s">
        <v>26</v>
      </c>
      <c r="B52">
        <v>51.26</v>
      </c>
      <c r="C52">
        <v>1.45</v>
      </c>
      <c r="D52">
        <v>13.65</v>
      </c>
      <c r="E52">
        <v>9.31</v>
      </c>
      <c r="F52">
        <v>9.75</v>
      </c>
      <c r="G52">
        <v>11.68</v>
      </c>
      <c r="H52">
        <v>0.15</v>
      </c>
      <c r="I52">
        <v>0.2</v>
      </c>
      <c r="J52">
        <v>2.42</v>
      </c>
      <c r="K52">
        <v>0.13</v>
      </c>
      <c r="L52">
        <v>32</v>
      </c>
      <c r="N52">
        <v>185</v>
      </c>
      <c r="O52">
        <v>597</v>
      </c>
      <c r="S52">
        <v>326</v>
      </c>
      <c r="T52">
        <v>77</v>
      </c>
      <c r="U52">
        <v>80</v>
      </c>
      <c r="AA52">
        <v>3.86</v>
      </c>
      <c r="AB52">
        <v>182.72</v>
      </c>
      <c r="AC52">
        <v>19.920000000000002</v>
      </c>
      <c r="AD52">
        <v>81</v>
      </c>
      <c r="AE52">
        <v>9.7899999999999991</v>
      </c>
      <c r="AQ52">
        <v>0.05</v>
      </c>
      <c r="AR52">
        <v>43.07</v>
      </c>
      <c r="AS52">
        <v>6.06</v>
      </c>
      <c r="AT52">
        <v>13.6</v>
      </c>
      <c r="AU52">
        <v>1.94</v>
      </c>
      <c r="AV52">
        <v>9.68</v>
      </c>
      <c r="AW52">
        <v>3.16</v>
      </c>
      <c r="AX52">
        <v>1.22</v>
      </c>
      <c r="AY52">
        <v>3.65</v>
      </c>
      <c r="AZ52">
        <v>0.64</v>
      </c>
      <c r="BA52">
        <v>3.93</v>
      </c>
      <c r="BB52">
        <v>0.76</v>
      </c>
      <c r="BC52">
        <v>2.0699999999999998</v>
      </c>
      <c r="BD52">
        <v>0.27</v>
      </c>
      <c r="BE52">
        <v>1.62</v>
      </c>
      <c r="BF52">
        <v>0.24</v>
      </c>
      <c r="BG52">
        <v>2.13</v>
      </c>
      <c r="BH52">
        <v>3.34</v>
      </c>
      <c r="BQ52">
        <v>0.56000000000000005</v>
      </c>
      <c r="BS52">
        <v>0.46</v>
      </c>
      <c r="BT52">
        <v>0.16</v>
      </c>
      <c r="BU52">
        <v>0.51297599999999999</v>
      </c>
      <c r="BX52">
        <v>0.70333500000000004</v>
      </c>
      <c r="CN52">
        <v>13.53</v>
      </c>
      <c r="CS52">
        <v>114158</v>
      </c>
    </row>
    <row r="53" spans="1:97" x14ac:dyDescent="0.25">
      <c r="A53" t="s">
        <v>33</v>
      </c>
      <c r="B53">
        <v>47.79</v>
      </c>
      <c r="C53">
        <v>1.63</v>
      </c>
      <c r="D53">
        <v>15.12</v>
      </c>
      <c r="E53">
        <v>9.18</v>
      </c>
      <c r="F53">
        <v>12.36</v>
      </c>
      <c r="G53">
        <v>11.69</v>
      </c>
      <c r="H53">
        <v>0.15</v>
      </c>
      <c r="I53">
        <v>0.37</v>
      </c>
      <c r="J53">
        <v>2.0299999999999998</v>
      </c>
      <c r="K53">
        <v>0.18</v>
      </c>
      <c r="L53">
        <v>25</v>
      </c>
      <c r="N53">
        <v>238</v>
      </c>
      <c r="O53">
        <v>788</v>
      </c>
      <c r="S53">
        <v>306</v>
      </c>
      <c r="T53">
        <v>80</v>
      </c>
      <c r="U53">
        <v>74</v>
      </c>
      <c r="V53">
        <v>18</v>
      </c>
      <c r="AA53">
        <v>5</v>
      </c>
      <c r="AB53">
        <v>305</v>
      </c>
      <c r="AC53">
        <v>19</v>
      </c>
      <c r="AD53">
        <v>97</v>
      </c>
      <c r="AE53">
        <v>15</v>
      </c>
      <c r="AR53">
        <v>138</v>
      </c>
      <c r="AS53">
        <v>17</v>
      </c>
      <c r="AT53">
        <v>37</v>
      </c>
      <c r="AU53">
        <v>5</v>
      </c>
      <c r="AV53">
        <v>22</v>
      </c>
      <c r="AW53">
        <v>5</v>
      </c>
      <c r="AX53">
        <v>2</v>
      </c>
      <c r="AY53">
        <v>5</v>
      </c>
      <c r="AZ53">
        <v>0.9</v>
      </c>
      <c r="BA53">
        <v>5</v>
      </c>
      <c r="BB53">
        <v>1</v>
      </c>
      <c r="BC53">
        <v>2.7</v>
      </c>
      <c r="BD53">
        <v>0.4</v>
      </c>
      <c r="BE53">
        <v>2.2999999999999998</v>
      </c>
      <c r="BF53">
        <v>0.3</v>
      </c>
      <c r="BG53">
        <v>3.6</v>
      </c>
      <c r="BQ53">
        <v>1</v>
      </c>
      <c r="BS53">
        <v>0</v>
      </c>
      <c r="BT53">
        <v>0.4</v>
      </c>
      <c r="CS53">
        <v>190001</v>
      </c>
    </row>
    <row r="54" spans="1:97" x14ac:dyDescent="0.25">
      <c r="A54" t="s">
        <v>29</v>
      </c>
      <c r="B54">
        <v>50.93</v>
      </c>
      <c r="C54">
        <v>1.45</v>
      </c>
      <c r="D54">
        <v>13.6</v>
      </c>
      <c r="E54">
        <v>9.4700000000000006</v>
      </c>
      <c r="F54">
        <v>9.9</v>
      </c>
      <c r="G54">
        <v>11.84</v>
      </c>
      <c r="H54">
        <v>0.155</v>
      </c>
      <c r="I54">
        <v>0.18</v>
      </c>
      <c r="J54">
        <v>2.34</v>
      </c>
      <c r="K54">
        <v>0.13700000000000001</v>
      </c>
      <c r="L54">
        <v>31.74</v>
      </c>
      <c r="N54">
        <v>189</v>
      </c>
      <c r="O54">
        <v>583</v>
      </c>
      <c r="S54">
        <v>356</v>
      </c>
      <c r="AA54">
        <v>3.61</v>
      </c>
      <c r="AB54">
        <v>186.9</v>
      </c>
      <c r="AC54">
        <v>19.690000000000001</v>
      </c>
      <c r="AD54">
        <v>77</v>
      </c>
      <c r="AE54">
        <v>7.66</v>
      </c>
      <c r="AQ54">
        <v>0.04</v>
      </c>
      <c r="AR54">
        <v>43.63</v>
      </c>
      <c r="AS54">
        <v>5.75</v>
      </c>
      <c r="AT54">
        <v>12.88</v>
      </c>
      <c r="AU54">
        <v>1.82</v>
      </c>
      <c r="AV54">
        <v>8.8699999999999992</v>
      </c>
      <c r="AW54">
        <v>3.05</v>
      </c>
      <c r="AX54">
        <v>1.1299999999999999</v>
      </c>
      <c r="AY54">
        <v>3.6</v>
      </c>
      <c r="AZ54">
        <v>0.64</v>
      </c>
      <c r="BA54">
        <v>3.77</v>
      </c>
      <c r="BB54">
        <v>0.75</v>
      </c>
      <c r="BC54">
        <v>1.93</v>
      </c>
      <c r="BD54">
        <v>0.26</v>
      </c>
      <c r="BE54">
        <v>1.55</v>
      </c>
      <c r="BF54">
        <v>0.23</v>
      </c>
      <c r="BG54">
        <v>2.1</v>
      </c>
      <c r="BH54">
        <v>0.52</v>
      </c>
      <c r="BQ54">
        <v>0.99</v>
      </c>
      <c r="BS54">
        <v>0.56999999999999995</v>
      </c>
      <c r="BT54">
        <v>0.16</v>
      </c>
      <c r="BU54">
        <v>0.51295800000000003</v>
      </c>
      <c r="BX54">
        <v>0.70336600000000005</v>
      </c>
      <c r="BZ54">
        <v>19.308</v>
      </c>
      <c r="CB54">
        <v>15.605</v>
      </c>
      <c r="CD54">
        <v>39.058999999999997</v>
      </c>
      <c r="CL54">
        <v>0.283086</v>
      </c>
      <c r="CS54">
        <v>299990</v>
      </c>
    </row>
    <row r="55" spans="1:97" x14ac:dyDescent="0.25">
      <c r="A55" t="s">
        <v>33</v>
      </c>
      <c r="B55">
        <v>47.65</v>
      </c>
      <c r="C55">
        <v>1.62</v>
      </c>
      <c r="D55">
        <v>14.97</v>
      </c>
      <c r="E55">
        <v>9.39</v>
      </c>
      <c r="F55">
        <v>12.25</v>
      </c>
      <c r="G55">
        <v>12.11</v>
      </c>
      <c r="H55">
        <v>0.15</v>
      </c>
      <c r="I55">
        <v>0.36</v>
      </c>
      <c r="J55">
        <v>2.0499999999999998</v>
      </c>
      <c r="K55">
        <v>0.18</v>
      </c>
      <c r="L55">
        <v>26</v>
      </c>
      <c r="N55">
        <v>229</v>
      </c>
      <c r="O55">
        <v>783</v>
      </c>
      <c r="S55">
        <v>322</v>
      </c>
      <c r="T55">
        <v>82</v>
      </c>
      <c r="U55">
        <v>74</v>
      </c>
      <c r="V55">
        <v>16</v>
      </c>
      <c r="AA55">
        <v>7</v>
      </c>
      <c r="AB55">
        <v>302</v>
      </c>
      <c r="AC55">
        <v>19</v>
      </c>
      <c r="AD55">
        <v>96</v>
      </c>
      <c r="AE55">
        <v>14</v>
      </c>
      <c r="AR55">
        <v>94</v>
      </c>
      <c r="AS55">
        <v>11</v>
      </c>
      <c r="AT55">
        <v>24</v>
      </c>
      <c r="AU55">
        <v>3</v>
      </c>
      <c r="AV55">
        <v>14</v>
      </c>
      <c r="AW55">
        <v>3</v>
      </c>
      <c r="AX55">
        <v>1</v>
      </c>
      <c r="AY55">
        <v>4</v>
      </c>
      <c r="AZ55">
        <v>0.6</v>
      </c>
      <c r="BA55">
        <v>3</v>
      </c>
      <c r="BB55">
        <v>0.7</v>
      </c>
      <c r="BC55">
        <v>1.9</v>
      </c>
      <c r="BD55">
        <v>0.3</v>
      </c>
      <c r="BE55">
        <v>1.6</v>
      </c>
      <c r="BF55">
        <v>0.2</v>
      </c>
      <c r="BG55">
        <v>2.2999999999999998</v>
      </c>
      <c r="BQ55">
        <v>0</v>
      </c>
      <c r="BS55">
        <v>3</v>
      </c>
      <c r="BT55">
        <v>0.3</v>
      </c>
      <c r="BX55">
        <v>0.70338299999999998</v>
      </c>
      <c r="CM55">
        <v>13.3</v>
      </c>
      <c r="CS55">
        <v>190006</v>
      </c>
    </row>
    <row r="56" spans="1:97" x14ac:dyDescent="0.25">
      <c r="A56" t="s">
        <v>33</v>
      </c>
      <c r="B56">
        <v>47.74</v>
      </c>
      <c r="C56">
        <v>1.61</v>
      </c>
      <c r="D56">
        <v>14.72</v>
      </c>
      <c r="E56">
        <v>9.11</v>
      </c>
      <c r="F56">
        <v>12.04</v>
      </c>
      <c r="G56">
        <v>12.4</v>
      </c>
      <c r="H56">
        <v>0.16</v>
      </c>
      <c r="I56">
        <v>0.36</v>
      </c>
      <c r="J56">
        <v>2.02</v>
      </c>
      <c r="K56">
        <v>0.17</v>
      </c>
      <c r="L56">
        <v>25</v>
      </c>
      <c r="N56">
        <v>236</v>
      </c>
      <c r="O56">
        <v>802</v>
      </c>
      <c r="S56">
        <v>342</v>
      </c>
      <c r="T56">
        <v>78</v>
      </c>
      <c r="U56">
        <v>72</v>
      </c>
      <c r="V56">
        <v>19</v>
      </c>
      <c r="AA56">
        <v>5</v>
      </c>
      <c r="AB56">
        <v>296</v>
      </c>
      <c r="AC56">
        <v>19</v>
      </c>
      <c r="AD56">
        <v>94</v>
      </c>
      <c r="AE56">
        <v>16</v>
      </c>
      <c r="AR56">
        <v>108</v>
      </c>
      <c r="AS56">
        <v>15</v>
      </c>
      <c r="AT56">
        <v>31</v>
      </c>
      <c r="BQ56">
        <v>8</v>
      </c>
      <c r="BS56">
        <v>2</v>
      </c>
      <c r="CS56">
        <v>190011</v>
      </c>
    </row>
    <row r="57" spans="1:97" x14ac:dyDescent="0.25">
      <c r="A57" t="s">
        <v>33</v>
      </c>
      <c r="B57">
        <v>47.31</v>
      </c>
      <c r="C57">
        <v>1.61</v>
      </c>
      <c r="D57">
        <v>14.61</v>
      </c>
      <c r="E57">
        <v>8.9700000000000006</v>
      </c>
      <c r="F57">
        <v>12.1</v>
      </c>
      <c r="G57">
        <v>12.45</v>
      </c>
      <c r="H57">
        <v>0.15</v>
      </c>
      <c r="I57">
        <v>0.35</v>
      </c>
      <c r="J57">
        <v>1.91</v>
      </c>
      <c r="K57">
        <v>0.17</v>
      </c>
      <c r="L57">
        <v>30</v>
      </c>
      <c r="N57">
        <v>234</v>
      </c>
      <c r="O57">
        <v>865</v>
      </c>
      <c r="S57">
        <v>356</v>
      </c>
      <c r="T57">
        <v>76</v>
      </c>
      <c r="U57">
        <v>76</v>
      </c>
      <c r="V57">
        <v>17</v>
      </c>
      <c r="AA57">
        <v>6</v>
      </c>
      <c r="AB57">
        <v>298</v>
      </c>
      <c r="AC57">
        <v>18</v>
      </c>
      <c r="AD57">
        <v>93</v>
      </c>
      <c r="AE57">
        <v>14</v>
      </c>
      <c r="AR57">
        <v>93</v>
      </c>
      <c r="AS57">
        <v>0</v>
      </c>
      <c r="AT57">
        <v>29</v>
      </c>
      <c r="BQ57">
        <v>0</v>
      </c>
      <c r="BS57">
        <v>0</v>
      </c>
      <c r="CS57">
        <v>190012</v>
      </c>
    </row>
    <row r="58" spans="1:97" x14ac:dyDescent="0.25">
      <c r="A58" t="s">
        <v>33</v>
      </c>
      <c r="B58">
        <v>47.65</v>
      </c>
      <c r="C58">
        <v>1.59</v>
      </c>
      <c r="D58">
        <v>14.6</v>
      </c>
      <c r="E58">
        <v>9.23</v>
      </c>
      <c r="F58">
        <v>12.05</v>
      </c>
      <c r="G58">
        <v>12.5</v>
      </c>
      <c r="H58">
        <v>0.15</v>
      </c>
      <c r="I58">
        <v>0.36</v>
      </c>
      <c r="J58">
        <v>2</v>
      </c>
      <c r="K58">
        <v>0.17</v>
      </c>
      <c r="L58">
        <v>30</v>
      </c>
      <c r="N58">
        <v>229</v>
      </c>
      <c r="O58">
        <v>811</v>
      </c>
      <c r="S58">
        <v>348</v>
      </c>
      <c r="T58">
        <v>79</v>
      </c>
      <c r="U58">
        <v>73</v>
      </c>
      <c r="V58">
        <v>16</v>
      </c>
      <c r="AA58">
        <v>7</v>
      </c>
      <c r="AB58">
        <v>294</v>
      </c>
      <c r="AC58">
        <v>19</v>
      </c>
      <c r="AD58">
        <v>94</v>
      </c>
      <c r="AE58">
        <v>15</v>
      </c>
      <c r="AR58">
        <v>93</v>
      </c>
      <c r="AS58">
        <v>18</v>
      </c>
      <c r="AT58">
        <v>24</v>
      </c>
      <c r="BQ58">
        <v>3</v>
      </c>
      <c r="BS58">
        <v>2</v>
      </c>
      <c r="CS58">
        <v>190010</v>
      </c>
    </row>
    <row r="59" spans="1:97" x14ac:dyDescent="0.25">
      <c r="A59" t="s">
        <v>33</v>
      </c>
      <c r="B59">
        <v>46.96</v>
      </c>
      <c r="C59">
        <v>1.59</v>
      </c>
      <c r="D59">
        <v>14.52</v>
      </c>
      <c r="E59">
        <v>9.32</v>
      </c>
      <c r="F59">
        <v>12</v>
      </c>
      <c r="G59">
        <v>12.59</v>
      </c>
      <c r="H59">
        <v>0.15</v>
      </c>
      <c r="I59">
        <v>0.35</v>
      </c>
      <c r="J59">
        <v>1.95</v>
      </c>
      <c r="K59">
        <v>0.17</v>
      </c>
      <c r="L59">
        <v>32</v>
      </c>
      <c r="N59">
        <v>236</v>
      </c>
      <c r="O59">
        <v>799</v>
      </c>
      <c r="S59">
        <v>345</v>
      </c>
      <c r="T59">
        <v>78</v>
      </c>
      <c r="U59">
        <v>71</v>
      </c>
      <c r="V59">
        <v>16</v>
      </c>
      <c r="AA59">
        <v>6</v>
      </c>
      <c r="AB59">
        <v>298</v>
      </c>
      <c r="AC59">
        <v>19</v>
      </c>
      <c r="AD59">
        <v>95</v>
      </c>
      <c r="AE59">
        <v>13</v>
      </c>
      <c r="AR59">
        <v>88</v>
      </c>
      <c r="AS59">
        <v>13</v>
      </c>
      <c r="AT59">
        <v>42</v>
      </c>
      <c r="BQ59">
        <v>0</v>
      </c>
      <c r="BS59">
        <v>1</v>
      </c>
      <c r="CS59">
        <v>190009</v>
      </c>
    </row>
    <row r="60" spans="1:97" x14ac:dyDescent="0.25">
      <c r="A60" t="s">
        <v>33</v>
      </c>
      <c r="B60">
        <v>47.44</v>
      </c>
      <c r="C60">
        <v>1.61</v>
      </c>
      <c r="D60">
        <v>14.33</v>
      </c>
      <c r="E60">
        <v>9.3699999999999992</v>
      </c>
      <c r="F60">
        <v>11.87</v>
      </c>
      <c r="G60">
        <v>12.91</v>
      </c>
      <c r="H60">
        <v>0.16</v>
      </c>
      <c r="I60">
        <v>0.35</v>
      </c>
      <c r="J60">
        <v>1.93</v>
      </c>
      <c r="K60">
        <v>0.17</v>
      </c>
      <c r="L60">
        <v>28</v>
      </c>
      <c r="N60">
        <v>235</v>
      </c>
      <c r="O60">
        <v>914</v>
      </c>
      <c r="S60">
        <v>359</v>
      </c>
      <c r="T60">
        <v>78</v>
      </c>
      <c r="U60">
        <v>71</v>
      </c>
      <c r="V60">
        <v>18</v>
      </c>
      <c r="AA60">
        <v>5</v>
      </c>
      <c r="AB60">
        <v>293</v>
      </c>
      <c r="AC60">
        <v>20</v>
      </c>
      <c r="AD60">
        <v>94</v>
      </c>
      <c r="AE60">
        <v>14</v>
      </c>
      <c r="AR60">
        <v>94</v>
      </c>
      <c r="AS60">
        <v>11</v>
      </c>
      <c r="AT60">
        <v>24</v>
      </c>
      <c r="AU60">
        <v>3</v>
      </c>
      <c r="AV60">
        <v>14</v>
      </c>
      <c r="AW60">
        <v>4</v>
      </c>
      <c r="AX60">
        <v>1</v>
      </c>
      <c r="AY60">
        <v>4</v>
      </c>
      <c r="AZ60">
        <v>0.6</v>
      </c>
      <c r="BA60">
        <v>3</v>
      </c>
      <c r="BB60">
        <v>0.7</v>
      </c>
      <c r="BC60">
        <v>1.9</v>
      </c>
      <c r="BD60">
        <v>0.3</v>
      </c>
      <c r="BE60">
        <v>1.6</v>
      </c>
      <c r="BF60">
        <v>0.2</v>
      </c>
      <c r="BG60">
        <v>2.4</v>
      </c>
      <c r="BQ60">
        <v>0</v>
      </c>
      <c r="BS60">
        <v>0</v>
      </c>
      <c r="BT60">
        <v>0.3</v>
      </c>
      <c r="CS60">
        <v>190013</v>
      </c>
    </row>
    <row r="61" spans="1:97" x14ac:dyDescent="0.25">
      <c r="A61" t="s">
        <v>26</v>
      </c>
      <c r="B61">
        <v>48.34</v>
      </c>
      <c r="C61">
        <v>2.2400000000000002</v>
      </c>
      <c r="D61">
        <v>13.57</v>
      </c>
      <c r="E61">
        <v>10.41</v>
      </c>
      <c r="F61">
        <v>10.82</v>
      </c>
      <c r="G61">
        <v>12.98</v>
      </c>
      <c r="H61">
        <v>0.18</v>
      </c>
      <c r="I61">
        <v>0.33</v>
      </c>
      <c r="J61">
        <v>2.38</v>
      </c>
      <c r="K61">
        <v>0.2</v>
      </c>
      <c r="L61">
        <v>35</v>
      </c>
      <c r="M61">
        <f>(G61/40.3)/(G61/40.3+E61/71.8)</f>
        <v>0.68958413954407261</v>
      </c>
      <c r="N61">
        <v>291</v>
      </c>
      <c r="O61">
        <v>878</v>
      </c>
      <c r="S61">
        <v>323</v>
      </c>
      <c r="T61">
        <v>73</v>
      </c>
      <c r="U61">
        <v>95</v>
      </c>
      <c r="AA61">
        <v>6.38</v>
      </c>
      <c r="AB61">
        <v>258.62</v>
      </c>
      <c r="AC61">
        <v>22.88</v>
      </c>
      <c r="AD61">
        <v>111</v>
      </c>
      <c r="AE61">
        <v>18.350000000000001</v>
      </c>
      <c r="AQ61">
        <v>7.0000000000000007E-2</v>
      </c>
      <c r="AR61">
        <v>72.67</v>
      </c>
      <c r="AS61">
        <v>11.44</v>
      </c>
      <c r="AT61">
        <v>24.93</v>
      </c>
      <c r="AU61">
        <v>3.28</v>
      </c>
      <c r="AV61">
        <v>15.14</v>
      </c>
      <c r="AW61">
        <v>4.26</v>
      </c>
      <c r="AX61">
        <v>1.5</v>
      </c>
      <c r="AY61">
        <v>4.54</v>
      </c>
      <c r="AZ61">
        <v>0.75</v>
      </c>
      <c r="BA61">
        <v>4.5</v>
      </c>
      <c r="BB61">
        <v>0.87</v>
      </c>
      <c r="BC61">
        <v>2.37</v>
      </c>
      <c r="BD61">
        <v>0.31</v>
      </c>
      <c r="BE61">
        <v>1.82</v>
      </c>
      <c r="BF61">
        <v>0.27</v>
      </c>
      <c r="BG61">
        <v>2.86</v>
      </c>
      <c r="BH61">
        <v>3.52</v>
      </c>
      <c r="BQ61">
        <v>0.9</v>
      </c>
      <c r="BS61">
        <v>0.88</v>
      </c>
      <c r="BT61">
        <v>0.28000000000000003</v>
      </c>
      <c r="BU61">
        <v>0.51295000000000002</v>
      </c>
      <c r="BX61">
        <v>0.70341100000000001</v>
      </c>
      <c r="CN61">
        <v>13.9</v>
      </c>
      <c r="CS61">
        <v>114157</v>
      </c>
    </row>
    <row r="62" spans="1:97" x14ac:dyDescent="0.25">
      <c r="A62" t="s">
        <v>33</v>
      </c>
      <c r="B62">
        <v>47.65</v>
      </c>
      <c r="C62">
        <v>1.61</v>
      </c>
      <c r="D62">
        <v>14.04</v>
      </c>
      <c r="E62">
        <v>9.33</v>
      </c>
      <c r="F62">
        <v>11.71</v>
      </c>
      <c r="G62">
        <v>14.11</v>
      </c>
      <c r="H62">
        <v>0.16</v>
      </c>
      <c r="I62">
        <v>0.36</v>
      </c>
      <c r="J62">
        <v>2.04</v>
      </c>
      <c r="K62">
        <v>0.17</v>
      </c>
      <c r="L62">
        <v>26</v>
      </c>
      <c r="M62">
        <f>(G62/40.3)/(G62/40.3+E62/71.8)</f>
        <v>0.72932127849962969</v>
      </c>
      <c r="N62">
        <v>237</v>
      </c>
      <c r="O62">
        <v>1049</v>
      </c>
      <c r="S62">
        <v>393</v>
      </c>
      <c r="T62">
        <v>73</v>
      </c>
      <c r="U62">
        <v>73</v>
      </c>
      <c r="V62">
        <v>18</v>
      </c>
      <c r="AA62">
        <v>6</v>
      </c>
      <c r="AB62">
        <v>286</v>
      </c>
      <c r="AC62">
        <v>19</v>
      </c>
      <c r="AD62">
        <v>94</v>
      </c>
      <c r="AE62">
        <v>13</v>
      </c>
      <c r="AR62">
        <v>130</v>
      </c>
      <c r="AS62">
        <v>17</v>
      </c>
      <c r="AT62">
        <v>38</v>
      </c>
      <c r="AU62">
        <v>5</v>
      </c>
      <c r="AV62">
        <v>23</v>
      </c>
      <c r="AW62">
        <v>5</v>
      </c>
      <c r="AX62">
        <v>2</v>
      </c>
      <c r="AY62">
        <v>6</v>
      </c>
      <c r="AZ62">
        <v>0.9</v>
      </c>
      <c r="BA62">
        <v>5</v>
      </c>
      <c r="BB62">
        <v>1</v>
      </c>
      <c r="BC62">
        <v>2.8</v>
      </c>
      <c r="BD62">
        <v>0.4</v>
      </c>
      <c r="BE62">
        <v>2.4</v>
      </c>
      <c r="BF62">
        <v>0.3</v>
      </c>
      <c r="BG62">
        <v>3.7</v>
      </c>
      <c r="BQ62">
        <v>3</v>
      </c>
      <c r="BS62">
        <v>0</v>
      </c>
      <c r="BT62">
        <v>0.4</v>
      </c>
      <c r="BX62">
        <v>0.70336900000000002</v>
      </c>
      <c r="CS62">
        <v>190015</v>
      </c>
    </row>
    <row r="63" spans="1:97" x14ac:dyDescent="0.25">
      <c r="A63" t="s">
        <v>26</v>
      </c>
      <c r="B63">
        <v>47.58</v>
      </c>
      <c r="C63">
        <v>1.66</v>
      </c>
      <c r="D63">
        <v>11.44</v>
      </c>
      <c r="E63">
        <v>10.24</v>
      </c>
      <c r="F63">
        <v>9.9</v>
      </c>
      <c r="G63">
        <v>17.25</v>
      </c>
      <c r="H63">
        <v>0.17</v>
      </c>
      <c r="I63">
        <v>0.28000000000000003</v>
      </c>
      <c r="J63">
        <v>1.8</v>
      </c>
      <c r="K63">
        <v>0.16</v>
      </c>
      <c r="L63">
        <v>29</v>
      </c>
      <c r="M63">
        <f>(G63/40.3)/(G63/40.3+E63/71.8)</f>
        <v>0.75008084921349161</v>
      </c>
      <c r="N63">
        <v>247</v>
      </c>
      <c r="O63">
        <v>1069</v>
      </c>
      <c r="S63">
        <v>575</v>
      </c>
      <c r="T63">
        <v>62</v>
      </c>
      <c r="U63">
        <v>81</v>
      </c>
      <c r="AA63">
        <v>6.42</v>
      </c>
      <c r="AB63">
        <v>217.22</v>
      </c>
      <c r="AC63">
        <v>17.89</v>
      </c>
      <c r="AD63">
        <v>81</v>
      </c>
      <c r="AE63">
        <v>15.66</v>
      </c>
      <c r="AQ63">
        <v>0.11</v>
      </c>
      <c r="AR63">
        <v>58.5</v>
      </c>
      <c r="AS63">
        <v>9.61</v>
      </c>
      <c r="AT63">
        <v>20.14</v>
      </c>
      <c r="AU63">
        <v>2.7</v>
      </c>
      <c r="AV63">
        <v>12.33</v>
      </c>
      <c r="AW63">
        <v>3.46</v>
      </c>
      <c r="AX63">
        <v>1.28</v>
      </c>
      <c r="AY63">
        <v>3.65</v>
      </c>
      <c r="AZ63">
        <v>0.59</v>
      </c>
      <c r="BA63">
        <v>3.54</v>
      </c>
      <c r="BB63">
        <v>0.69</v>
      </c>
      <c r="BC63">
        <v>1.84</v>
      </c>
      <c r="BD63">
        <v>0.24</v>
      </c>
      <c r="BE63">
        <v>1.45</v>
      </c>
      <c r="BF63">
        <v>0.22</v>
      </c>
      <c r="BG63">
        <v>2.4</v>
      </c>
      <c r="BH63">
        <v>2.65</v>
      </c>
      <c r="BQ63">
        <v>0.7</v>
      </c>
      <c r="BS63">
        <v>0.76</v>
      </c>
      <c r="BT63">
        <v>0.24</v>
      </c>
      <c r="CS63">
        <v>114164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0797-224F-4553-B180-986C9D3F99AD}">
  <dimension ref="A1:CP45"/>
  <sheetViews>
    <sheetView topLeftCell="AP1" workbookViewId="0">
      <selection activeCell="BE14" sqref="BE14"/>
    </sheetView>
  </sheetViews>
  <sheetFormatPr defaultRowHeight="15" x14ac:dyDescent="0.25"/>
  <sheetData>
    <row r="1" spans="1:94" x14ac:dyDescent="0.25">
      <c r="A1" t="s">
        <v>0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D1" t="s">
        <v>307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  <c r="AJ1" t="s">
        <v>313</v>
      </c>
      <c r="AK1" t="s">
        <v>314</v>
      </c>
      <c r="AL1" t="s">
        <v>315</v>
      </c>
      <c r="AM1" t="s">
        <v>316</v>
      </c>
      <c r="AN1" t="s">
        <v>317</v>
      </c>
      <c r="AO1" t="s">
        <v>318</v>
      </c>
      <c r="AP1" t="s">
        <v>319</v>
      </c>
      <c r="AQ1" t="s">
        <v>320</v>
      </c>
      <c r="AR1" t="s">
        <v>321</v>
      </c>
      <c r="AS1" t="s">
        <v>322</v>
      </c>
      <c r="AT1" t="s">
        <v>323</v>
      </c>
      <c r="AU1" t="s">
        <v>324</v>
      </c>
      <c r="AV1" t="s">
        <v>325</v>
      </c>
      <c r="AW1" t="s">
        <v>326</v>
      </c>
      <c r="AX1" t="s">
        <v>327</v>
      </c>
      <c r="AY1" t="s">
        <v>328</v>
      </c>
      <c r="AZ1" t="s">
        <v>329</v>
      </c>
      <c r="BA1" t="s">
        <v>330</v>
      </c>
      <c r="BB1" t="s">
        <v>331</v>
      </c>
      <c r="BC1" t="s">
        <v>332</v>
      </c>
      <c r="BD1" t="s">
        <v>333</v>
      </c>
      <c r="BE1" t="s">
        <v>334</v>
      </c>
      <c r="BF1" t="s">
        <v>335</v>
      </c>
      <c r="BG1" t="s">
        <v>336</v>
      </c>
      <c r="BH1" t="s">
        <v>337</v>
      </c>
      <c r="BI1" t="s">
        <v>338</v>
      </c>
      <c r="BJ1" t="s">
        <v>339</v>
      </c>
      <c r="BK1" t="s">
        <v>340</v>
      </c>
      <c r="BL1" t="s">
        <v>341</v>
      </c>
      <c r="BM1" t="s">
        <v>342</v>
      </c>
      <c r="BN1" t="s">
        <v>343</v>
      </c>
      <c r="BO1" t="s">
        <v>344</v>
      </c>
      <c r="BP1" t="s">
        <v>345</v>
      </c>
      <c r="BQ1" t="s">
        <v>346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t="s">
        <v>17</v>
      </c>
      <c r="CI1" t="s">
        <v>18</v>
      </c>
      <c r="CJ1" t="s">
        <v>19</v>
      </c>
      <c r="CK1" t="s">
        <v>20</v>
      </c>
      <c r="CL1" t="s">
        <v>21</v>
      </c>
      <c r="CM1" t="s">
        <v>22</v>
      </c>
      <c r="CN1" t="s">
        <v>23</v>
      </c>
      <c r="CO1" t="s">
        <v>24</v>
      </c>
      <c r="CP1" t="s">
        <v>25</v>
      </c>
    </row>
    <row r="2" spans="1:94" x14ac:dyDescent="0.25">
      <c r="A2" t="s">
        <v>34</v>
      </c>
      <c r="B2">
        <v>49.24</v>
      </c>
      <c r="C2">
        <v>2.85</v>
      </c>
      <c r="D2">
        <v>13.77</v>
      </c>
      <c r="E2">
        <v>12.788</v>
      </c>
      <c r="F2">
        <v>10.3</v>
      </c>
      <c r="G2">
        <v>5.58</v>
      </c>
      <c r="H2">
        <v>0.21</v>
      </c>
      <c r="I2">
        <v>0.56999999999999995</v>
      </c>
      <c r="J2">
        <v>3.1</v>
      </c>
      <c r="K2">
        <v>0.42</v>
      </c>
      <c r="L2">
        <v>93</v>
      </c>
      <c r="O2">
        <v>47</v>
      </c>
      <c r="P2">
        <v>52</v>
      </c>
      <c r="X2">
        <v>13.4</v>
      </c>
      <c r="Y2">
        <v>295</v>
      </c>
      <c r="Z2">
        <v>34.4</v>
      </c>
      <c r="AO2">
        <v>125.7</v>
      </c>
      <c r="AP2">
        <v>19.55</v>
      </c>
      <c r="AQ2">
        <v>45.3</v>
      </c>
      <c r="AR2">
        <v>6.34</v>
      </c>
      <c r="AS2">
        <v>27.92</v>
      </c>
      <c r="AT2">
        <v>7.03</v>
      </c>
      <c r="AU2">
        <v>2.2400000000000002</v>
      </c>
      <c r="AV2">
        <v>7.34</v>
      </c>
      <c r="AW2">
        <v>1.28</v>
      </c>
      <c r="AX2">
        <v>6.93</v>
      </c>
      <c r="AY2">
        <v>1.35</v>
      </c>
      <c r="AZ2">
        <v>3.57</v>
      </c>
      <c r="BA2">
        <v>0.51</v>
      </c>
      <c r="BB2">
        <v>3.11</v>
      </c>
      <c r="BC2">
        <v>0.45500000000000002</v>
      </c>
      <c r="BR2">
        <v>0.51291500000000001</v>
      </c>
      <c r="BU2">
        <v>0.70330000000000004</v>
      </c>
      <c r="BW2">
        <v>19.372</v>
      </c>
      <c r="BY2">
        <v>15.602</v>
      </c>
      <c r="CA2">
        <v>39.058</v>
      </c>
      <c r="CP2">
        <v>10716</v>
      </c>
    </row>
    <row r="3" spans="1:94" x14ac:dyDescent="0.25">
      <c r="A3" t="s">
        <v>40</v>
      </c>
      <c r="B3">
        <v>49.38</v>
      </c>
      <c r="C3">
        <v>3.4</v>
      </c>
      <c r="D3">
        <v>13.72</v>
      </c>
      <c r="E3">
        <v>12.95</v>
      </c>
      <c r="F3">
        <v>10.1</v>
      </c>
      <c r="G3">
        <v>5.55</v>
      </c>
      <c r="H3">
        <v>0.21</v>
      </c>
      <c r="I3">
        <v>0.65</v>
      </c>
      <c r="J3">
        <v>3.32</v>
      </c>
      <c r="K3">
        <v>0.42</v>
      </c>
      <c r="L3">
        <v>61</v>
      </c>
      <c r="P3">
        <v>27</v>
      </c>
      <c r="R3">
        <v>128</v>
      </c>
      <c r="S3">
        <v>21</v>
      </c>
      <c r="X3">
        <v>13</v>
      </c>
      <c r="Y3">
        <v>308</v>
      </c>
      <c r="Z3">
        <v>46</v>
      </c>
      <c r="AA3">
        <v>201</v>
      </c>
      <c r="AB3">
        <v>37</v>
      </c>
      <c r="AN3">
        <v>0.14000000000000001</v>
      </c>
      <c r="AO3">
        <v>150</v>
      </c>
      <c r="AP3">
        <v>24.8</v>
      </c>
      <c r="AQ3">
        <v>54</v>
      </c>
      <c r="AR3">
        <v>6.9</v>
      </c>
      <c r="AS3">
        <v>31.8</v>
      </c>
      <c r="AT3">
        <v>8.7799999999999994</v>
      </c>
      <c r="AU3">
        <v>2.9</v>
      </c>
      <c r="AV3">
        <v>8.6</v>
      </c>
      <c r="AW3">
        <v>1.51</v>
      </c>
      <c r="AX3">
        <v>8.9</v>
      </c>
      <c r="AY3">
        <v>1.78</v>
      </c>
      <c r="AZ3">
        <v>4.8</v>
      </c>
      <c r="BA3">
        <v>0.62</v>
      </c>
      <c r="BB3">
        <v>3.69</v>
      </c>
      <c r="BC3">
        <v>0.56000000000000005</v>
      </c>
      <c r="BD3">
        <v>5.3</v>
      </c>
      <c r="BE3">
        <v>1.7</v>
      </c>
      <c r="BN3">
        <v>1.6</v>
      </c>
      <c r="BP3">
        <v>1.9</v>
      </c>
      <c r="BQ3">
        <v>0.51</v>
      </c>
      <c r="CP3">
        <v>11169</v>
      </c>
    </row>
    <row r="4" spans="1:94" x14ac:dyDescent="0.25">
      <c r="A4" t="s">
        <v>40</v>
      </c>
      <c r="B4">
        <v>48.6</v>
      </c>
      <c r="C4">
        <v>3.52</v>
      </c>
      <c r="D4">
        <v>14.2</v>
      </c>
      <c r="E4">
        <v>13.31</v>
      </c>
      <c r="F4">
        <v>10.59</v>
      </c>
      <c r="G4">
        <v>5.86</v>
      </c>
      <c r="H4">
        <v>0.21</v>
      </c>
      <c r="I4">
        <v>0.43</v>
      </c>
      <c r="J4">
        <v>3.12</v>
      </c>
      <c r="K4">
        <v>0.36</v>
      </c>
      <c r="L4">
        <v>88</v>
      </c>
      <c r="P4">
        <v>29</v>
      </c>
      <c r="R4">
        <v>123</v>
      </c>
      <c r="S4">
        <v>24</v>
      </c>
      <c r="X4">
        <v>7</v>
      </c>
      <c r="Y4">
        <v>305</v>
      </c>
      <c r="Z4">
        <v>38</v>
      </c>
      <c r="AA4">
        <v>190</v>
      </c>
      <c r="AB4">
        <v>28</v>
      </c>
      <c r="AN4">
        <v>0.09</v>
      </c>
      <c r="AO4">
        <v>118</v>
      </c>
      <c r="AP4">
        <v>19.600000000000001</v>
      </c>
      <c r="AQ4">
        <v>42.9</v>
      </c>
      <c r="AR4">
        <v>5.7</v>
      </c>
      <c r="AS4">
        <v>26.3</v>
      </c>
      <c r="AT4">
        <v>7.39</v>
      </c>
      <c r="AU4">
        <v>2.5</v>
      </c>
      <c r="AV4">
        <v>7.2</v>
      </c>
      <c r="AW4">
        <v>1.28</v>
      </c>
      <c r="AX4">
        <v>7.6</v>
      </c>
      <c r="AY4">
        <v>1.53</v>
      </c>
      <c r="AZ4">
        <v>4</v>
      </c>
      <c r="BA4">
        <v>0.52</v>
      </c>
      <c r="BB4">
        <v>3.15</v>
      </c>
      <c r="BC4">
        <v>0.48</v>
      </c>
      <c r="BD4">
        <v>4.4000000000000004</v>
      </c>
      <c r="BE4">
        <v>1.2</v>
      </c>
      <c r="BN4">
        <v>1.8</v>
      </c>
      <c r="BP4">
        <v>1.5</v>
      </c>
      <c r="BQ4">
        <v>0.41</v>
      </c>
      <c r="CP4">
        <v>11171</v>
      </c>
    </row>
    <row r="5" spans="1:94" x14ac:dyDescent="0.25">
      <c r="A5" t="s">
        <v>40</v>
      </c>
      <c r="B5">
        <v>49.18</v>
      </c>
      <c r="C5">
        <v>3.43</v>
      </c>
      <c r="D5">
        <v>13.77</v>
      </c>
      <c r="E5">
        <v>12.78</v>
      </c>
      <c r="F5">
        <v>10.46</v>
      </c>
      <c r="G5">
        <v>5.7</v>
      </c>
      <c r="H5">
        <v>0.21</v>
      </c>
      <c r="I5">
        <v>0.56999999999999995</v>
      </c>
      <c r="J5">
        <v>3.13</v>
      </c>
      <c r="K5">
        <v>0.37</v>
      </c>
      <c r="L5">
        <v>92</v>
      </c>
      <c r="P5">
        <v>32</v>
      </c>
      <c r="R5">
        <v>119</v>
      </c>
      <c r="S5">
        <v>23</v>
      </c>
      <c r="X5">
        <v>10</v>
      </c>
      <c r="Y5">
        <v>305</v>
      </c>
      <c r="Z5">
        <v>37</v>
      </c>
      <c r="AA5">
        <v>189</v>
      </c>
      <c r="AB5">
        <v>27</v>
      </c>
      <c r="AN5">
        <v>0.11</v>
      </c>
      <c r="AO5">
        <v>113</v>
      </c>
      <c r="AP5">
        <v>18.600000000000001</v>
      </c>
      <c r="AQ5">
        <v>40.9</v>
      </c>
      <c r="AR5">
        <v>5.4</v>
      </c>
      <c r="AS5">
        <v>24.6</v>
      </c>
      <c r="AT5">
        <v>7.04</v>
      </c>
      <c r="AU5">
        <v>2.4</v>
      </c>
      <c r="AV5">
        <v>7.3</v>
      </c>
      <c r="AW5">
        <v>1.25</v>
      </c>
      <c r="AX5">
        <v>7.4</v>
      </c>
      <c r="AY5">
        <v>1.41</v>
      </c>
      <c r="AZ5">
        <v>3.9</v>
      </c>
      <c r="BA5">
        <v>0.48</v>
      </c>
      <c r="BB5">
        <v>2.93</v>
      </c>
      <c r="BC5">
        <v>0.43</v>
      </c>
      <c r="BD5">
        <v>4.5999999999999996</v>
      </c>
      <c r="BE5">
        <v>1.8</v>
      </c>
      <c r="BN5">
        <v>1.4</v>
      </c>
      <c r="BP5">
        <v>1.4</v>
      </c>
      <c r="BQ5">
        <v>0.34</v>
      </c>
      <c r="CP5">
        <v>11172</v>
      </c>
    </row>
    <row r="6" spans="1:94" x14ac:dyDescent="0.25">
      <c r="A6" t="s">
        <v>40</v>
      </c>
      <c r="B6">
        <v>48.52</v>
      </c>
      <c r="C6">
        <v>4.03</v>
      </c>
      <c r="D6">
        <v>13.2</v>
      </c>
      <c r="E6">
        <v>14.81</v>
      </c>
      <c r="F6">
        <v>9.52</v>
      </c>
      <c r="G6">
        <v>5.08</v>
      </c>
      <c r="H6">
        <v>0.23</v>
      </c>
      <c r="I6">
        <v>0.66</v>
      </c>
      <c r="J6">
        <v>3.32</v>
      </c>
      <c r="K6">
        <v>0.46</v>
      </c>
      <c r="L6">
        <v>37</v>
      </c>
      <c r="P6">
        <v>17</v>
      </c>
      <c r="R6">
        <v>145</v>
      </c>
      <c r="S6">
        <v>23</v>
      </c>
      <c r="X6">
        <v>12</v>
      </c>
      <c r="Y6">
        <v>293</v>
      </c>
      <c r="Z6">
        <v>46</v>
      </c>
      <c r="AA6">
        <v>228</v>
      </c>
      <c r="AB6">
        <v>32</v>
      </c>
      <c r="AN6">
        <v>0.13</v>
      </c>
      <c r="AO6">
        <v>151</v>
      </c>
      <c r="AP6">
        <v>25</v>
      </c>
      <c r="AQ6">
        <v>55.5</v>
      </c>
      <c r="AR6">
        <v>7</v>
      </c>
      <c r="AS6">
        <v>32.299999999999997</v>
      </c>
      <c r="AT6">
        <v>8.85</v>
      </c>
      <c r="AU6">
        <v>3</v>
      </c>
      <c r="AV6">
        <v>8.6999999999999993</v>
      </c>
      <c r="AW6">
        <v>1.53</v>
      </c>
      <c r="AX6">
        <v>9.3000000000000007</v>
      </c>
      <c r="AY6">
        <v>1.8</v>
      </c>
      <c r="AZ6">
        <v>4.9000000000000004</v>
      </c>
      <c r="BA6">
        <v>0.62</v>
      </c>
      <c r="BB6">
        <v>3.7</v>
      </c>
      <c r="BC6">
        <v>0.56999999999999995</v>
      </c>
      <c r="BD6">
        <v>5.0999999999999996</v>
      </c>
      <c r="BE6">
        <v>1.3</v>
      </c>
      <c r="BN6">
        <v>1.7</v>
      </c>
      <c r="BP6">
        <v>1.9</v>
      </c>
      <c r="BQ6">
        <v>0.49</v>
      </c>
      <c r="CP6">
        <v>11173</v>
      </c>
    </row>
    <row r="7" spans="1:94" x14ac:dyDescent="0.25">
      <c r="A7" t="s">
        <v>40</v>
      </c>
      <c r="B7">
        <v>49.25</v>
      </c>
      <c r="C7">
        <v>3.02</v>
      </c>
      <c r="D7">
        <v>13.81</v>
      </c>
      <c r="E7">
        <v>12.23</v>
      </c>
      <c r="F7">
        <v>11.08</v>
      </c>
      <c r="G7">
        <v>6.36</v>
      </c>
      <c r="H7">
        <v>0.2</v>
      </c>
      <c r="I7">
        <v>0.48</v>
      </c>
      <c r="J7">
        <v>3.04</v>
      </c>
      <c r="K7">
        <v>0.3</v>
      </c>
      <c r="L7">
        <v>90</v>
      </c>
      <c r="P7">
        <v>40</v>
      </c>
      <c r="R7">
        <v>108</v>
      </c>
      <c r="S7">
        <v>23</v>
      </c>
      <c r="X7">
        <v>9</v>
      </c>
      <c r="Y7">
        <v>300</v>
      </c>
      <c r="Z7">
        <v>32</v>
      </c>
      <c r="AA7">
        <v>162</v>
      </c>
      <c r="AB7">
        <v>23</v>
      </c>
      <c r="AN7">
        <v>0.1</v>
      </c>
      <c r="AO7">
        <v>96</v>
      </c>
      <c r="AP7">
        <v>15.7</v>
      </c>
      <c r="AQ7">
        <v>34.299999999999997</v>
      </c>
      <c r="AR7">
        <v>4.5</v>
      </c>
      <c r="AS7">
        <v>20.7</v>
      </c>
      <c r="AT7">
        <v>5.93</v>
      </c>
      <c r="AU7">
        <v>2.1</v>
      </c>
      <c r="AV7">
        <v>6</v>
      </c>
      <c r="AW7">
        <v>1.05</v>
      </c>
      <c r="AX7">
        <v>6.2</v>
      </c>
      <c r="AY7">
        <v>1.19</v>
      </c>
      <c r="AZ7">
        <v>3.2</v>
      </c>
      <c r="BA7">
        <v>0.41</v>
      </c>
      <c r="BB7">
        <v>2.5</v>
      </c>
      <c r="BC7">
        <v>0.38</v>
      </c>
      <c r="BD7">
        <v>3.8</v>
      </c>
      <c r="BE7">
        <v>1.5</v>
      </c>
      <c r="BN7">
        <v>1.2</v>
      </c>
      <c r="BP7">
        <v>1.2</v>
      </c>
      <c r="BQ7">
        <v>0.28000000000000003</v>
      </c>
      <c r="CP7">
        <v>11174</v>
      </c>
    </row>
    <row r="8" spans="1:94" x14ac:dyDescent="0.25">
      <c r="A8" t="s">
        <v>40</v>
      </c>
      <c r="B8">
        <v>48.85</v>
      </c>
      <c r="C8">
        <v>3.83</v>
      </c>
      <c r="D8">
        <v>13.25</v>
      </c>
      <c r="E8">
        <v>13.65</v>
      </c>
      <c r="F8">
        <v>9.66</v>
      </c>
      <c r="G8">
        <v>5.24</v>
      </c>
      <c r="H8">
        <v>0.22</v>
      </c>
      <c r="I8">
        <v>0.66</v>
      </c>
      <c r="J8">
        <v>3.29</v>
      </c>
      <c r="K8">
        <v>0.46</v>
      </c>
      <c r="L8">
        <v>64</v>
      </c>
      <c r="P8">
        <v>23</v>
      </c>
      <c r="R8">
        <v>135</v>
      </c>
      <c r="S8">
        <v>23</v>
      </c>
      <c r="X8">
        <v>12</v>
      </c>
      <c r="Y8">
        <v>297</v>
      </c>
      <c r="Z8">
        <v>44</v>
      </c>
      <c r="AA8">
        <v>220</v>
      </c>
      <c r="AB8">
        <v>34</v>
      </c>
      <c r="AN8">
        <v>0.13</v>
      </c>
      <c r="AO8">
        <v>139</v>
      </c>
      <c r="AP8">
        <v>23.7</v>
      </c>
      <c r="AQ8">
        <v>51.6</v>
      </c>
      <c r="AR8">
        <v>6.6</v>
      </c>
      <c r="AS8">
        <v>30.1</v>
      </c>
      <c r="AT8">
        <v>8.3000000000000007</v>
      </c>
      <c r="AU8">
        <v>2.8</v>
      </c>
      <c r="AV8">
        <v>8.4</v>
      </c>
      <c r="AW8">
        <v>1.47</v>
      </c>
      <c r="AX8">
        <v>8.6</v>
      </c>
      <c r="AY8">
        <v>1.68</v>
      </c>
      <c r="AZ8">
        <v>4.5</v>
      </c>
      <c r="BA8">
        <v>0.59</v>
      </c>
      <c r="BB8">
        <v>3.48</v>
      </c>
      <c r="BC8">
        <v>0.53</v>
      </c>
      <c r="BD8">
        <v>5.4</v>
      </c>
      <c r="BE8">
        <v>2.2999999999999998</v>
      </c>
      <c r="BN8">
        <v>1.9</v>
      </c>
      <c r="BP8">
        <v>1.8</v>
      </c>
      <c r="BQ8">
        <v>0.45</v>
      </c>
      <c r="CP8">
        <v>11175</v>
      </c>
    </row>
    <row r="9" spans="1:94" x14ac:dyDescent="0.25">
      <c r="A9" t="s">
        <v>40</v>
      </c>
      <c r="B9">
        <v>48.62</v>
      </c>
      <c r="C9">
        <v>3.56</v>
      </c>
      <c r="D9">
        <v>13.57</v>
      </c>
      <c r="E9">
        <v>13.03</v>
      </c>
      <c r="F9">
        <v>10.32</v>
      </c>
      <c r="G9">
        <v>5.72</v>
      </c>
      <c r="H9">
        <v>0.21</v>
      </c>
      <c r="I9">
        <v>0.54</v>
      </c>
      <c r="J9">
        <v>3.2</v>
      </c>
      <c r="K9">
        <v>0.37</v>
      </c>
      <c r="L9">
        <v>79</v>
      </c>
      <c r="P9">
        <v>31</v>
      </c>
      <c r="R9">
        <v>119</v>
      </c>
      <c r="S9">
        <v>25</v>
      </c>
      <c r="X9">
        <v>10</v>
      </c>
      <c r="Y9">
        <v>300</v>
      </c>
      <c r="Z9">
        <v>38</v>
      </c>
      <c r="AA9">
        <v>191</v>
      </c>
      <c r="AB9">
        <v>29</v>
      </c>
      <c r="AN9">
        <v>0.11</v>
      </c>
      <c r="AO9">
        <v>118</v>
      </c>
      <c r="AP9">
        <v>19.7</v>
      </c>
      <c r="AQ9">
        <v>43.2</v>
      </c>
      <c r="AR9">
        <v>5.7</v>
      </c>
      <c r="AS9">
        <v>26</v>
      </c>
      <c r="AT9">
        <v>7.43</v>
      </c>
      <c r="AU9">
        <v>2.6</v>
      </c>
      <c r="AV9">
        <v>7.5</v>
      </c>
      <c r="AW9">
        <v>1.29</v>
      </c>
      <c r="AX9">
        <v>7.7</v>
      </c>
      <c r="AY9">
        <v>1.49</v>
      </c>
      <c r="AZ9">
        <v>4</v>
      </c>
      <c r="BA9">
        <v>0.52</v>
      </c>
      <c r="BB9">
        <v>2.94</v>
      </c>
      <c r="BC9">
        <v>0.46</v>
      </c>
      <c r="BD9">
        <v>4.7</v>
      </c>
      <c r="BE9">
        <v>1.9</v>
      </c>
      <c r="BN9">
        <v>1.9</v>
      </c>
      <c r="BP9">
        <v>1.5</v>
      </c>
      <c r="BQ9">
        <v>0.35</v>
      </c>
      <c r="CP9">
        <v>11176</v>
      </c>
    </row>
    <row r="10" spans="1:94" x14ac:dyDescent="0.25">
      <c r="A10" t="s">
        <v>40</v>
      </c>
      <c r="B10">
        <v>48.09</v>
      </c>
      <c r="C10">
        <v>3.54</v>
      </c>
      <c r="D10">
        <v>13.72</v>
      </c>
      <c r="E10">
        <v>12.87</v>
      </c>
      <c r="F10">
        <v>10.47</v>
      </c>
      <c r="G10">
        <v>5.71</v>
      </c>
      <c r="H10">
        <v>0.22</v>
      </c>
      <c r="I10">
        <v>0.62</v>
      </c>
      <c r="J10">
        <v>3.14</v>
      </c>
      <c r="K10">
        <v>0.4</v>
      </c>
      <c r="CP10">
        <v>11177</v>
      </c>
    </row>
    <row r="11" spans="1:94" x14ac:dyDescent="0.25">
      <c r="A11" t="s">
        <v>40</v>
      </c>
      <c r="B11">
        <v>49.54</v>
      </c>
      <c r="C11">
        <v>3.89</v>
      </c>
      <c r="D11">
        <v>13.29</v>
      </c>
      <c r="E11">
        <v>14.12</v>
      </c>
      <c r="F11">
        <v>8.89</v>
      </c>
      <c r="G11">
        <v>4.58</v>
      </c>
      <c r="H11">
        <v>0.24</v>
      </c>
      <c r="I11">
        <v>0.84</v>
      </c>
      <c r="J11">
        <v>3.74</v>
      </c>
      <c r="K11">
        <v>0.65</v>
      </c>
      <c r="L11">
        <v>36</v>
      </c>
      <c r="P11">
        <v>9</v>
      </c>
      <c r="R11">
        <v>145</v>
      </c>
      <c r="S11">
        <v>25</v>
      </c>
      <c r="X11">
        <v>10</v>
      </c>
      <c r="Y11">
        <v>301</v>
      </c>
      <c r="Z11">
        <v>38</v>
      </c>
      <c r="AA11">
        <v>284</v>
      </c>
      <c r="AB11">
        <v>29</v>
      </c>
      <c r="AN11">
        <v>0.12</v>
      </c>
      <c r="AO11">
        <v>121</v>
      </c>
      <c r="AP11">
        <v>20.3</v>
      </c>
      <c r="AQ11">
        <v>44.6</v>
      </c>
      <c r="AR11">
        <v>5.7</v>
      </c>
      <c r="AS11">
        <v>26.2</v>
      </c>
      <c r="AT11">
        <v>7.16</v>
      </c>
      <c r="AU11">
        <v>2.5</v>
      </c>
      <c r="AV11">
        <v>7.1</v>
      </c>
      <c r="AW11">
        <v>1.27</v>
      </c>
      <c r="AX11">
        <v>7.6</v>
      </c>
      <c r="AY11">
        <v>1.48</v>
      </c>
      <c r="AZ11">
        <v>4</v>
      </c>
      <c r="BA11">
        <v>0.51</v>
      </c>
      <c r="BB11">
        <v>3.09</v>
      </c>
      <c r="BC11">
        <v>0.46</v>
      </c>
      <c r="BD11">
        <v>4.5</v>
      </c>
      <c r="BE11">
        <v>1.4</v>
      </c>
      <c r="BN11">
        <v>1.3</v>
      </c>
      <c r="BP11">
        <v>1.7</v>
      </c>
      <c r="BQ11">
        <v>0.44</v>
      </c>
      <c r="CP11">
        <v>11178</v>
      </c>
    </row>
    <row r="12" spans="1:94" x14ac:dyDescent="0.25">
      <c r="A12" t="s">
        <v>40</v>
      </c>
      <c r="B12">
        <v>48.75</v>
      </c>
      <c r="C12">
        <v>3.44</v>
      </c>
      <c r="D12">
        <v>13.62</v>
      </c>
      <c r="E12">
        <v>13.47</v>
      </c>
      <c r="F12">
        <v>10.29</v>
      </c>
      <c r="G12">
        <v>5.49</v>
      </c>
      <c r="H12">
        <v>0.21</v>
      </c>
      <c r="I12">
        <v>0.64</v>
      </c>
      <c r="J12">
        <v>3.18</v>
      </c>
      <c r="K12">
        <v>0.4</v>
      </c>
      <c r="CP12">
        <v>11180</v>
      </c>
    </row>
    <row r="13" spans="1:94" x14ac:dyDescent="0.25">
      <c r="A13" t="s">
        <v>40</v>
      </c>
      <c r="B13">
        <v>48.47</v>
      </c>
      <c r="C13">
        <v>3.86</v>
      </c>
      <c r="D13">
        <v>13.5</v>
      </c>
      <c r="E13">
        <v>13.89</v>
      </c>
      <c r="F13">
        <v>9.91</v>
      </c>
      <c r="G13">
        <v>5.26</v>
      </c>
      <c r="H13">
        <v>0.22</v>
      </c>
      <c r="I13">
        <v>0.65</v>
      </c>
      <c r="J13">
        <v>3.35</v>
      </c>
      <c r="K13">
        <v>0.43</v>
      </c>
      <c r="CP13">
        <v>11181</v>
      </c>
    </row>
    <row r="14" spans="1:94" x14ac:dyDescent="0.25">
      <c r="A14" t="s">
        <v>40</v>
      </c>
      <c r="B14">
        <v>49.1</v>
      </c>
      <c r="C14">
        <v>2.64</v>
      </c>
      <c r="D14">
        <v>14.66</v>
      </c>
      <c r="E14">
        <v>11.19</v>
      </c>
      <c r="F14">
        <v>11.83</v>
      </c>
      <c r="G14">
        <v>6.89</v>
      </c>
      <c r="H14">
        <v>0.18</v>
      </c>
      <c r="I14">
        <v>0.43</v>
      </c>
      <c r="J14">
        <v>2.86</v>
      </c>
      <c r="K14">
        <v>0.27</v>
      </c>
      <c r="L14">
        <v>229</v>
      </c>
      <c r="P14">
        <v>63</v>
      </c>
      <c r="R14">
        <v>103</v>
      </c>
      <c r="S14">
        <v>22</v>
      </c>
      <c r="X14">
        <v>7</v>
      </c>
      <c r="Y14">
        <v>293</v>
      </c>
      <c r="Z14">
        <v>30</v>
      </c>
      <c r="AA14">
        <v>155</v>
      </c>
      <c r="AB14">
        <v>21</v>
      </c>
      <c r="AN14">
        <v>0.06</v>
      </c>
      <c r="AO14">
        <v>100</v>
      </c>
      <c r="AP14">
        <v>15.9</v>
      </c>
      <c r="AQ14">
        <v>34.4</v>
      </c>
      <c r="AR14">
        <v>4.5</v>
      </c>
      <c r="AS14">
        <v>20.6</v>
      </c>
      <c r="AT14">
        <v>5.81</v>
      </c>
      <c r="AU14">
        <v>2</v>
      </c>
      <c r="AV14">
        <v>5.6</v>
      </c>
      <c r="AW14">
        <v>1.01</v>
      </c>
      <c r="AX14">
        <v>6.1</v>
      </c>
      <c r="AY14">
        <v>1.2</v>
      </c>
      <c r="AZ14">
        <v>3.2</v>
      </c>
      <c r="BA14">
        <v>0.41</v>
      </c>
      <c r="BB14">
        <v>2.46</v>
      </c>
      <c r="BC14">
        <v>0.37</v>
      </c>
      <c r="BD14">
        <v>3.4</v>
      </c>
      <c r="BE14">
        <v>1</v>
      </c>
      <c r="BN14">
        <v>1.1000000000000001</v>
      </c>
      <c r="BP14">
        <v>1.3</v>
      </c>
      <c r="BQ14">
        <v>0.34</v>
      </c>
      <c r="CP14">
        <v>11182</v>
      </c>
    </row>
    <row r="15" spans="1:94" x14ac:dyDescent="0.25">
      <c r="A15" t="s">
        <v>40</v>
      </c>
      <c r="B15">
        <v>48.4</v>
      </c>
      <c r="C15">
        <v>4.04</v>
      </c>
      <c r="D15">
        <v>13.09</v>
      </c>
      <c r="E15">
        <v>14.57</v>
      </c>
      <c r="F15">
        <v>9.33</v>
      </c>
      <c r="G15">
        <v>4.9800000000000004</v>
      </c>
      <c r="H15">
        <v>0.23</v>
      </c>
      <c r="I15">
        <v>0.65</v>
      </c>
      <c r="J15">
        <v>3.36</v>
      </c>
      <c r="K15">
        <v>0.48</v>
      </c>
      <c r="L15">
        <v>34</v>
      </c>
      <c r="P15">
        <v>20</v>
      </c>
      <c r="R15">
        <v>144</v>
      </c>
      <c r="S15">
        <v>27</v>
      </c>
      <c r="X15">
        <v>13</v>
      </c>
      <c r="Y15">
        <v>302</v>
      </c>
      <c r="Z15">
        <v>47</v>
      </c>
      <c r="AA15">
        <v>238</v>
      </c>
      <c r="AB15">
        <v>36</v>
      </c>
      <c r="AN15">
        <v>0.14000000000000001</v>
      </c>
      <c r="AO15">
        <v>147</v>
      </c>
      <c r="AP15">
        <v>24.9</v>
      </c>
      <c r="AQ15">
        <v>54.3</v>
      </c>
      <c r="AR15">
        <v>7</v>
      </c>
      <c r="AS15">
        <v>31.8</v>
      </c>
      <c r="AT15">
        <v>8.7200000000000006</v>
      </c>
      <c r="AU15">
        <v>3</v>
      </c>
      <c r="AV15">
        <v>8.6999999999999993</v>
      </c>
      <c r="AW15">
        <v>1.52</v>
      </c>
      <c r="AX15">
        <v>9</v>
      </c>
      <c r="AY15">
        <v>1.73</v>
      </c>
      <c r="AZ15">
        <v>4.8</v>
      </c>
      <c r="BA15">
        <v>0.62</v>
      </c>
      <c r="BB15">
        <v>3.66</v>
      </c>
      <c r="BC15">
        <v>0.56000000000000005</v>
      </c>
      <c r="BD15">
        <v>5.7</v>
      </c>
      <c r="BE15">
        <v>2.4</v>
      </c>
      <c r="BN15">
        <v>1.8</v>
      </c>
      <c r="BP15">
        <v>1.9</v>
      </c>
      <c r="BQ15">
        <v>0.46</v>
      </c>
      <c r="CP15">
        <v>11183</v>
      </c>
    </row>
    <row r="16" spans="1:94" x14ac:dyDescent="0.25">
      <c r="A16" t="s">
        <v>40</v>
      </c>
      <c r="B16">
        <v>48.42</v>
      </c>
      <c r="C16">
        <v>3.63</v>
      </c>
      <c r="D16">
        <v>13.51</v>
      </c>
      <c r="E16">
        <v>13.18</v>
      </c>
      <c r="F16">
        <v>10.29</v>
      </c>
      <c r="G16">
        <v>5.67</v>
      </c>
      <c r="H16">
        <v>0.22</v>
      </c>
      <c r="I16">
        <v>0.55000000000000004</v>
      </c>
      <c r="J16">
        <v>3.06</v>
      </c>
      <c r="K16">
        <v>0.4</v>
      </c>
      <c r="L16">
        <v>85</v>
      </c>
      <c r="P16">
        <v>33</v>
      </c>
      <c r="R16">
        <v>121</v>
      </c>
      <c r="S16">
        <v>20</v>
      </c>
      <c r="X16">
        <v>10</v>
      </c>
      <c r="Y16">
        <v>306</v>
      </c>
      <c r="Z16">
        <v>40</v>
      </c>
      <c r="AA16">
        <v>203</v>
      </c>
      <c r="AB16">
        <v>30</v>
      </c>
      <c r="AN16">
        <v>0.11</v>
      </c>
      <c r="AO16">
        <v>126</v>
      </c>
      <c r="AP16">
        <v>21</v>
      </c>
      <c r="AQ16">
        <v>45.4</v>
      </c>
      <c r="AR16">
        <v>6</v>
      </c>
      <c r="AS16">
        <v>27.9</v>
      </c>
      <c r="AT16">
        <v>7.76</v>
      </c>
      <c r="AU16">
        <v>2.6</v>
      </c>
      <c r="AV16">
        <v>7.5</v>
      </c>
      <c r="AW16">
        <v>1.34</v>
      </c>
      <c r="AX16">
        <v>7.9</v>
      </c>
      <c r="AY16">
        <v>1.53</v>
      </c>
      <c r="AZ16">
        <v>4</v>
      </c>
      <c r="BA16">
        <v>0.54</v>
      </c>
      <c r="BB16">
        <v>3.16</v>
      </c>
      <c r="BC16">
        <v>0.48</v>
      </c>
      <c r="BD16">
        <v>4.8</v>
      </c>
      <c r="BE16">
        <v>2</v>
      </c>
      <c r="BN16">
        <v>1.4</v>
      </c>
      <c r="BP16">
        <v>1.4</v>
      </c>
      <c r="BQ16">
        <v>0.33</v>
      </c>
      <c r="CP16">
        <v>11185</v>
      </c>
    </row>
    <row r="17" spans="1:94" x14ac:dyDescent="0.25">
      <c r="A17" t="s">
        <v>40</v>
      </c>
      <c r="B17">
        <v>49.55</v>
      </c>
      <c r="C17">
        <v>3.76</v>
      </c>
      <c r="D17">
        <v>13.59</v>
      </c>
      <c r="E17">
        <v>14.01</v>
      </c>
      <c r="F17">
        <v>8.9499999999999993</v>
      </c>
      <c r="G17">
        <v>4.3899999999999997</v>
      </c>
      <c r="H17">
        <v>0.23</v>
      </c>
      <c r="I17">
        <v>0.75</v>
      </c>
      <c r="J17">
        <v>3.63</v>
      </c>
      <c r="K17">
        <v>0.65</v>
      </c>
      <c r="L17">
        <v>27</v>
      </c>
      <c r="P17">
        <v>4</v>
      </c>
      <c r="R17">
        <v>148</v>
      </c>
      <c r="S17">
        <v>26</v>
      </c>
      <c r="X17">
        <v>14</v>
      </c>
      <c r="Y17">
        <v>313</v>
      </c>
      <c r="Z17">
        <v>53</v>
      </c>
      <c r="AA17">
        <v>259</v>
      </c>
      <c r="AB17">
        <v>45</v>
      </c>
      <c r="AN17">
        <v>0.17</v>
      </c>
      <c r="AO17">
        <v>168</v>
      </c>
      <c r="AP17">
        <v>30.1</v>
      </c>
      <c r="AQ17">
        <v>66.400000000000006</v>
      </c>
      <c r="AR17">
        <v>8.6</v>
      </c>
      <c r="AS17">
        <v>39.799999999999997</v>
      </c>
      <c r="AT17">
        <v>10.8</v>
      </c>
      <c r="AU17">
        <v>3.5</v>
      </c>
      <c r="AV17">
        <v>10</v>
      </c>
      <c r="AW17">
        <v>1.79</v>
      </c>
      <c r="AX17">
        <v>11</v>
      </c>
      <c r="AY17">
        <v>2.08</v>
      </c>
      <c r="AZ17">
        <v>5.4</v>
      </c>
      <c r="BA17">
        <v>0.7</v>
      </c>
      <c r="BB17">
        <v>4.25</v>
      </c>
      <c r="BC17">
        <v>0.65</v>
      </c>
      <c r="BD17">
        <v>6.2</v>
      </c>
      <c r="BE17">
        <v>2.2000000000000002</v>
      </c>
      <c r="BN17">
        <v>1.8</v>
      </c>
      <c r="BP17">
        <v>2.4</v>
      </c>
      <c r="BQ17">
        <v>0.63</v>
      </c>
      <c r="CP17">
        <v>11187</v>
      </c>
    </row>
    <row r="18" spans="1:94" x14ac:dyDescent="0.25">
      <c r="A18" t="s">
        <v>40</v>
      </c>
      <c r="B18">
        <v>48.31</v>
      </c>
      <c r="C18">
        <v>3.87</v>
      </c>
      <c r="D18">
        <v>13.39</v>
      </c>
      <c r="E18">
        <v>13.83</v>
      </c>
      <c r="F18">
        <v>10.029999999999999</v>
      </c>
      <c r="G18">
        <v>5.38</v>
      </c>
      <c r="H18">
        <v>0.22</v>
      </c>
      <c r="I18">
        <v>0.64</v>
      </c>
      <c r="J18">
        <v>3.35</v>
      </c>
      <c r="K18">
        <v>0.41</v>
      </c>
      <c r="CP18">
        <v>11188</v>
      </c>
    </row>
    <row r="19" spans="1:94" x14ac:dyDescent="0.25">
      <c r="A19" t="s">
        <v>40</v>
      </c>
      <c r="B19">
        <v>48.23</v>
      </c>
      <c r="C19">
        <v>3.61</v>
      </c>
      <c r="D19">
        <v>13.69</v>
      </c>
      <c r="E19">
        <v>13.49</v>
      </c>
      <c r="F19">
        <v>10.42</v>
      </c>
      <c r="G19">
        <v>5.84</v>
      </c>
      <c r="H19">
        <v>0.21</v>
      </c>
      <c r="I19">
        <v>0.57999999999999996</v>
      </c>
      <c r="J19">
        <v>3.32</v>
      </c>
      <c r="K19">
        <v>0.39</v>
      </c>
      <c r="CP19">
        <v>11190</v>
      </c>
    </row>
    <row r="20" spans="1:94" x14ac:dyDescent="0.25">
      <c r="A20" t="s">
        <v>40</v>
      </c>
      <c r="B20">
        <v>49.29</v>
      </c>
      <c r="C20">
        <v>2.98</v>
      </c>
      <c r="D20">
        <v>13.97</v>
      </c>
      <c r="E20">
        <v>12.01</v>
      </c>
      <c r="F20">
        <v>11.07</v>
      </c>
      <c r="G20">
        <v>6.43</v>
      </c>
      <c r="H20">
        <v>0.19</v>
      </c>
      <c r="I20">
        <v>0.44</v>
      </c>
      <c r="J20">
        <v>2.94</v>
      </c>
      <c r="K20">
        <v>0.28999999999999998</v>
      </c>
      <c r="L20">
        <v>160</v>
      </c>
      <c r="P20">
        <v>51</v>
      </c>
      <c r="R20">
        <v>107</v>
      </c>
      <c r="S20">
        <v>22</v>
      </c>
      <c r="X20">
        <v>8</v>
      </c>
      <c r="Y20">
        <v>294</v>
      </c>
      <c r="Z20">
        <v>32</v>
      </c>
      <c r="AA20">
        <v>158</v>
      </c>
      <c r="AB20">
        <v>22</v>
      </c>
      <c r="AN20">
        <v>0.1</v>
      </c>
      <c r="AO20">
        <v>96</v>
      </c>
      <c r="AP20">
        <v>16</v>
      </c>
      <c r="AQ20">
        <v>34.6</v>
      </c>
      <c r="AR20">
        <v>4.5999999999999996</v>
      </c>
      <c r="AS20">
        <v>21.2</v>
      </c>
      <c r="AT20">
        <v>6.14</v>
      </c>
      <c r="AU20">
        <v>2.2000000000000002</v>
      </c>
      <c r="AV20">
        <v>6.3</v>
      </c>
      <c r="AW20">
        <v>1.0900000000000001</v>
      </c>
      <c r="AX20">
        <v>6.4</v>
      </c>
      <c r="AY20">
        <v>1.25</v>
      </c>
      <c r="AZ20">
        <v>3.3</v>
      </c>
      <c r="BA20">
        <v>0.42</v>
      </c>
      <c r="BB20">
        <v>2.5099999999999998</v>
      </c>
      <c r="BC20">
        <v>0.39</v>
      </c>
      <c r="BD20">
        <v>3.8</v>
      </c>
      <c r="BE20">
        <v>1.5</v>
      </c>
      <c r="BN20">
        <v>1.2</v>
      </c>
      <c r="BP20">
        <v>1.1000000000000001</v>
      </c>
      <c r="BQ20">
        <v>0.27</v>
      </c>
      <c r="CP20">
        <v>11191</v>
      </c>
    </row>
    <row r="21" spans="1:94" x14ac:dyDescent="0.25">
      <c r="A21" t="s">
        <v>40</v>
      </c>
      <c r="B21">
        <v>48.3</v>
      </c>
      <c r="C21">
        <v>3.91</v>
      </c>
      <c r="D21">
        <v>13.13</v>
      </c>
      <c r="E21">
        <v>13.71</v>
      </c>
      <c r="F21">
        <v>10.11</v>
      </c>
      <c r="G21">
        <v>5.41</v>
      </c>
      <c r="H21">
        <v>0.22</v>
      </c>
      <c r="I21">
        <v>0.57999999999999996</v>
      </c>
      <c r="J21">
        <v>3.41</v>
      </c>
      <c r="K21">
        <v>0.38</v>
      </c>
      <c r="CP21">
        <v>11192</v>
      </c>
    </row>
    <row r="22" spans="1:94" x14ac:dyDescent="0.25">
      <c r="A22" t="s">
        <v>40</v>
      </c>
      <c r="B22">
        <v>48.06</v>
      </c>
      <c r="C22">
        <v>3.99</v>
      </c>
      <c r="D22">
        <v>13.16</v>
      </c>
      <c r="E22">
        <v>14.33</v>
      </c>
      <c r="F22">
        <v>9.91</v>
      </c>
      <c r="G22">
        <v>5.35</v>
      </c>
      <c r="H22">
        <v>0.22</v>
      </c>
      <c r="I22">
        <v>0.6</v>
      </c>
      <c r="J22">
        <v>3.17</v>
      </c>
      <c r="K22">
        <v>0.39</v>
      </c>
      <c r="CP22">
        <v>11193</v>
      </c>
    </row>
    <row r="23" spans="1:94" x14ac:dyDescent="0.25">
      <c r="A23" t="s">
        <v>40</v>
      </c>
      <c r="B23">
        <v>48.56</v>
      </c>
      <c r="C23">
        <v>4.26</v>
      </c>
      <c r="D23">
        <v>12.98</v>
      </c>
      <c r="E23">
        <v>14.79</v>
      </c>
      <c r="F23">
        <v>9.25</v>
      </c>
      <c r="G23">
        <v>4.84</v>
      </c>
      <c r="H23">
        <v>0.24</v>
      </c>
      <c r="I23">
        <v>0.72</v>
      </c>
      <c r="J23">
        <v>3.48</v>
      </c>
      <c r="K23">
        <v>0.48</v>
      </c>
      <c r="L23">
        <v>29</v>
      </c>
      <c r="P23">
        <v>14</v>
      </c>
      <c r="R23">
        <v>144</v>
      </c>
      <c r="S23">
        <v>27</v>
      </c>
      <c r="X23">
        <v>14</v>
      </c>
      <c r="Y23">
        <v>299</v>
      </c>
      <c r="Z23">
        <v>47</v>
      </c>
      <c r="AA23">
        <v>247</v>
      </c>
      <c r="AB23">
        <v>40</v>
      </c>
      <c r="AN23">
        <v>0.16</v>
      </c>
      <c r="AO23">
        <v>157</v>
      </c>
      <c r="AP23">
        <v>26.4</v>
      </c>
      <c r="AQ23">
        <v>57.6</v>
      </c>
      <c r="AR23">
        <v>7.4</v>
      </c>
      <c r="AS23">
        <v>34.1</v>
      </c>
      <c r="AT23">
        <v>9.27</v>
      </c>
      <c r="AU23">
        <v>3.1</v>
      </c>
      <c r="AV23">
        <v>8.8000000000000007</v>
      </c>
      <c r="AW23">
        <v>1.59</v>
      </c>
      <c r="AX23">
        <v>9.5</v>
      </c>
      <c r="AY23">
        <v>1.88</v>
      </c>
      <c r="AZ23">
        <v>5</v>
      </c>
      <c r="BA23">
        <v>0.66</v>
      </c>
      <c r="BB23">
        <v>3.95</v>
      </c>
      <c r="BC23">
        <v>0.6</v>
      </c>
      <c r="BD23">
        <v>5.8</v>
      </c>
      <c r="BE23">
        <v>1.9</v>
      </c>
      <c r="BN23">
        <v>2.2000000000000002</v>
      </c>
      <c r="BP23">
        <v>2.2000000000000002</v>
      </c>
      <c r="BQ23">
        <v>0.56999999999999995</v>
      </c>
      <c r="BU23">
        <v>0.70340599999999998</v>
      </c>
      <c r="BW23">
        <v>19.364100000000001</v>
      </c>
      <c r="BY23">
        <v>15.581200000000001</v>
      </c>
      <c r="CA23">
        <v>39.0169</v>
      </c>
      <c r="CP23">
        <v>11194</v>
      </c>
    </row>
    <row r="24" spans="1:94" x14ac:dyDescent="0.25">
      <c r="A24" t="s">
        <v>40</v>
      </c>
      <c r="B24">
        <v>48.21</v>
      </c>
      <c r="C24">
        <v>3.61</v>
      </c>
      <c r="D24">
        <v>14.41</v>
      </c>
      <c r="E24">
        <v>13.11</v>
      </c>
      <c r="F24">
        <v>10.54</v>
      </c>
      <c r="G24">
        <v>5.39</v>
      </c>
      <c r="H24">
        <v>0.21</v>
      </c>
      <c r="I24">
        <v>0.56000000000000005</v>
      </c>
      <c r="J24">
        <v>3.21</v>
      </c>
      <c r="K24">
        <v>0.35</v>
      </c>
      <c r="L24">
        <v>72</v>
      </c>
      <c r="P24">
        <v>26</v>
      </c>
      <c r="R24">
        <v>123</v>
      </c>
      <c r="S24">
        <v>22</v>
      </c>
      <c r="X24">
        <v>11</v>
      </c>
      <c r="Y24">
        <v>316</v>
      </c>
      <c r="Z24">
        <v>37</v>
      </c>
      <c r="AA24">
        <v>189</v>
      </c>
      <c r="AB24">
        <v>30</v>
      </c>
      <c r="AN24">
        <v>0.12</v>
      </c>
      <c r="AO24">
        <v>124</v>
      </c>
      <c r="AP24">
        <v>20.3</v>
      </c>
      <c r="AQ24">
        <v>43.7</v>
      </c>
      <c r="AR24">
        <v>5.7</v>
      </c>
      <c r="AS24">
        <v>26.1</v>
      </c>
      <c r="AT24">
        <v>7.11</v>
      </c>
      <c r="AU24">
        <v>2.5</v>
      </c>
      <c r="AV24">
        <v>6.9</v>
      </c>
      <c r="AW24">
        <v>1.22</v>
      </c>
      <c r="AX24">
        <v>7.4</v>
      </c>
      <c r="AY24">
        <v>1.45</v>
      </c>
      <c r="AZ24">
        <v>3.9</v>
      </c>
      <c r="BA24">
        <v>0.5</v>
      </c>
      <c r="BB24">
        <v>3.05</v>
      </c>
      <c r="BC24">
        <v>0.46</v>
      </c>
      <c r="BD24">
        <v>4.4000000000000004</v>
      </c>
      <c r="BE24">
        <v>1.4</v>
      </c>
      <c r="BN24">
        <v>1.4</v>
      </c>
      <c r="BP24">
        <v>1.6</v>
      </c>
      <c r="BQ24">
        <v>0.43</v>
      </c>
      <c r="CP24">
        <v>11195</v>
      </c>
    </row>
    <row r="25" spans="1:94" x14ac:dyDescent="0.25">
      <c r="A25" t="s">
        <v>40</v>
      </c>
      <c r="B25">
        <v>48.2</v>
      </c>
      <c r="C25">
        <v>3.94</v>
      </c>
      <c r="D25">
        <v>13.18</v>
      </c>
      <c r="E25">
        <v>13.96</v>
      </c>
      <c r="F25">
        <v>10.09</v>
      </c>
      <c r="G25">
        <v>5.43</v>
      </c>
      <c r="H25">
        <v>0.22</v>
      </c>
      <c r="I25">
        <v>0.59</v>
      </c>
      <c r="J25">
        <v>3.18</v>
      </c>
      <c r="K25">
        <v>0.38</v>
      </c>
      <c r="L25">
        <v>55</v>
      </c>
      <c r="P25">
        <v>27</v>
      </c>
      <c r="R25">
        <v>132</v>
      </c>
      <c r="S25">
        <v>22</v>
      </c>
      <c r="X25">
        <v>11</v>
      </c>
      <c r="Y25">
        <v>301</v>
      </c>
      <c r="Z25">
        <v>38</v>
      </c>
      <c r="AA25">
        <v>201</v>
      </c>
      <c r="AB25">
        <v>28</v>
      </c>
      <c r="AN25">
        <v>0.13</v>
      </c>
      <c r="AO25">
        <v>124</v>
      </c>
      <c r="AP25">
        <v>20.8</v>
      </c>
      <c r="AQ25">
        <v>45.3</v>
      </c>
      <c r="AR25">
        <v>5.8</v>
      </c>
      <c r="AS25">
        <v>27.3</v>
      </c>
      <c r="AT25">
        <v>7.66</v>
      </c>
      <c r="AU25">
        <v>2.6</v>
      </c>
      <c r="AV25">
        <v>7.5</v>
      </c>
      <c r="AW25">
        <v>1.29</v>
      </c>
      <c r="AX25">
        <v>7.8</v>
      </c>
      <c r="AY25">
        <v>1.52</v>
      </c>
      <c r="AZ25">
        <v>4.0999999999999996</v>
      </c>
      <c r="BA25">
        <v>0.54</v>
      </c>
      <c r="BB25">
        <v>3.13</v>
      </c>
      <c r="BC25">
        <v>0.47</v>
      </c>
      <c r="BD25">
        <v>4.3</v>
      </c>
      <c r="BE25">
        <v>1.9</v>
      </c>
      <c r="BN25">
        <v>1.8</v>
      </c>
      <c r="BP25">
        <v>1.5</v>
      </c>
      <c r="BQ25">
        <v>0.36</v>
      </c>
      <c r="CP25">
        <v>11196</v>
      </c>
    </row>
    <row r="26" spans="1:94" x14ac:dyDescent="0.25">
      <c r="A26" t="s">
        <v>40</v>
      </c>
      <c r="B26">
        <v>48.66</v>
      </c>
      <c r="C26">
        <v>4.16</v>
      </c>
      <c r="D26">
        <v>13.01</v>
      </c>
      <c r="E26">
        <v>13.94</v>
      </c>
      <c r="F26">
        <v>9.84</v>
      </c>
      <c r="G26">
        <v>5.27</v>
      </c>
      <c r="H26">
        <v>0.23</v>
      </c>
      <c r="I26">
        <v>0.63</v>
      </c>
      <c r="J26">
        <v>3.32</v>
      </c>
      <c r="K26">
        <v>0.42</v>
      </c>
      <c r="L26">
        <v>72</v>
      </c>
      <c r="P26">
        <v>30</v>
      </c>
      <c r="R26">
        <v>131</v>
      </c>
      <c r="S26">
        <v>26</v>
      </c>
      <c r="X26">
        <v>12</v>
      </c>
      <c r="Y26">
        <v>294</v>
      </c>
      <c r="Z26">
        <v>42</v>
      </c>
      <c r="AA26">
        <v>220</v>
      </c>
      <c r="AB26">
        <v>33</v>
      </c>
      <c r="AN26">
        <v>0.13</v>
      </c>
      <c r="AO26">
        <v>128</v>
      </c>
      <c r="AP26">
        <v>21.6</v>
      </c>
      <c r="AQ26">
        <v>47.8</v>
      </c>
      <c r="AR26">
        <v>6.2</v>
      </c>
      <c r="AS26">
        <v>29</v>
      </c>
      <c r="AT26">
        <v>8.0299999999999994</v>
      </c>
      <c r="AU26">
        <v>2.7</v>
      </c>
      <c r="AV26">
        <v>8</v>
      </c>
      <c r="AW26">
        <v>1.38</v>
      </c>
      <c r="AX26">
        <v>8.4</v>
      </c>
      <c r="AY26">
        <v>1.58</v>
      </c>
      <c r="AZ26">
        <v>4.3</v>
      </c>
      <c r="BA26">
        <v>0.55000000000000004</v>
      </c>
      <c r="BB26">
        <v>3.25</v>
      </c>
      <c r="BC26">
        <v>0.5</v>
      </c>
      <c r="BD26">
        <v>5.2</v>
      </c>
      <c r="BE26">
        <v>2.1</v>
      </c>
      <c r="BN26">
        <v>1.5</v>
      </c>
      <c r="BP26">
        <v>1.7</v>
      </c>
      <c r="BQ26">
        <v>0.4</v>
      </c>
      <c r="BU26">
        <v>0.70336200000000004</v>
      </c>
      <c r="BW26">
        <v>19.405999999999999</v>
      </c>
      <c r="BY26">
        <v>15.631</v>
      </c>
      <c r="CA26">
        <v>39.187800000000003</v>
      </c>
      <c r="CP26">
        <v>11197</v>
      </c>
    </row>
    <row r="27" spans="1:94" x14ac:dyDescent="0.25">
      <c r="A27" t="s">
        <v>41</v>
      </c>
      <c r="B27">
        <v>49.46</v>
      </c>
      <c r="C27">
        <v>3.66</v>
      </c>
      <c r="D27">
        <v>13.55</v>
      </c>
      <c r="E27">
        <v>13.8</v>
      </c>
      <c r="F27">
        <v>9.36</v>
      </c>
      <c r="G27">
        <v>4.91</v>
      </c>
      <c r="H27">
        <v>0.23</v>
      </c>
      <c r="I27">
        <v>0.7</v>
      </c>
      <c r="J27">
        <v>3.55</v>
      </c>
      <c r="K27">
        <v>0.48</v>
      </c>
      <c r="BT27">
        <v>5.67</v>
      </c>
      <c r="CI27">
        <v>0.28304400000000002</v>
      </c>
      <c r="CP27" t="s">
        <v>42</v>
      </c>
    </row>
    <row r="28" spans="1:94" x14ac:dyDescent="0.25">
      <c r="A28" t="s">
        <v>43</v>
      </c>
      <c r="B28">
        <v>48.3</v>
      </c>
      <c r="C28">
        <v>4.13</v>
      </c>
      <c r="D28">
        <v>13.39</v>
      </c>
      <c r="E28">
        <v>13.77</v>
      </c>
      <c r="F28">
        <v>10.27</v>
      </c>
      <c r="G28">
        <v>5.36</v>
      </c>
      <c r="H28">
        <v>0.22</v>
      </c>
      <c r="I28">
        <v>0.65</v>
      </c>
      <c r="J28">
        <v>3.26</v>
      </c>
      <c r="K28">
        <v>0.41</v>
      </c>
      <c r="CP28">
        <v>343255</v>
      </c>
    </row>
    <row r="29" spans="1:94" x14ac:dyDescent="0.25">
      <c r="A29" t="s">
        <v>43</v>
      </c>
      <c r="B29">
        <v>51.25</v>
      </c>
      <c r="C29">
        <v>3.69</v>
      </c>
      <c r="D29">
        <v>13.46</v>
      </c>
      <c r="E29">
        <v>13.27</v>
      </c>
      <c r="F29">
        <v>8.5299999999999994</v>
      </c>
      <c r="G29">
        <v>4.41</v>
      </c>
      <c r="H29">
        <v>0.28000000000000003</v>
      </c>
      <c r="I29">
        <v>1.01</v>
      </c>
      <c r="J29">
        <v>3.57</v>
      </c>
      <c r="K29">
        <v>0.41</v>
      </c>
      <c r="CP29">
        <v>343256</v>
      </c>
    </row>
    <row r="30" spans="1:94" x14ac:dyDescent="0.25">
      <c r="A30" t="s">
        <v>43</v>
      </c>
      <c r="B30">
        <v>49.06</v>
      </c>
      <c r="C30">
        <v>4.2300000000000004</v>
      </c>
      <c r="D30">
        <v>13.47</v>
      </c>
      <c r="E30">
        <v>13.33</v>
      </c>
      <c r="F30">
        <v>9.77</v>
      </c>
      <c r="G30">
        <v>5.2</v>
      </c>
      <c r="H30">
        <v>0.23</v>
      </c>
      <c r="I30">
        <v>0.67</v>
      </c>
      <c r="J30">
        <v>3.46</v>
      </c>
      <c r="K30">
        <v>0.45</v>
      </c>
      <c r="CP30">
        <v>343257</v>
      </c>
    </row>
    <row r="31" spans="1:94" x14ac:dyDescent="0.25">
      <c r="A31" t="s">
        <v>43</v>
      </c>
      <c r="B31">
        <v>48.1</v>
      </c>
      <c r="C31">
        <v>4.1100000000000003</v>
      </c>
      <c r="D31">
        <v>13.3</v>
      </c>
      <c r="E31">
        <v>14.14</v>
      </c>
      <c r="F31">
        <v>10.28</v>
      </c>
      <c r="G31">
        <v>5.36</v>
      </c>
      <c r="H31">
        <v>0.21</v>
      </c>
      <c r="I31">
        <v>0.63</v>
      </c>
      <c r="J31">
        <v>3.19</v>
      </c>
      <c r="K31">
        <v>0.44</v>
      </c>
      <c r="CP31">
        <v>343258</v>
      </c>
    </row>
    <row r="32" spans="1:94" x14ac:dyDescent="0.25">
      <c r="A32" t="s">
        <v>43</v>
      </c>
      <c r="B32">
        <v>48.48</v>
      </c>
      <c r="C32">
        <v>4.2699999999999996</v>
      </c>
      <c r="D32">
        <v>13.18</v>
      </c>
      <c r="E32">
        <v>14</v>
      </c>
      <c r="F32">
        <v>10.1</v>
      </c>
      <c r="G32">
        <v>5.31</v>
      </c>
      <c r="H32">
        <v>0.23</v>
      </c>
      <c r="I32">
        <v>0.66</v>
      </c>
      <c r="J32">
        <v>3.24</v>
      </c>
      <c r="K32">
        <v>0.39</v>
      </c>
      <c r="CP32">
        <v>343259</v>
      </c>
    </row>
    <row r="33" spans="1:94" x14ac:dyDescent="0.25">
      <c r="A33" t="s">
        <v>43</v>
      </c>
      <c r="B33">
        <v>48.16</v>
      </c>
      <c r="C33">
        <v>4.3899999999999997</v>
      </c>
      <c r="D33">
        <v>13.05</v>
      </c>
      <c r="E33">
        <v>14.78</v>
      </c>
      <c r="F33">
        <v>9.8699999999999992</v>
      </c>
      <c r="G33">
        <v>5.2</v>
      </c>
      <c r="H33">
        <v>0.25</v>
      </c>
      <c r="I33">
        <v>0.72</v>
      </c>
      <c r="J33">
        <v>3</v>
      </c>
      <c r="K33">
        <v>0.45</v>
      </c>
      <c r="CP33">
        <v>343260</v>
      </c>
    </row>
    <row r="34" spans="1:94" x14ac:dyDescent="0.25">
      <c r="A34" t="s">
        <v>43</v>
      </c>
      <c r="B34">
        <v>48.41</v>
      </c>
      <c r="C34">
        <v>4.12</v>
      </c>
      <c r="D34">
        <v>13.2</v>
      </c>
      <c r="E34">
        <v>14.01</v>
      </c>
      <c r="F34">
        <v>10.1</v>
      </c>
      <c r="G34">
        <v>5.41</v>
      </c>
      <c r="H34">
        <v>0.23</v>
      </c>
      <c r="I34">
        <v>0.63</v>
      </c>
      <c r="J34">
        <v>3.32</v>
      </c>
      <c r="K34">
        <v>0.45</v>
      </c>
      <c r="CP34">
        <v>343261</v>
      </c>
    </row>
    <row r="35" spans="1:94" x14ac:dyDescent="0.25">
      <c r="A35" t="s">
        <v>43</v>
      </c>
      <c r="B35">
        <v>51.03</v>
      </c>
      <c r="C35">
        <v>3.7</v>
      </c>
      <c r="D35">
        <v>13.47</v>
      </c>
      <c r="E35">
        <v>13.14</v>
      </c>
      <c r="F35">
        <v>8.7100000000000009</v>
      </c>
      <c r="G35">
        <v>4.4400000000000004</v>
      </c>
      <c r="H35">
        <v>0.21</v>
      </c>
      <c r="I35">
        <v>0.95</v>
      </c>
      <c r="J35">
        <v>3.8</v>
      </c>
      <c r="K35">
        <v>0.47</v>
      </c>
      <c r="CP35">
        <v>343262</v>
      </c>
    </row>
    <row r="36" spans="1:94" x14ac:dyDescent="0.25">
      <c r="A36" t="s">
        <v>43</v>
      </c>
      <c r="B36">
        <v>48.78</v>
      </c>
      <c r="C36">
        <v>4.12</v>
      </c>
      <c r="D36">
        <v>13.35</v>
      </c>
      <c r="E36">
        <v>13.65</v>
      </c>
      <c r="F36">
        <v>10.029999999999999</v>
      </c>
      <c r="G36">
        <v>5.2</v>
      </c>
      <c r="H36">
        <v>0.25</v>
      </c>
      <c r="I36">
        <v>0.69</v>
      </c>
      <c r="J36">
        <v>3.34</v>
      </c>
      <c r="K36">
        <v>0.57999999999999996</v>
      </c>
      <c r="CP36">
        <v>343263</v>
      </c>
    </row>
    <row r="37" spans="1:94" x14ac:dyDescent="0.25">
      <c r="A37" t="s">
        <v>43</v>
      </c>
      <c r="B37">
        <v>47.92</v>
      </c>
      <c r="C37">
        <v>5.15</v>
      </c>
      <c r="D37">
        <v>11.97</v>
      </c>
      <c r="E37">
        <v>15.63</v>
      </c>
      <c r="F37">
        <v>9.68</v>
      </c>
      <c r="G37">
        <v>4.8</v>
      </c>
      <c r="H37">
        <v>0.24</v>
      </c>
      <c r="I37">
        <v>0.76</v>
      </c>
      <c r="J37">
        <v>3.18</v>
      </c>
      <c r="K37">
        <v>0.61</v>
      </c>
      <c r="CP37">
        <v>343264</v>
      </c>
    </row>
    <row r="38" spans="1:94" x14ac:dyDescent="0.25">
      <c r="A38" t="s">
        <v>27</v>
      </c>
      <c r="B38">
        <v>49.33</v>
      </c>
      <c r="C38">
        <v>3.01</v>
      </c>
      <c r="D38">
        <v>13.97</v>
      </c>
      <c r="E38">
        <v>12.2</v>
      </c>
      <c r="F38">
        <v>11.19</v>
      </c>
      <c r="G38">
        <v>6.5</v>
      </c>
      <c r="H38">
        <v>0.19500000000000001</v>
      </c>
      <c r="I38">
        <v>0.44</v>
      </c>
      <c r="J38">
        <v>2.86</v>
      </c>
      <c r="K38">
        <v>0.28899999999999998</v>
      </c>
      <c r="L38">
        <v>158</v>
      </c>
      <c r="P38">
        <v>53</v>
      </c>
      <c r="Q38">
        <v>105</v>
      </c>
      <c r="R38">
        <v>110</v>
      </c>
      <c r="S38">
        <v>24</v>
      </c>
      <c r="X38">
        <v>7.48</v>
      </c>
      <c r="Y38">
        <v>296</v>
      </c>
      <c r="Z38">
        <v>31.72</v>
      </c>
      <c r="AA38">
        <v>160</v>
      </c>
      <c r="AB38">
        <v>26.82</v>
      </c>
      <c r="AN38">
        <v>0.08</v>
      </c>
      <c r="AO38">
        <v>97</v>
      </c>
      <c r="AP38">
        <v>15.63</v>
      </c>
      <c r="AQ38">
        <v>34.26</v>
      </c>
      <c r="AR38">
        <v>4.68</v>
      </c>
      <c r="AS38">
        <v>21.39</v>
      </c>
      <c r="AT38">
        <v>6.19</v>
      </c>
      <c r="AU38">
        <v>2.21</v>
      </c>
      <c r="AV38">
        <v>6.12</v>
      </c>
      <c r="AW38">
        <v>1.1000000000000001</v>
      </c>
      <c r="AX38">
        <v>6.56</v>
      </c>
      <c r="AY38">
        <v>1.28</v>
      </c>
      <c r="AZ38">
        <v>3.35</v>
      </c>
      <c r="BA38">
        <v>0.43</v>
      </c>
      <c r="BB38">
        <v>2.59</v>
      </c>
      <c r="BC38">
        <v>0.39</v>
      </c>
      <c r="BD38">
        <v>3.94</v>
      </c>
      <c r="BE38">
        <v>1.5</v>
      </c>
      <c r="BN38">
        <v>0.98</v>
      </c>
      <c r="BP38">
        <v>1.1299999999999999</v>
      </c>
      <c r="BQ38">
        <v>0.25</v>
      </c>
      <c r="BR38">
        <v>0.51290400000000003</v>
      </c>
      <c r="BU38">
        <v>0.70336500000000002</v>
      </c>
      <c r="BW38">
        <v>19.350000000000001</v>
      </c>
      <c r="BY38">
        <v>15.579000000000001</v>
      </c>
      <c r="CA38">
        <v>39.103000000000002</v>
      </c>
      <c r="CI38">
        <v>0.28304200000000002</v>
      </c>
      <c r="CK38">
        <v>17.100000000000001</v>
      </c>
      <c r="CP38" t="s">
        <v>44</v>
      </c>
    </row>
    <row r="39" spans="1:94" x14ac:dyDescent="0.25">
      <c r="A39" t="s">
        <v>27</v>
      </c>
      <c r="B39">
        <v>49.06</v>
      </c>
      <c r="C39">
        <v>3.36</v>
      </c>
      <c r="D39">
        <v>14.18</v>
      </c>
      <c r="E39">
        <v>12.71</v>
      </c>
      <c r="F39">
        <v>10.62</v>
      </c>
      <c r="G39">
        <v>5.99</v>
      </c>
      <c r="H39">
        <v>0.20599999999999999</v>
      </c>
      <c r="I39">
        <v>0.49</v>
      </c>
      <c r="J39">
        <v>3.03</v>
      </c>
      <c r="K39">
        <v>0.34399999999999997</v>
      </c>
      <c r="L39">
        <v>104</v>
      </c>
      <c r="P39">
        <v>40</v>
      </c>
      <c r="Q39">
        <v>92</v>
      </c>
      <c r="R39">
        <v>117</v>
      </c>
      <c r="S39">
        <v>24</v>
      </c>
      <c r="X39">
        <v>8.7100000000000009</v>
      </c>
      <c r="Y39">
        <v>302</v>
      </c>
      <c r="Z39">
        <v>35.729999999999997</v>
      </c>
      <c r="AA39">
        <v>183</v>
      </c>
      <c r="AB39">
        <v>49</v>
      </c>
      <c r="AN39">
        <v>0.1</v>
      </c>
      <c r="AO39">
        <v>115</v>
      </c>
      <c r="AP39">
        <v>17.940000000000001</v>
      </c>
      <c r="AQ39">
        <v>39.409999999999997</v>
      </c>
      <c r="AR39">
        <v>5.31</v>
      </c>
      <c r="AS39">
        <v>24.45</v>
      </c>
      <c r="AT39">
        <v>6.99</v>
      </c>
      <c r="AU39">
        <v>2.46</v>
      </c>
      <c r="AV39">
        <v>6.95</v>
      </c>
      <c r="AW39">
        <v>1.24</v>
      </c>
      <c r="AX39">
        <v>7.25</v>
      </c>
      <c r="AY39">
        <v>1.4</v>
      </c>
      <c r="AZ39">
        <v>3.75</v>
      </c>
      <c r="BA39">
        <v>0.5</v>
      </c>
      <c r="BB39">
        <v>2.91</v>
      </c>
      <c r="BC39">
        <v>0.44</v>
      </c>
      <c r="BD39">
        <v>4.53</v>
      </c>
      <c r="BE39">
        <v>1.75</v>
      </c>
      <c r="BN39">
        <v>1.38</v>
      </c>
      <c r="BP39">
        <v>1.39</v>
      </c>
      <c r="BQ39">
        <v>0.36</v>
      </c>
      <c r="BR39">
        <v>0.51294099999999998</v>
      </c>
      <c r="BU39">
        <v>0.70350400000000002</v>
      </c>
      <c r="BW39">
        <v>19.353000000000002</v>
      </c>
      <c r="BY39">
        <v>15.585000000000001</v>
      </c>
      <c r="CA39">
        <v>39.015000000000001</v>
      </c>
      <c r="CI39">
        <v>0.28303200000000001</v>
      </c>
      <c r="CK39">
        <v>35</v>
      </c>
      <c r="CP39" t="s">
        <v>45</v>
      </c>
    </row>
    <row r="40" spans="1:94" x14ac:dyDescent="0.25">
      <c r="A40" t="s">
        <v>46</v>
      </c>
      <c r="B40">
        <v>49.4</v>
      </c>
      <c r="C40">
        <v>3.3</v>
      </c>
      <c r="D40">
        <v>13.77</v>
      </c>
      <c r="E40">
        <v>12.92</v>
      </c>
      <c r="F40">
        <v>10.42</v>
      </c>
      <c r="G40">
        <v>5.88</v>
      </c>
      <c r="H40">
        <v>0.21</v>
      </c>
      <c r="I40">
        <v>0.55000000000000004</v>
      </c>
      <c r="J40">
        <v>3.19</v>
      </c>
      <c r="K40">
        <v>0.35</v>
      </c>
      <c r="L40">
        <v>84</v>
      </c>
      <c r="P40">
        <v>36</v>
      </c>
      <c r="R40">
        <v>119</v>
      </c>
      <c r="S40">
        <v>23</v>
      </c>
      <c r="X40">
        <v>15</v>
      </c>
      <c r="Y40">
        <v>294</v>
      </c>
      <c r="Z40">
        <v>57</v>
      </c>
      <c r="AA40">
        <v>191</v>
      </c>
      <c r="AB40">
        <v>34</v>
      </c>
      <c r="AN40">
        <v>0.16</v>
      </c>
      <c r="AO40">
        <v>194</v>
      </c>
      <c r="AP40">
        <v>34.200000000000003</v>
      </c>
      <c r="AQ40">
        <v>73.400000000000006</v>
      </c>
      <c r="AR40">
        <v>9.4</v>
      </c>
      <c r="AS40">
        <v>42.5</v>
      </c>
      <c r="AT40">
        <v>11.2</v>
      </c>
      <c r="AU40">
        <v>3.6</v>
      </c>
      <c r="AV40">
        <v>11</v>
      </c>
      <c r="AW40">
        <v>1.88</v>
      </c>
      <c r="AX40">
        <v>11</v>
      </c>
      <c r="AY40">
        <v>2.21</v>
      </c>
      <c r="AZ40">
        <v>5.9</v>
      </c>
      <c r="BA40">
        <v>0.77</v>
      </c>
      <c r="BB40">
        <v>4.68</v>
      </c>
      <c r="BC40">
        <v>0.7</v>
      </c>
      <c r="BD40">
        <v>6.8</v>
      </c>
      <c r="BE40">
        <v>2.5</v>
      </c>
      <c r="BN40">
        <v>2.2000000000000002</v>
      </c>
      <c r="BP40">
        <v>2.7</v>
      </c>
      <c r="BQ40">
        <v>0.74</v>
      </c>
      <c r="BU40">
        <v>0.70339200000000002</v>
      </c>
      <c r="BW40">
        <v>19.38</v>
      </c>
      <c r="BY40">
        <v>15.602</v>
      </c>
      <c r="CA40">
        <v>39.082000000000001</v>
      </c>
      <c r="CP40" t="s">
        <v>47</v>
      </c>
    </row>
    <row r="41" spans="1:94" x14ac:dyDescent="0.25">
      <c r="A41" t="s">
        <v>46</v>
      </c>
      <c r="B41">
        <v>48.61</v>
      </c>
      <c r="C41">
        <v>3.98</v>
      </c>
      <c r="D41">
        <v>13.21</v>
      </c>
      <c r="E41">
        <v>14.69</v>
      </c>
      <c r="F41">
        <v>9.61</v>
      </c>
      <c r="G41">
        <v>5.1100000000000003</v>
      </c>
      <c r="H41">
        <v>0.23</v>
      </c>
      <c r="I41">
        <v>0.7</v>
      </c>
      <c r="J41">
        <v>3.4</v>
      </c>
      <c r="K41">
        <v>0.46</v>
      </c>
      <c r="L41">
        <v>37</v>
      </c>
      <c r="P41">
        <v>19</v>
      </c>
      <c r="R41">
        <v>141</v>
      </c>
      <c r="S41">
        <v>22</v>
      </c>
      <c r="X41">
        <v>12</v>
      </c>
      <c r="Y41">
        <v>296</v>
      </c>
      <c r="Z41">
        <v>40</v>
      </c>
      <c r="AA41">
        <v>227</v>
      </c>
      <c r="AB41">
        <v>33</v>
      </c>
      <c r="AN41">
        <v>0.14000000000000001</v>
      </c>
      <c r="AO41">
        <v>137</v>
      </c>
      <c r="AP41">
        <v>22.2</v>
      </c>
      <c r="AQ41">
        <v>47.9</v>
      </c>
      <c r="AR41">
        <v>6.1</v>
      </c>
      <c r="AS41">
        <v>28.1</v>
      </c>
      <c r="AT41">
        <v>7.68</v>
      </c>
      <c r="AU41">
        <v>2.6</v>
      </c>
      <c r="AV41">
        <v>7.5</v>
      </c>
      <c r="AW41">
        <v>1.35</v>
      </c>
      <c r="AX41">
        <v>8.1</v>
      </c>
      <c r="AY41">
        <v>1.58</v>
      </c>
      <c r="AZ41">
        <v>4.2</v>
      </c>
      <c r="BA41">
        <v>0.54</v>
      </c>
      <c r="BB41">
        <v>3.29</v>
      </c>
      <c r="BC41">
        <v>0.49</v>
      </c>
      <c r="BD41">
        <v>4.9000000000000004</v>
      </c>
      <c r="BE41">
        <v>1.7</v>
      </c>
      <c r="BN41">
        <v>1.4</v>
      </c>
      <c r="BP41">
        <v>1.8</v>
      </c>
      <c r="BQ41">
        <v>0.47</v>
      </c>
      <c r="BU41">
        <v>0.70337499999999997</v>
      </c>
      <c r="BW41">
        <v>19.385999999999999</v>
      </c>
      <c r="BY41">
        <v>15.583</v>
      </c>
      <c r="CA41">
        <v>39.052</v>
      </c>
      <c r="CP41" t="s">
        <v>48</v>
      </c>
    </row>
    <row r="42" spans="1:94" x14ac:dyDescent="0.25">
      <c r="A42" t="s">
        <v>46</v>
      </c>
      <c r="B42">
        <v>48.4</v>
      </c>
      <c r="C42">
        <v>3.68</v>
      </c>
      <c r="D42">
        <v>13.62</v>
      </c>
      <c r="E42">
        <v>13.61</v>
      </c>
      <c r="F42">
        <v>10.42</v>
      </c>
      <c r="G42">
        <v>5.68</v>
      </c>
      <c r="H42">
        <v>0.22</v>
      </c>
      <c r="I42">
        <v>0.61</v>
      </c>
      <c r="J42">
        <v>3.33</v>
      </c>
      <c r="K42">
        <v>0.42</v>
      </c>
      <c r="L42">
        <v>79</v>
      </c>
      <c r="P42">
        <v>29</v>
      </c>
      <c r="R42">
        <v>125</v>
      </c>
      <c r="S42">
        <v>23</v>
      </c>
      <c r="X42">
        <v>11</v>
      </c>
      <c r="Y42">
        <v>308</v>
      </c>
      <c r="Z42">
        <v>41</v>
      </c>
      <c r="AA42">
        <v>203</v>
      </c>
      <c r="AB42">
        <v>26.97</v>
      </c>
      <c r="AN42">
        <v>0.12</v>
      </c>
      <c r="AO42">
        <v>129</v>
      </c>
      <c r="AP42">
        <v>21.2</v>
      </c>
      <c r="AQ42">
        <v>46.3</v>
      </c>
      <c r="AR42">
        <v>6.1</v>
      </c>
      <c r="AS42">
        <v>28.2</v>
      </c>
      <c r="AT42">
        <v>7.68</v>
      </c>
      <c r="AU42">
        <v>2.6</v>
      </c>
      <c r="AV42">
        <v>7.5</v>
      </c>
      <c r="AW42">
        <v>1.35</v>
      </c>
      <c r="AX42">
        <v>8.1</v>
      </c>
      <c r="AY42">
        <v>1.57</v>
      </c>
      <c r="AZ42">
        <v>4.2</v>
      </c>
      <c r="BA42">
        <v>0.54</v>
      </c>
      <c r="BB42">
        <v>3.27</v>
      </c>
      <c r="BC42">
        <v>0.48</v>
      </c>
      <c r="BD42">
        <v>4.8</v>
      </c>
      <c r="BE42">
        <v>1.6</v>
      </c>
      <c r="BN42">
        <v>1.5</v>
      </c>
      <c r="BP42">
        <v>1.6</v>
      </c>
      <c r="BQ42">
        <v>0.42</v>
      </c>
      <c r="BU42">
        <v>0.70342000000000005</v>
      </c>
      <c r="BW42">
        <v>19.393000000000001</v>
      </c>
      <c r="BY42">
        <v>15.613</v>
      </c>
      <c r="CA42">
        <v>39.116</v>
      </c>
      <c r="CP42" t="s">
        <v>49</v>
      </c>
    </row>
    <row r="43" spans="1:94" x14ac:dyDescent="0.25">
      <c r="A43" t="s">
        <v>46</v>
      </c>
      <c r="B43">
        <v>48.97</v>
      </c>
      <c r="C43">
        <v>3.48</v>
      </c>
      <c r="D43">
        <v>14.13</v>
      </c>
      <c r="E43">
        <v>13.29</v>
      </c>
      <c r="F43">
        <v>10.59</v>
      </c>
      <c r="G43">
        <v>5.62</v>
      </c>
      <c r="H43">
        <v>0.21</v>
      </c>
      <c r="I43">
        <v>0.5</v>
      </c>
      <c r="J43">
        <v>2.85</v>
      </c>
      <c r="K43">
        <v>0.36</v>
      </c>
      <c r="L43">
        <v>101</v>
      </c>
      <c r="P43">
        <v>40</v>
      </c>
      <c r="R43">
        <v>123</v>
      </c>
      <c r="S43">
        <v>20</v>
      </c>
      <c r="X43">
        <v>9.8000000000000007</v>
      </c>
      <c r="Y43">
        <v>308</v>
      </c>
      <c r="Z43">
        <v>37.049999999999997</v>
      </c>
      <c r="AA43">
        <v>192</v>
      </c>
      <c r="AB43">
        <v>21.04</v>
      </c>
      <c r="AN43">
        <v>0.11</v>
      </c>
      <c r="AO43">
        <v>120</v>
      </c>
      <c r="AP43">
        <v>19.03</v>
      </c>
      <c r="AQ43">
        <v>42.35</v>
      </c>
      <c r="AR43">
        <v>5.53</v>
      </c>
      <c r="AS43">
        <v>25.68</v>
      </c>
      <c r="AT43">
        <v>7.22</v>
      </c>
      <c r="AU43">
        <v>2.52</v>
      </c>
      <c r="AV43">
        <v>7.76</v>
      </c>
      <c r="AW43">
        <v>1.31</v>
      </c>
      <c r="AX43">
        <v>7.56</v>
      </c>
      <c r="AY43">
        <v>1.47</v>
      </c>
      <c r="AZ43">
        <v>3.74</v>
      </c>
      <c r="BA43">
        <v>0.51</v>
      </c>
      <c r="BB43">
        <v>3.04</v>
      </c>
      <c r="BC43">
        <v>0.45</v>
      </c>
      <c r="BD43">
        <v>5.09</v>
      </c>
      <c r="BE43">
        <v>1.89</v>
      </c>
      <c r="BN43">
        <v>1.43</v>
      </c>
      <c r="BP43">
        <v>1.64</v>
      </c>
      <c r="BQ43">
        <v>0.48</v>
      </c>
      <c r="BR43">
        <v>0.51292499999999996</v>
      </c>
      <c r="BU43">
        <v>0.70339700000000005</v>
      </c>
      <c r="BW43">
        <v>19.356999999999999</v>
      </c>
      <c r="BY43">
        <v>15.590999999999999</v>
      </c>
      <c r="CA43">
        <v>39.021999999999998</v>
      </c>
      <c r="CI43">
        <v>0.28303400000000001</v>
      </c>
      <c r="CK43">
        <v>16.5</v>
      </c>
      <c r="CP43" t="s">
        <v>50</v>
      </c>
    </row>
    <row r="44" spans="1:94" x14ac:dyDescent="0.25">
      <c r="A44" t="s">
        <v>36</v>
      </c>
      <c r="B44">
        <v>47.48</v>
      </c>
      <c r="C44">
        <v>4.09</v>
      </c>
      <c r="D44">
        <v>12.97</v>
      </c>
      <c r="E44">
        <v>13.88</v>
      </c>
      <c r="F44">
        <v>9.7899999999999991</v>
      </c>
      <c r="G44">
        <v>5.28</v>
      </c>
      <c r="H44">
        <v>0.21</v>
      </c>
      <c r="I44">
        <v>0.6</v>
      </c>
      <c r="J44">
        <v>3.1</v>
      </c>
      <c r="K44">
        <v>0.42</v>
      </c>
      <c r="L44">
        <v>79</v>
      </c>
      <c r="P44">
        <v>47.4</v>
      </c>
      <c r="Q44">
        <v>151</v>
      </c>
      <c r="R44">
        <v>149</v>
      </c>
      <c r="S44">
        <v>22.9</v>
      </c>
      <c r="X44">
        <v>11.3</v>
      </c>
      <c r="Y44">
        <v>299</v>
      </c>
      <c r="Z44">
        <v>42.4</v>
      </c>
      <c r="AA44">
        <v>248</v>
      </c>
      <c r="AB44">
        <v>34.6</v>
      </c>
      <c r="AN44">
        <v>0.12</v>
      </c>
      <c r="AO44">
        <v>138</v>
      </c>
      <c r="AP44">
        <v>21.9</v>
      </c>
      <c r="AQ44">
        <v>51.3</v>
      </c>
      <c r="AR44">
        <v>7.06</v>
      </c>
      <c r="AS44">
        <v>30.8</v>
      </c>
      <c r="AT44">
        <v>7.67</v>
      </c>
      <c r="AU44">
        <v>2.5</v>
      </c>
      <c r="AV44">
        <v>8.3000000000000007</v>
      </c>
      <c r="AW44">
        <v>1.31</v>
      </c>
      <c r="AX44">
        <v>7.46</v>
      </c>
      <c r="AY44">
        <v>1.49</v>
      </c>
      <c r="AZ44">
        <v>3.99</v>
      </c>
      <c r="BB44">
        <v>3.35</v>
      </c>
      <c r="BC44">
        <v>0.48</v>
      </c>
      <c r="BD44">
        <v>5.58</v>
      </c>
      <c r="BE44">
        <v>1.87</v>
      </c>
      <c r="BN44">
        <v>1.53</v>
      </c>
      <c r="BP44">
        <v>1.716</v>
      </c>
      <c r="BQ44">
        <v>0.54</v>
      </c>
      <c r="BR44">
        <v>0.51292400000000005</v>
      </c>
      <c r="BU44">
        <v>0.703376</v>
      </c>
      <c r="CP44">
        <v>551492</v>
      </c>
    </row>
    <row r="45" spans="1:94" x14ac:dyDescent="0.25">
      <c r="A45" t="s">
        <v>51</v>
      </c>
      <c r="B45">
        <v>47.23</v>
      </c>
      <c r="C45">
        <v>4.13</v>
      </c>
      <c r="D45">
        <v>12.83</v>
      </c>
      <c r="E45">
        <v>14.04</v>
      </c>
      <c r="F45">
        <v>9.65</v>
      </c>
      <c r="G45">
        <v>5.14</v>
      </c>
      <c r="H45">
        <v>0.21</v>
      </c>
      <c r="I45">
        <v>0.59</v>
      </c>
      <c r="J45">
        <v>2.96</v>
      </c>
      <c r="K45">
        <v>0.42</v>
      </c>
      <c r="L45">
        <v>85</v>
      </c>
      <c r="O45">
        <v>50</v>
      </c>
      <c r="P45">
        <v>46.5</v>
      </c>
      <c r="Q45">
        <v>140</v>
      </c>
      <c r="R45">
        <v>151</v>
      </c>
      <c r="S45">
        <v>23.1</v>
      </c>
      <c r="X45">
        <v>11.9</v>
      </c>
      <c r="Y45">
        <v>300</v>
      </c>
      <c r="Z45">
        <v>43</v>
      </c>
      <c r="AA45">
        <v>250</v>
      </c>
      <c r="AB45">
        <v>34.799999999999997</v>
      </c>
      <c r="AN45">
        <v>0.14000000000000001</v>
      </c>
      <c r="AO45">
        <v>140</v>
      </c>
      <c r="AP45">
        <v>22</v>
      </c>
      <c r="AQ45">
        <v>50.9</v>
      </c>
      <c r="AR45">
        <v>7.02</v>
      </c>
      <c r="AS45">
        <v>30.6</v>
      </c>
      <c r="AT45">
        <v>7.61</v>
      </c>
      <c r="AU45">
        <v>2.4900000000000002</v>
      </c>
      <c r="AV45">
        <v>8.2799999999999994</v>
      </c>
      <c r="AW45">
        <v>1.3</v>
      </c>
      <c r="AX45">
        <v>7.45</v>
      </c>
      <c r="AY45">
        <v>1.49</v>
      </c>
      <c r="AZ45">
        <v>3.99</v>
      </c>
      <c r="BA45">
        <v>0.63</v>
      </c>
      <c r="BB45">
        <v>3.37</v>
      </c>
      <c r="BC45">
        <v>0.48</v>
      </c>
      <c r="BD45">
        <v>5.62</v>
      </c>
      <c r="BE45">
        <v>1.87</v>
      </c>
      <c r="BN45">
        <v>2.98</v>
      </c>
      <c r="BP45">
        <v>2.08</v>
      </c>
      <c r="BQ45">
        <v>0.58499999999999996</v>
      </c>
      <c r="BR45">
        <v>0.51292800000000005</v>
      </c>
      <c r="BU45">
        <v>0.70334099999999999</v>
      </c>
      <c r="CP4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4BFC-DF0C-463E-A327-6EA23F1C2D00}">
  <dimension ref="A1:BL158"/>
  <sheetViews>
    <sheetView workbookViewId="0">
      <selection activeCell="O23" sqref="O23"/>
    </sheetView>
  </sheetViews>
  <sheetFormatPr defaultRowHeight="15" x14ac:dyDescent="0.25"/>
  <cols>
    <col min="2" max="2" width="9.140625" customWidth="1"/>
  </cols>
  <sheetData>
    <row r="1" spans="1:64" ht="30" x14ac:dyDescent="0.25">
      <c r="A1" s="1" t="s">
        <v>53</v>
      </c>
      <c r="B1" s="2" t="s">
        <v>54</v>
      </c>
      <c r="C1" s="3" t="s">
        <v>55</v>
      </c>
      <c r="D1" s="4" t="s">
        <v>56</v>
      </c>
      <c r="E1" s="5" t="s">
        <v>57</v>
      </c>
      <c r="F1" s="4" t="s">
        <v>58</v>
      </c>
      <c r="G1" s="6" t="s">
        <v>59</v>
      </c>
      <c r="H1" s="2" t="s">
        <v>60</v>
      </c>
      <c r="I1" s="6" t="s">
        <v>61</v>
      </c>
      <c r="J1" s="5" t="s">
        <v>62</v>
      </c>
      <c r="K1" s="7" t="s">
        <v>63</v>
      </c>
      <c r="L1" s="5" t="s">
        <v>64</v>
      </c>
      <c r="M1" s="8" t="s">
        <v>65</v>
      </c>
      <c r="N1" s="6" t="s">
        <v>66</v>
      </c>
      <c r="O1" s="6" t="s">
        <v>67</v>
      </c>
      <c r="P1" s="2" t="s">
        <v>68</v>
      </c>
      <c r="Q1" s="9" t="s">
        <v>69</v>
      </c>
      <c r="R1" s="10" t="s">
        <v>70</v>
      </c>
      <c r="S1" s="9" t="s">
        <v>71</v>
      </c>
      <c r="T1" s="10" t="s">
        <v>72</v>
      </c>
      <c r="U1" s="9" t="s">
        <v>73</v>
      </c>
      <c r="V1" s="9" t="s">
        <v>74</v>
      </c>
      <c r="W1" s="8" t="s">
        <v>75</v>
      </c>
      <c r="X1" s="9" t="s">
        <v>76</v>
      </c>
      <c r="Y1" s="9" t="s">
        <v>77</v>
      </c>
      <c r="Z1" s="9" t="s">
        <v>78</v>
      </c>
      <c r="AA1" s="10" t="s">
        <v>79</v>
      </c>
      <c r="AB1" s="11" t="s">
        <v>80</v>
      </c>
      <c r="AC1" s="12" t="s">
        <v>81</v>
      </c>
      <c r="AD1" s="12" t="s">
        <v>82</v>
      </c>
      <c r="AE1" s="9" t="s">
        <v>83</v>
      </c>
      <c r="AF1" s="12" t="s">
        <v>84</v>
      </c>
      <c r="AG1" s="12" t="s">
        <v>85</v>
      </c>
      <c r="AH1" s="9" t="s">
        <v>86</v>
      </c>
      <c r="AI1" s="12" t="s">
        <v>87</v>
      </c>
      <c r="AJ1" s="9" t="s">
        <v>88</v>
      </c>
      <c r="AK1" s="12" t="s">
        <v>89</v>
      </c>
      <c r="AL1" s="9" t="s">
        <v>90</v>
      </c>
      <c r="AM1" s="9" t="s">
        <v>91</v>
      </c>
      <c r="AN1" s="9" t="s">
        <v>92</v>
      </c>
      <c r="AO1" s="9" t="s">
        <v>93</v>
      </c>
      <c r="AP1" s="9" t="s">
        <v>94</v>
      </c>
      <c r="AQ1" s="2" t="s">
        <v>95</v>
      </c>
      <c r="AR1" s="9" t="s">
        <v>96</v>
      </c>
      <c r="AS1" s="9" t="s">
        <v>97</v>
      </c>
      <c r="AT1" s="9" t="s">
        <v>98</v>
      </c>
      <c r="AU1" s="2" t="s">
        <v>99</v>
      </c>
      <c r="AV1" s="13" t="s">
        <v>100</v>
      </c>
      <c r="AW1" s="13" t="s">
        <v>101</v>
      </c>
      <c r="AX1" s="13" t="s">
        <v>102</v>
      </c>
      <c r="AY1" s="13" t="s">
        <v>103</v>
      </c>
      <c r="AZ1" s="14" t="s">
        <v>104</v>
      </c>
      <c r="BA1" s="15" t="s">
        <v>105</v>
      </c>
      <c r="BB1" s="15" t="s">
        <v>106</v>
      </c>
      <c r="BC1" s="15" t="s">
        <v>105</v>
      </c>
      <c r="BD1" s="15" t="s">
        <v>107</v>
      </c>
      <c r="BE1" s="15" t="s">
        <v>108</v>
      </c>
      <c r="BF1" s="15" t="s">
        <v>105</v>
      </c>
      <c r="BG1" s="15" t="s">
        <v>109</v>
      </c>
      <c r="BH1" s="15" t="s">
        <v>105</v>
      </c>
      <c r="BI1" s="15" t="s">
        <v>110</v>
      </c>
      <c r="BJ1" s="15" t="s">
        <v>105</v>
      </c>
      <c r="BK1" s="13"/>
      <c r="BL1" s="13"/>
    </row>
    <row r="2" spans="1:64" s="31" customFormat="1" x14ac:dyDescent="0.25">
      <c r="A2" s="16" t="s">
        <v>111</v>
      </c>
      <c r="B2" s="16" t="s">
        <v>112</v>
      </c>
      <c r="C2" s="17">
        <v>46.98</v>
      </c>
      <c r="D2" s="18">
        <v>1.7</v>
      </c>
      <c r="E2" s="19">
        <v>14.67</v>
      </c>
      <c r="F2" s="18">
        <v>9.1300000000000008</v>
      </c>
      <c r="G2" s="17">
        <v>0.17</v>
      </c>
      <c r="H2" s="18">
        <v>12.5</v>
      </c>
      <c r="I2" s="17">
        <v>10.86</v>
      </c>
      <c r="J2" s="19">
        <v>2.87</v>
      </c>
      <c r="K2" s="17">
        <v>0.9</v>
      </c>
      <c r="L2" s="19">
        <v>0.22</v>
      </c>
      <c r="M2" s="17">
        <v>100.33</v>
      </c>
      <c r="N2" s="17">
        <v>70.94</v>
      </c>
      <c r="O2" s="17">
        <f>230*AD2/10000</f>
        <v>0.63939999999999997</v>
      </c>
      <c r="P2" s="20">
        <v>34.799999999999997</v>
      </c>
      <c r="Q2" s="21">
        <v>272</v>
      </c>
      <c r="R2" s="22">
        <v>779</v>
      </c>
      <c r="S2" s="23">
        <v>60.5</v>
      </c>
      <c r="T2" s="22">
        <v>347</v>
      </c>
      <c r="U2" s="23">
        <v>80.400000000000006</v>
      </c>
      <c r="V2" s="23">
        <v>72.599999999999994</v>
      </c>
      <c r="W2" s="24">
        <v>20.9</v>
      </c>
      <c r="X2" s="21">
        <v>397</v>
      </c>
      <c r="Y2" s="23">
        <v>22.4</v>
      </c>
      <c r="Z2" s="25">
        <v>82.1</v>
      </c>
      <c r="AA2" s="25">
        <v>23.8</v>
      </c>
      <c r="AB2" s="26">
        <v>295</v>
      </c>
      <c r="AC2" s="24">
        <v>15.6</v>
      </c>
      <c r="AD2" s="27">
        <v>27.8</v>
      </c>
      <c r="AE2" s="28">
        <v>3.4</v>
      </c>
      <c r="AF2" s="29">
        <v>13.5</v>
      </c>
      <c r="AG2" s="17">
        <v>3.26</v>
      </c>
      <c r="AH2" s="19">
        <v>1.1100000000000001</v>
      </c>
      <c r="AI2" s="17">
        <v>3.59</v>
      </c>
      <c r="AJ2" s="19">
        <v>0.6</v>
      </c>
      <c r="AK2" s="30">
        <v>3.75</v>
      </c>
      <c r="AL2" s="19">
        <v>0.8</v>
      </c>
      <c r="AM2" s="19">
        <v>2.2200000000000002</v>
      </c>
      <c r="AN2" s="19">
        <v>0.33</v>
      </c>
      <c r="AO2" s="19">
        <v>2.04</v>
      </c>
      <c r="AP2" s="19">
        <v>0.31</v>
      </c>
      <c r="AQ2" s="18">
        <v>1.98</v>
      </c>
      <c r="AR2" s="19">
        <v>1.28</v>
      </c>
      <c r="AS2" s="19">
        <v>1.84</v>
      </c>
      <c r="AT2" s="19">
        <v>1.49</v>
      </c>
      <c r="AU2" s="18">
        <v>0.33</v>
      </c>
      <c r="AV2" s="31">
        <f>AB2/AT2</f>
        <v>197.98657718120805</v>
      </c>
      <c r="AW2" s="31">
        <f>AA2/Z2</f>
        <v>0.28989037758830699</v>
      </c>
      <c r="AX2" s="31">
        <f>AC2/AA2</f>
        <v>0.65546218487394958</v>
      </c>
      <c r="AY2" s="31">
        <f>AC2/AG2</f>
        <v>4.7852760736196318</v>
      </c>
    </row>
    <row r="3" spans="1:64" s="31" customFormat="1" x14ac:dyDescent="0.25">
      <c r="A3" s="32" t="s">
        <v>113</v>
      </c>
      <c r="B3" s="32" t="s">
        <v>112</v>
      </c>
      <c r="C3" s="33">
        <v>46.63</v>
      </c>
      <c r="D3" s="34">
        <v>1.73</v>
      </c>
      <c r="E3" s="35">
        <v>14.88</v>
      </c>
      <c r="F3" s="34">
        <v>9.14</v>
      </c>
      <c r="G3" s="33">
        <v>0.18</v>
      </c>
      <c r="H3" s="34">
        <v>12.46</v>
      </c>
      <c r="I3" s="33">
        <v>11</v>
      </c>
      <c r="J3" s="35">
        <v>2.83</v>
      </c>
      <c r="K3" s="33">
        <v>0.9</v>
      </c>
      <c r="L3" s="35">
        <v>0.23</v>
      </c>
      <c r="M3" s="36">
        <v>99.88</v>
      </c>
      <c r="N3" s="33">
        <v>70.849999999999994</v>
      </c>
      <c r="O3" s="17">
        <f t="shared" ref="O3:O66" si="0">230*AD3/10000</f>
        <v>0.67159999999999997</v>
      </c>
      <c r="P3" s="37">
        <v>36</v>
      </c>
      <c r="Q3" s="38">
        <v>284</v>
      </c>
      <c r="R3" s="39">
        <v>742</v>
      </c>
      <c r="S3" s="40">
        <v>59.4</v>
      </c>
      <c r="T3" s="39">
        <v>318</v>
      </c>
      <c r="U3" s="40">
        <v>74.599999999999994</v>
      </c>
      <c r="V3" s="40">
        <v>76.3</v>
      </c>
      <c r="W3" s="41">
        <v>21.5</v>
      </c>
      <c r="X3" s="38">
        <v>413</v>
      </c>
      <c r="Y3" s="40">
        <v>23.5</v>
      </c>
      <c r="Z3" s="42">
        <v>84.6</v>
      </c>
      <c r="AA3" s="42">
        <v>24.7</v>
      </c>
      <c r="AB3" s="43">
        <v>305</v>
      </c>
      <c r="AC3" s="41">
        <v>16.5</v>
      </c>
      <c r="AD3" s="44">
        <v>29.2</v>
      </c>
      <c r="AE3" s="45">
        <v>3.58</v>
      </c>
      <c r="AF3" s="46">
        <v>14.2</v>
      </c>
      <c r="AG3" s="33">
        <v>3.39</v>
      </c>
      <c r="AH3" s="35">
        <v>1.1599999999999999</v>
      </c>
      <c r="AI3" s="33">
        <v>3.73</v>
      </c>
      <c r="AJ3" s="35">
        <v>0.63</v>
      </c>
      <c r="AK3" s="36">
        <v>3.92</v>
      </c>
      <c r="AL3" s="35">
        <v>0.84</v>
      </c>
      <c r="AM3" s="35">
        <v>2.3199999999999998</v>
      </c>
      <c r="AN3" s="35">
        <v>0.34</v>
      </c>
      <c r="AO3" s="35">
        <v>2.12</v>
      </c>
      <c r="AP3" s="35">
        <v>0.32</v>
      </c>
      <c r="AQ3" s="34">
        <v>2.04</v>
      </c>
      <c r="AR3" s="35">
        <v>1.33</v>
      </c>
      <c r="AS3" s="35">
        <v>1.93</v>
      </c>
      <c r="AT3" s="35">
        <v>1.57</v>
      </c>
      <c r="AU3" s="34">
        <v>0.35</v>
      </c>
      <c r="AV3" s="31">
        <f t="shared" ref="AV3:AV14" si="1">AB3/AT3</f>
        <v>194.26751592356686</v>
      </c>
      <c r="AW3" s="31">
        <f t="shared" ref="AW3:AW66" si="2">AA3/Z3</f>
        <v>0.29196217494089838</v>
      </c>
      <c r="AX3" s="31">
        <f t="shared" ref="AX3:AX66" si="3">AC3/AA3</f>
        <v>0.66801619433198378</v>
      </c>
      <c r="AY3" s="31">
        <f t="shared" ref="AY3:AY66" si="4">AC3/AG3</f>
        <v>4.8672566371681416</v>
      </c>
    </row>
    <row r="4" spans="1:64" s="31" customFormat="1" x14ac:dyDescent="0.25">
      <c r="A4" s="32" t="s">
        <v>114</v>
      </c>
      <c r="B4" s="32" t="s">
        <v>112</v>
      </c>
      <c r="C4" s="33">
        <v>46.58</v>
      </c>
      <c r="D4" s="34">
        <v>1.73</v>
      </c>
      <c r="E4" s="35">
        <v>15.51</v>
      </c>
      <c r="F4" s="34">
        <v>9.5299999999999994</v>
      </c>
      <c r="G4" s="33">
        <v>0.18</v>
      </c>
      <c r="H4" s="34">
        <v>10.69</v>
      </c>
      <c r="I4" s="33">
        <v>12.97</v>
      </c>
      <c r="J4" s="35">
        <v>1.97</v>
      </c>
      <c r="K4" s="33">
        <v>0.56000000000000005</v>
      </c>
      <c r="L4" s="35">
        <v>0.28000000000000003</v>
      </c>
      <c r="M4" s="36">
        <v>99.48</v>
      </c>
      <c r="N4" s="33">
        <v>66.650000000000006</v>
      </c>
      <c r="O4" s="17">
        <f t="shared" si="0"/>
        <v>0.69230000000000003</v>
      </c>
      <c r="P4" s="37">
        <v>35</v>
      </c>
      <c r="Q4" s="38">
        <v>260</v>
      </c>
      <c r="R4" s="39">
        <v>736</v>
      </c>
      <c r="S4" s="40">
        <v>56.5</v>
      </c>
      <c r="T4" s="39">
        <v>302</v>
      </c>
      <c r="U4" s="40">
        <v>75.2</v>
      </c>
      <c r="V4" s="40">
        <v>79.3</v>
      </c>
      <c r="W4" s="41">
        <v>10.199999999999999</v>
      </c>
      <c r="X4" s="38">
        <v>383</v>
      </c>
      <c r="Y4" s="40">
        <v>23.6</v>
      </c>
      <c r="Z4" s="42">
        <v>82.9</v>
      </c>
      <c r="AA4" s="42">
        <v>23.6</v>
      </c>
      <c r="AB4" s="43">
        <v>325</v>
      </c>
      <c r="AC4" s="41">
        <v>17.8</v>
      </c>
      <c r="AD4" s="44">
        <v>30.1</v>
      </c>
      <c r="AE4" s="45">
        <v>3.67</v>
      </c>
      <c r="AF4" s="46">
        <v>14.4</v>
      </c>
      <c r="AG4" s="33">
        <v>3.4</v>
      </c>
      <c r="AH4" s="35">
        <v>1.1599999999999999</v>
      </c>
      <c r="AI4" s="33">
        <v>3.73</v>
      </c>
      <c r="AJ4" s="35">
        <v>0.62</v>
      </c>
      <c r="AK4" s="36">
        <v>3.87</v>
      </c>
      <c r="AL4" s="35">
        <v>0.83</v>
      </c>
      <c r="AM4" s="35">
        <v>2.31</v>
      </c>
      <c r="AN4" s="35">
        <v>0.34</v>
      </c>
      <c r="AO4" s="35">
        <v>2.13</v>
      </c>
      <c r="AP4" s="35">
        <v>0.32</v>
      </c>
      <c r="AQ4" s="34">
        <v>1.99</v>
      </c>
      <c r="AR4" s="35">
        <v>1.31</v>
      </c>
      <c r="AS4" s="47"/>
      <c r="AT4" s="35">
        <v>1.57</v>
      </c>
      <c r="AU4" s="34">
        <v>0.34</v>
      </c>
      <c r="AV4" s="31">
        <f t="shared" si="1"/>
        <v>207.00636942675158</v>
      </c>
      <c r="AW4" s="31">
        <f t="shared" si="2"/>
        <v>0.28468033775633295</v>
      </c>
      <c r="AX4" s="31">
        <f t="shared" si="3"/>
        <v>0.75423728813559321</v>
      </c>
      <c r="AY4" s="31">
        <f t="shared" si="4"/>
        <v>5.2352941176470589</v>
      </c>
    </row>
    <row r="5" spans="1:64" s="31" customFormat="1" x14ac:dyDescent="0.25">
      <c r="A5" s="32" t="s">
        <v>115</v>
      </c>
      <c r="B5" s="32" t="s">
        <v>112</v>
      </c>
      <c r="C5" s="33">
        <v>46.66</v>
      </c>
      <c r="D5" s="34">
        <v>1.71</v>
      </c>
      <c r="E5" s="35">
        <v>14.87</v>
      </c>
      <c r="F5" s="34">
        <v>9.07</v>
      </c>
      <c r="G5" s="33">
        <v>0.17</v>
      </c>
      <c r="H5" s="34">
        <v>12.74</v>
      </c>
      <c r="I5" s="33">
        <v>10.81</v>
      </c>
      <c r="J5" s="35">
        <v>2.83</v>
      </c>
      <c r="K5" s="33">
        <v>0.91</v>
      </c>
      <c r="L5" s="35">
        <v>0.23</v>
      </c>
      <c r="M5" s="33">
        <v>100.2</v>
      </c>
      <c r="N5" s="33">
        <v>71.48</v>
      </c>
      <c r="O5" s="17">
        <f t="shared" si="0"/>
        <v>0.70609999999999995</v>
      </c>
      <c r="P5" s="37">
        <v>34.299999999999997</v>
      </c>
      <c r="Q5" s="38">
        <v>270</v>
      </c>
      <c r="R5" s="39">
        <v>757</v>
      </c>
      <c r="S5" s="40">
        <v>58.8</v>
      </c>
      <c r="T5" s="39">
        <v>337</v>
      </c>
      <c r="U5" s="40">
        <v>83.5</v>
      </c>
      <c r="V5" s="40">
        <v>75.5</v>
      </c>
      <c r="W5" s="41">
        <v>23.3</v>
      </c>
      <c r="X5" s="38">
        <v>437</v>
      </c>
      <c r="Y5" s="40">
        <v>24</v>
      </c>
      <c r="Z5" s="42">
        <v>89</v>
      </c>
      <c r="AA5" s="42">
        <v>25.8</v>
      </c>
      <c r="AB5" s="43">
        <v>318</v>
      </c>
      <c r="AC5" s="41">
        <v>17</v>
      </c>
      <c r="AD5" s="44">
        <v>30.7</v>
      </c>
      <c r="AE5" s="45">
        <v>3.68</v>
      </c>
      <c r="AF5" s="46">
        <v>14.6</v>
      </c>
      <c r="AG5" s="33">
        <v>3.49</v>
      </c>
      <c r="AH5" s="35">
        <v>1.2</v>
      </c>
      <c r="AI5" s="33">
        <v>3.85</v>
      </c>
      <c r="AJ5" s="35">
        <v>0.65</v>
      </c>
      <c r="AK5" s="36">
        <v>4.01</v>
      </c>
      <c r="AL5" s="35">
        <v>0.85</v>
      </c>
      <c r="AM5" s="35">
        <v>2.36</v>
      </c>
      <c r="AN5" s="35">
        <v>0.35</v>
      </c>
      <c r="AO5" s="35">
        <v>2.15</v>
      </c>
      <c r="AP5" s="35">
        <v>0.32</v>
      </c>
      <c r="AQ5" s="34">
        <v>2.11</v>
      </c>
      <c r="AR5" s="35">
        <v>1.38</v>
      </c>
      <c r="AS5" s="35">
        <v>2.08</v>
      </c>
      <c r="AT5" s="35">
        <v>1.67</v>
      </c>
      <c r="AU5" s="34">
        <v>0.38</v>
      </c>
      <c r="AV5" s="31">
        <f t="shared" si="1"/>
        <v>190.41916167664672</v>
      </c>
      <c r="AW5" s="31">
        <f t="shared" si="2"/>
        <v>0.28988764044943821</v>
      </c>
      <c r="AX5" s="31">
        <f t="shared" si="3"/>
        <v>0.65891472868217049</v>
      </c>
      <c r="AY5" s="31">
        <f t="shared" si="4"/>
        <v>4.8710601719197708</v>
      </c>
    </row>
    <row r="6" spans="1:64" s="31" customFormat="1" x14ac:dyDescent="0.25">
      <c r="A6" s="32" t="s">
        <v>116</v>
      </c>
      <c r="B6" s="32" t="s">
        <v>112</v>
      </c>
      <c r="C6" s="33">
        <v>46.41</v>
      </c>
      <c r="D6" s="34">
        <v>1.87</v>
      </c>
      <c r="E6" s="35">
        <v>14.98</v>
      </c>
      <c r="F6" s="34">
        <v>9.8000000000000007</v>
      </c>
      <c r="G6" s="33">
        <v>0.17</v>
      </c>
      <c r="H6" s="34">
        <v>12.49</v>
      </c>
      <c r="I6" s="33">
        <v>11.37</v>
      </c>
      <c r="J6" s="35">
        <v>2.09</v>
      </c>
      <c r="K6" s="33">
        <v>0.49</v>
      </c>
      <c r="L6" s="35">
        <v>0.33</v>
      </c>
      <c r="M6" s="36">
        <v>99.22</v>
      </c>
      <c r="N6" s="33">
        <v>69.44</v>
      </c>
      <c r="O6" s="17">
        <f t="shared" si="0"/>
        <v>0.68540000000000001</v>
      </c>
      <c r="P6" s="37">
        <v>41.8</v>
      </c>
      <c r="Q6" s="38">
        <v>319</v>
      </c>
      <c r="R6" s="39">
        <v>868</v>
      </c>
      <c r="S6" s="40">
        <v>64.7</v>
      </c>
      <c r="T6" s="39">
        <v>353</v>
      </c>
      <c r="U6" s="40">
        <v>80.5</v>
      </c>
      <c r="V6" s="40">
        <v>77.599999999999994</v>
      </c>
      <c r="W6" s="41">
        <v>22.5</v>
      </c>
      <c r="X6" s="38">
        <v>411</v>
      </c>
      <c r="Y6" s="40">
        <v>24.3</v>
      </c>
      <c r="Z6" s="42">
        <v>85.4</v>
      </c>
      <c r="AA6" s="42">
        <v>25.4</v>
      </c>
      <c r="AB6" s="43">
        <v>313</v>
      </c>
      <c r="AC6" s="41">
        <v>16.899999999999999</v>
      </c>
      <c r="AD6" s="44">
        <v>29.8</v>
      </c>
      <c r="AE6" s="45">
        <v>3.63</v>
      </c>
      <c r="AF6" s="46">
        <v>14.2</v>
      </c>
      <c r="AG6" s="33">
        <v>3.38</v>
      </c>
      <c r="AH6" s="35">
        <v>1.1499999999999999</v>
      </c>
      <c r="AI6" s="33">
        <v>3.76</v>
      </c>
      <c r="AJ6" s="35">
        <v>0.63</v>
      </c>
      <c r="AK6" s="36">
        <v>3.89</v>
      </c>
      <c r="AL6" s="35">
        <v>0.82</v>
      </c>
      <c r="AM6" s="35">
        <v>2.31</v>
      </c>
      <c r="AN6" s="35">
        <v>0.34</v>
      </c>
      <c r="AO6" s="35">
        <v>2.08</v>
      </c>
      <c r="AP6" s="35">
        <v>0.31</v>
      </c>
      <c r="AQ6" s="34">
        <v>2.0299999999999998</v>
      </c>
      <c r="AR6" s="35">
        <v>1.38</v>
      </c>
      <c r="AS6" s="47"/>
      <c r="AT6" s="35">
        <v>1.62</v>
      </c>
      <c r="AU6" s="34">
        <v>0.36</v>
      </c>
      <c r="AV6" s="31">
        <f t="shared" si="1"/>
        <v>193.20987654320987</v>
      </c>
      <c r="AW6" s="31">
        <f t="shared" si="2"/>
        <v>0.29742388758782196</v>
      </c>
      <c r="AX6" s="31">
        <f t="shared" si="3"/>
        <v>0.66535433070866135</v>
      </c>
      <c r="AY6" s="31">
        <f t="shared" si="4"/>
        <v>5</v>
      </c>
    </row>
    <row r="7" spans="1:64" s="31" customFormat="1" x14ac:dyDescent="0.25">
      <c r="A7" s="32" t="s">
        <v>117</v>
      </c>
      <c r="B7" s="32" t="s">
        <v>112</v>
      </c>
      <c r="C7" s="33">
        <v>46.65</v>
      </c>
      <c r="D7" s="34">
        <v>1.71</v>
      </c>
      <c r="E7" s="35">
        <v>14.83</v>
      </c>
      <c r="F7" s="34">
        <v>9.25</v>
      </c>
      <c r="G7" s="33">
        <v>0.17</v>
      </c>
      <c r="H7" s="34">
        <v>12.43</v>
      </c>
      <c r="I7" s="33">
        <v>11.26</v>
      </c>
      <c r="J7" s="35">
        <v>2.64</v>
      </c>
      <c r="K7" s="33">
        <v>0.82</v>
      </c>
      <c r="L7" s="35">
        <v>0.23</v>
      </c>
      <c r="M7" s="36">
        <v>99.59</v>
      </c>
      <c r="N7" s="33">
        <v>70.56</v>
      </c>
      <c r="O7" s="17">
        <f t="shared" si="0"/>
        <v>0.61409999999999998</v>
      </c>
      <c r="P7" s="37">
        <v>34.200000000000003</v>
      </c>
      <c r="Q7" s="38">
        <v>268</v>
      </c>
      <c r="R7" s="39">
        <v>735</v>
      </c>
      <c r="S7" s="40">
        <v>61.7</v>
      </c>
      <c r="T7" s="39">
        <v>361</v>
      </c>
      <c r="U7" s="40">
        <v>68.3</v>
      </c>
      <c r="V7" s="40">
        <v>77</v>
      </c>
      <c r="W7" s="41">
        <v>18.7</v>
      </c>
      <c r="X7" s="38">
        <v>366</v>
      </c>
      <c r="Y7" s="40">
        <v>21.6</v>
      </c>
      <c r="Z7" s="42">
        <v>76</v>
      </c>
      <c r="AA7" s="42">
        <v>22</v>
      </c>
      <c r="AB7" s="43">
        <v>271</v>
      </c>
      <c r="AC7" s="41">
        <v>15</v>
      </c>
      <c r="AD7" s="44">
        <v>26.7</v>
      </c>
      <c r="AE7" s="45">
        <v>3.29</v>
      </c>
      <c r="AF7" s="46">
        <v>13</v>
      </c>
      <c r="AG7" s="33">
        <v>3.17</v>
      </c>
      <c r="AH7" s="35">
        <v>1.08</v>
      </c>
      <c r="AI7" s="33">
        <v>3.5</v>
      </c>
      <c r="AJ7" s="35">
        <v>0.59</v>
      </c>
      <c r="AK7" s="36">
        <v>3.66</v>
      </c>
      <c r="AL7" s="35">
        <v>0.78</v>
      </c>
      <c r="AM7" s="35">
        <v>2.1800000000000002</v>
      </c>
      <c r="AN7" s="35">
        <v>0.32</v>
      </c>
      <c r="AO7" s="35">
        <v>1.99</v>
      </c>
      <c r="AP7" s="35">
        <v>0.28999999999999998</v>
      </c>
      <c r="AQ7" s="34">
        <v>1.89</v>
      </c>
      <c r="AR7" s="35">
        <v>1.21</v>
      </c>
      <c r="AS7" s="35">
        <v>1.72</v>
      </c>
      <c r="AT7" s="35">
        <v>1.43</v>
      </c>
      <c r="AU7" s="34">
        <v>0.32</v>
      </c>
      <c r="AV7" s="31">
        <f t="shared" si="1"/>
        <v>189.51048951048952</v>
      </c>
      <c r="AW7" s="31">
        <f t="shared" si="2"/>
        <v>0.28947368421052633</v>
      </c>
      <c r="AX7" s="31">
        <f t="shared" si="3"/>
        <v>0.68181818181818177</v>
      </c>
      <c r="AY7" s="31">
        <f t="shared" si="4"/>
        <v>4.7318611987381702</v>
      </c>
    </row>
    <row r="8" spans="1:64" s="31" customFormat="1" x14ac:dyDescent="0.25">
      <c r="A8" s="32" t="s">
        <v>118</v>
      </c>
      <c r="B8" s="32" t="s">
        <v>112</v>
      </c>
      <c r="C8" s="33">
        <v>46.53</v>
      </c>
      <c r="D8" s="34">
        <v>1.77</v>
      </c>
      <c r="E8" s="35">
        <v>15.08</v>
      </c>
      <c r="F8" s="34">
        <v>9.5</v>
      </c>
      <c r="G8" s="33">
        <v>0.18</v>
      </c>
      <c r="H8" s="34">
        <v>12.52</v>
      </c>
      <c r="I8" s="33">
        <v>10.82</v>
      </c>
      <c r="J8" s="35">
        <v>2.4900000000000002</v>
      </c>
      <c r="K8" s="33">
        <v>0.86</v>
      </c>
      <c r="L8" s="35">
        <v>0.24</v>
      </c>
      <c r="M8" s="36">
        <v>99.01</v>
      </c>
      <c r="N8" s="33">
        <v>70.14</v>
      </c>
      <c r="O8" s="17">
        <f t="shared" si="0"/>
        <v>0.7268</v>
      </c>
      <c r="P8" s="37">
        <v>35.200000000000003</v>
      </c>
      <c r="Q8" s="38">
        <v>288</v>
      </c>
      <c r="R8" s="39">
        <v>584</v>
      </c>
      <c r="S8" s="40">
        <v>55.3</v>
      </c>
      <c r="T8" s="39">
        <v>263</v>
      </c>
      <c r="U8" s="40">
        <v>80.900000000000006</v>
      </c>
      <c r="V8" s="40">
        <v>74.7</v>
      </c>
      <c r="W8" s="41">
        <v>22.6</v>
      </c>
      <c r="X8" s="38">
        <v>410</v>
      </c>
      <c r="Y8" s="40">
        <v>24.6</v>
      </c>
      <c r="Z8" s="42">
        <v>89.5</v>
      </c>
      <c r="AA8" s="42">
        <v>27.2</v>
      </c>
      <c r="AB8" s="43">
        <v>332</v>
      </c>
      <c r="AC8" s="41">
        <v>17.399999999999999</v>
      </c>
      <c r="AD8" s="44">
        <v>31.6</v>
      </c>
      <c r="AE8" s="45">
        <v>3.82</v>
      </c>
      <c r="AF8" s="46">
        <v>15.1</v>
      </c>
      <c r="AG8" s="33">
        <v>3.61</v>
      </c>
      <c r="AH8" s="35">
        <v>1.23</v>
      </c>
      <c r="AI8" s="33">
        <v>3.97</v>
      </c>
      <c r="AJ8" s="35">
        <v>0.66</v>
      </c>
      <c r="AK8" s="36">
        <v>4.13</v>
      </c>
      <c r="AL8" s="35">
        <v>0.89</v>
      </c>
      <c r="AM8" s="35">
        <v>2.4500000000000002</v>
      </c>
      <c r="AN8" s="35">
        <v>0.36</v>
      </c>
      <c r="AO8" s="35">
        <v>2.2400000000000002</v>
      </c>
      <c r="AP8" s="35">
        <v>0.33</v>
      </c>
      <c r="AQ8" s="34">
        <v>2.17</v>
      </c>
      <c r="AR8" s="35">
        <v>1.48</v>
      </c>
      <c r="AS8" s="35">
        <v>2.12</v>
      </c>
      <c r="AT8" s="35">
        <v>1.73</v>
      </c>
      <c r="AU8" s="34">
        <v>0.37</v>
      </c>
      <c r="AV8" s="31">
        <f t="shared" si="1"/>
        <v>191.90751445086704</v>
      </c>
      <c r="AW8" s="31">
        <f t="shared" si="2"/>
        <v>0.30391061452513968</v>
      </c>
      <c r="AX8" s="31">
        <f t="shared" si="3"/>
        <v>0.63970588235294112</v>
      </c>
      <c r="AY8" s="31">
        <f t="shared" si="4"/>
        <v>4.8199445983379503</v>
      </c>
    </row>
    <row r="9" spans="1:64" s="31" customFormat="1" x14ac:dyDescent="0.25">
      <c r="A9" s="32" t="s">
        <v>119</v>
      </c>
      <c r="B9" s="32" t="s">
        <v>112</v>
      </c>
      <c r="C9" s="33">
        <v>46.73</v>
      </c>
      <c r="D9" s="34">
        <v>1.74</v>
      </c>
      <c r="E9" s="35">
        <v>14.7</v>
      </c>
      <c r="F9" s="34">
        <v>9.06</v>
      </c>
      <c r="G9" s="33">
        <v>0.17</v>
      </c>
      <c r="H9" s="34">
        <v>12.64</v>
      </c>
      <c r="I9" s="33">
        <v>10.79</v>
      </c>
      <c r="J9" s="35">
        <v>3.03</v>
      </c>
      <c r="K9" s="33">
        <v>0.9</v>
      </c>
      <c r="L9" s="35">
        <v>0.23</v>
      </c>
      <c r="M9" s="33">
        <v>100.12</v>
      </c>
      <c r="N9" s="33">
        <v>71.33</v>
      </c>
      <c r="O9" s="17">
        <f t="shared" si="0"/>
        <v>0.65780000000000005</v>
      </c>
      <c r="P9" s="37">
        <v>35.4</v>
      </c>
      <c r="Q9" s="38">
        <v>273</v>
      </c>
      <c r="R9" s="39">
        <v>761</v>
      </c>
      <c r="S9" s="40">
        <v>61.9</v>
      </c>
      <c r="T9" s="39">
        <v>374</v>
      </c>
      <c r="U9" s="40">
        <v>75.900000000000006</v>
      </c>
      <c r="V9" s="40">
        <v>71.7</v>
      </c>
      <c r="W9" s="41">
        <v>20.3</v>
      </c>
      <c r="X9" s="38">
        <v>402</v>
      </c>
      <c r="Y9" s="40">
        <v>22.9</v>
      </c>
      <c r="Z9" s="42">
        <v>83.2</v>
      </c>
      <c r="AA9" s="42">
        <v>24.4</v>
      </c>
      <c r="AB9" s="43">
        <v>301</v>
      </c>
      <c r="AC9" s="41">
        <v>16</v>
      </c>
      <c r="AD9" s="44">
        <v>28.6</v>
      </c>
      <c r="AE9" s="45">
        <v>3.5</v>
      </c>
      <c r="AF9" s="46">
        <v>13.9</v>
      </c>
      <c r="AG9" s="33">
        <v>3.34</v>
      </c>
      <c r="AH9" s="35">
        <v>1.1399999999999999</v>
      </c>
      <c r="AI9" s="33">
        <v>3.69</v>
      </c>
      <c r="AJ9" s="35">
        <v>0.62</v>
      </c>
      <c r="AK9" s="36">
        <v>3.83</v>
      </c>
      <c r="AL9" s="35">
        <v>0.82</v>
      </c>
      <c r="AM9" s="35">
        <v>2.27</v>
      </c>
      <c r="AN9" s="35">
        <v>0.34</v>
      </c>
      <c r="AO9" s="35">
        <v>2.1</v>
      </c>
      <c r="AP9" s="35">
        <v>0.31</v>
      </c>
      <c r="AQ9" s="34">
        <v>2.0099999999999998</v>
      </c>
      <c r="AR9" s="35">
        <v>1.3</v>
      </c>
      <c r="AS9" s="35">
        <v>1.85</v>
      </c>
      <c r="AT9" s="35">
        <v>1.53</v>
      </c>
      <c r="AU9" s="34">
        <v>0.34</v>
      </c>
      <c r="AV9" s="31">
        <f t="shared" si="1"/>
        <v>196.73202614379085</v>
      </c>
      <c r="AW9" s="31">
        <f t="shared" si="2"/>
        <v>0.29326923076923073</v>
      </c>
      <c r="AX9" s="31">
        <f t="shared" si="3"/>
        <v>0.65573770491803285</v>
      </c>
      <c r="AY9" s="31">
        <f t="shared" si="4"/>
        <v>4.7904191616766472</v>
      </c>
      <c r="AZ9" s="48">
        <v>0.703372</v>
      </c>
      <c r="BA9" s="49">
        <v>11</v>
      </c>
      <c r="BB9" s="50">
        <v>0.51296299999999995</v>
      </c>
      <c r="BC9" s="51">
        <v>4</v>
      </c>
      <c r="BD9" s="52">
        <v>6.34</v>
      </c>
      <c r="BE9" s="53">
        <v>19.8093</v>
      </c>
      <c r="BF9" s="49">
        <v>10</v>
      </c>
      <c r="BG9" s="54">
        <v>15.650700000000001</v>
      </c>
      <c r="BH9" s="55">
        <v>8</v>
      </c>
      <c r="BI9" s="56">
        <v>39.584600000000002</v>
      </c>
      <c r="BJ9" s="57">
        <v>24</v>
      </c>
    </row>
    <row r="10" spans="1:64" ht="24" x14ac:dyDescent="0.25">
      <c r="A10" s="58" t="s">
        <v>120</v>
      </c>
      <c r="B10" s="58" t="s">
        <v>121</v>
      </c>
      <c r="C10" s="59">
        <v>47.04</v>
      </c>
      <c r="D10" s="60">
        <v>1.37</v>
      </c>
      <c r="E10" s="61">
        <v>15.62</v>
      </c>
      <c r="F10" s="60">
        <v>9.5299999999999994</v>
      </c>
      <c r="G10" s="59">
        <v>0.17</v>
      </c>
      <c r="H10" s="60">
        <v>11.91</v>
      </c>
      <c r="I10" s="59">
        <v>11.65</v>
      </c>
      <c r="J10" s="61">
        <v>2.25</v>
      </c>
      <c r="K10" s="59">
        <v>0.34</v>
      </c>
      <c r="L10" s="61">
        <v>0.11</v>
      </c>
      <c r="M10" s="59">
        <v>100.1</v>
      </c>
      <c r="N10" s="59">
        <v>69.02</v>
      </c>
      <c r="O10" s="17">
        <f t="shared" si="0"/>
        <v>0.40710000000000002</v>
      </c>
      <c r="P10" s="62">
        <v>35.1</v>
      </c>
      <c r="Q10" s="63">
        <v>273</v>
      </c>
      <c r="R10" s="64">
        <v>491</v>
      </c>
      <c r="S10" s="65">
        <v>57.1</v>
      </c>
      <c r="T10" s="64">
        <v>219</v>
      </c>
      <c r="U10" s="65">
        <v>71.400000000000006</v>
      </c>
      <c r="V10" s="65">
        <v>65.900000000000006</v>
      </c>
      <c r="W10" s="66">
        <v>5.12</v>
      </c>
      <c r="X10" s="63">
        <v>308</v>
      </c>
      <c r="Y10" s="65">
        <v>19.399999999999999</v>
      </c>
      <c r="Z10" s="67">
        <v>56.2</v>
      </c>
      <c r="AA10" s="67">
        <v>14.1</v>
      </c>
      <c r="AB10" s="68">
        <v>161</v>
      </c>
      <c r="AC10" s="69">
        <v>8.91</v>
      </c>
      <c r="AD10" s="70">
        <v>17.7</v>
      </c>
      <c r="AE10" s="71">
        <v>2.3199999999999998</v>
      </c>
      <c r="AF10" s="69">
        <v>9.69</v>
      </c>
      <c r="AG10" s="59">
        <v>2.6</v>
      </c>
      <c r="AH10" s="61">
        <v>0.96</v>
      </c>
      <c r="AI10" s="59">
        <v>3.09</v>
      </c>
      <c r="AJ10" s="61">
        <v>0.54</v>
      </c>
      <c r="AK10" s="69">
        <v>3.33</v>
      </c>
      <c r="AL10" s="61">
        <v>0.71</v>
      </c>
      <c r="AM10" s="61">
        <v>2</v>
      </c>
      <c r="AN10" s="61">
        <v>0.28999999999999998</v>
      </c>
      <c r="AO10" s="61">
        <v>1.8</v>
      </c>
      <c r="AP10" s="61">
        <v>0.27</v>
      </c>
      <c r="AQ10" s="60">
        <v>1.45</v>
      </c>
      <c r="AR10" s="61">
        <v>0.77</v>
      </c>
      <c r="AS10" s="61">
        <v>0.64</v>
      </c>
      <c r="AT10" s="61">
        <v>0.67</v>
      </c>
      <c r="AU10" s="60">
        <v>0.14000000000000001</v>
      </c>
      <c r="AV10" s="31">
        <f t="shared" si="1"/>
        <v>240.29850746268656</v>
      </c>
      <c r="AW10" s="31">
        <f t="shared" si="2"/>
        <v>0.25088967971530246</v>
      </c>
      <c r="AX10" s="31">
        <f t="shared" si="3"/>
        <v>0.63191489361702136</v>
      </c>
      <c r="AY10" s="31">
        <f t="shared" si="4"/>
        <v>3.4269230769230767</v>
      </c>
      <c r="AZ10" s="72">
        <v>0.70332099999999997</v>
      </c>
      <c r="BA10" s="64">
        <v>9</v>
      </c>
      <c r="BB10" s="73">
        <v>0.51297000000000004</v>
      </c>
      <c r="BC10" s="74">
        <v>6</v>
      </c>
      <c r="BD10" s="59">
        <v>6.48</v>
      </c>
      <c r="BE10" s="75">
        <v>19.782</v>
      </c>
      <c r="BF10" s="64">
        <v>4</v>
      </c>
      <c r="BG10" s="76">
        <v>15.642200000000001</v>
      </c>
      <c r="BH10" s="63">
        <v>4</v>
      </c>
      <c r="BI10" s="77">
        <v>39.508200000000002</v>
      </c>
      <c r="BJ10" s="68">
        <v>10</v>
      </c>
      <c r="BK10" s="31"/>
      <c r="BL10" s="31"/>
    </row>
    <row r="11" spans="1:64" ht="24" x14ac:dyDescent="0.25">
      <c r="A11" s="58" t="s">
        <v>122</v>
      </c>
      <c r="B11" s="58" t="s">
        <v>121</v>
      </c>
      <c r="C11" s="59">
        <v>48.11</v>
      </c>
      <c r="D11" s="60">
        <v>1.74</v>
      </c>
      <c r="E11" s="61">
        <v>15.65</v>
      </c>
      <c r="F11" s="60">
        <v>8.7899999999999991</v>
      </c>
      <c r="G11" s="59">
        <v>0.2</v>
      </c>
      <c r="H11" s="60">
        <v>10.93</v>
      </c>
      <c r="I11" s="59">
        <v>10.6</v>
      </c>
      <c r="J11" s="61">
        <v>3</v>
      </c>
      <c r="K11" s="59">
        <v>0.72</v>
      </c>
      <c r="L11" s="61">
        <v>0.26</v>
      </c>
      <c r="M11" s="59">
        <v>100.02</v>
      </c>
      <c r="N11" s="59">
        <v>68.91</v>
      </c>
      <c r="O11" s="17">
        <f t="shared" si="0"/>
        <v>0.89700000000000002</v>
      </c>
      <c r="P11" s="62">
        <v>29.8</v>
      </c>
      <c r="Q11" s="63">
        <v>235</v>
      </c>
      <c r="R11" s="64">
        <v>572</v>
      </c>
      <c r="S11" s="65">
        <v>55.7</v>
      </c>
      <c r="T11" s="64">
        <v>287</v>
      </c>
      <c r="U11" s="65">
        <v>69.099999999999994</v>
      </c>
      <c r="V11" s="65">
        <v>74</v>
      </c>
      <c r="W11" s="78">
        <v>14.4</v>
      </c>
      <c r="X11" s="63">
        <v>394</v>
      </c>
      <c r="Y11" s="65">
        <v>22.9</v>
      </c>
      <c r="Z11" s="79">
        <v>116</v>
      </c>
      <c r="AA11" s="67">
        <v>31.7</v>
      </c>
      <c r="AB11" s="68">
        <v>240</v>
      </c>
      <c r="AC11" s="78">
        <v>21.7</v>
      </c>
      <c r="AD11" s="70">
        <v>39</v>
      </c>
      <c r="AE11" s="71">
        <v>4.5999999999999996</v>
      </c>
      <c r="AF11" s="80">
        <v>17.2</v>
      </c>
      <c r="AG11" s="59">
        <v>3.73</v>
      </c>
      <c r="AH11" s="61">
        <v>1.25</v>
      </c>
      <c r="AI11" s="59">
        <v>3.89</v>
      </c>
      <c r="AJ11" s="61">
        <v>0.63</v>
      </c>
      <c r="AK11" s="69">
        <v>3.76</v>
      </c>
      <c r="AL11" s="61">
        <v>0.79</v>
      </c>
      <c r="AM11" s="61">
        <v>2.2000000000000002</v>
      </c>
      <c r="AN11" s="61">
        <v>0.32</v>
      </c>
      <c r="AO11" s="61">
        <v>1.95</v>
      </c>
      <c r="AP11" s="61">
        <v>0.28999999999999998</v>
      </c>
      <c r="AQ11" s="60">
        <v>2.58</v>
      </c>
      <c r="AR11" s="61">
        <v>1.79</v>
      </c>
      <c r="AS11" s="61">
        <v>1.54</v>
      </c>
      <c r="AT11" s="61">
        <v>2.08</v>
      </c>
      <c r="AU11" s="60">
        <v>0.43</v>
      </c>
      <c r="AV11" s="31">
        <f t="shared" si="1"/>
        <v>115.38461538461539</v>
      </c>
      <c r="AW11" s="31">
        <f t="shared" si="2"/>
        <v>0.27327586206896554</v>
      </c>
      <c r="AX11" s="31">
        <f t="shared" si="3"/>
        <v>0.68454258675078861</v>
      </c>
      <c r="AY11" s="31">
        <f t="shared" si="4"/>
        <v>5.8176943699731902</v>
      </c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</row>
    <row r="12" spans="1:64" ht="24" x14ac:dyDescent="0.25">
      <c r="A12" s="58" t="s">
        <v>123</v>
      </c>
      <c r="B12" s="58" t="s">
        <v>121</v>
      </c>
      <c r="C12" s="59">
        <v>47.76</v>
      </c>
      <c r="D12" s="60">
        <v>1.77</v>
      </c>
      <c r="E12" s="61">
        <v>15.35</v>
      </c>
      <c r="F12" s="60">
        <v>9.2100000000000009</v>
      </c>
      <c r="G12" s="59">
        <v>0.18</v>
      </c>
      <c r="H12" s="60">
        <v>10.98</v>
      </c>
      <c r="I12" s="59">
        <v>10.8</v>
      </c>
      <c r="J12" s="61">
        <v>2.94</v>
      </c>
      <c r="K12" s="59">
        <v>0.73</v>
      </c>
      <c r="L12" s="61">
        <v>0.27</v>
      </c>
      <c r="M12" s="59">
        <v>100.25</v>
      </c>
      <c r="N12" s="59">
        <v>68.010000000000005</v>
      </c>
      <c r="O12" s="17">
        <f t="shared" si="0"/>
        <v>0.80039999999999989</v>
      </c>
      <c r="P12" s="62">
        <v>32.5</v>
      </c>
      <c r="Q12" s="63">
        <v>238</v>
      </c>
      <c r="R12" s="64">
        <v>746</v>
      </c>
      <c r="S12" s="65">
        <v>68.400000000000006</v>
      </c>
      <c r="T12" s="64">
        <v>405</v>
      </c>
      <c r="U12" s="65">
        <v>66.5</v>
      </c>
      <c r="V12" s="65">
        <v>77.3</v>
      </c>
      <c r="W12" s="78">
        <v>12.6</v>
      </c>
      <c r="X12" s="63">
        <v>348</v>
      </c>
      <c r="Y12" s="65">
        <v>20.7</v>
      </c>
      <c r="Z12" s="79">
        <v>105</v>
      </c>
      <c r="AA12" s="67">
        <v>28.3</v>
      </c>
      <c r="AB12" s="68">
        <v>307</v>
      </c>
      <c r="AC12" s="78">
        <v>18.8</v>
      </c>
      <c r="AD12" s="70">
        <v>34.799999999999997</v>
      </c>
      <c r="AE12" s="71">
        <v>4.1100000000000003</v>
      </c>
      <c r="AF12" s="80">
        <v>15.6</v>
      </c>
      <c r="AG12" s="59">
        <v>3.43</v>
      </c>
      <c r="AH12" s="61">
        <v>1.1499999999999999</v>
      </c>
      <c r="AI12" s="59">
        <v>3.62</v>
      </c>
      <c r="AJ12" s="61">
        <v>0.57999999999999996</v>
      </c>
      <c r="AK12" s="69">
        <v>3.55</v>
      </c>
      <c r="AL12" s="61">
        <v>0.74</v>
      </c>
      <c r="AM12" s="61">
        <v>2.04</v>
      </c>
      <c r="AN12" s="61">
        <v>0.3</v>
      </c>
      <c r="AO12" s="61">
        <v>1.81</v>
      </c>
      <c r="AP12" s="61">
        <v>0.27</v>
      </c>
      <c r="AQ12" s="60">
        <v>2.34</v>
      </c>
      <c r="AR12" s="61">
        <v>1.57</v>
      </c>
      <c r="AS12" s="61">
        <v>1.36</v>
      </c>
      <c r="AT12" s="61">
        <v>1.84</v>
      </c>
      <c r="AU12" s="60">
        <v>0.62</v>
      </c>
      <c r="AV12" s="31">
        <f t="shared" si="1"/>
        <v>166.8478260869565</v>
      </c>
      <c r="AW12" s="31">
        <f t="shared" si="2"/>
        <v>0.26952380952380955</v>
      </c>
      <c r="AX12" s="31">
        <f t="shared" si="3"/>
        <v>0.6643109540636043</v>
      </c>
      <c r="AY12" s="31">
        <f t="shared" si="4"/>
        <v>5.481049562682216</v>
      </c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</row>
    <row r="13" spans="1:64" ht="24" x14ac:dyDescent="0.25">
      <c r="A13" s="58" t="s">
        <v>124</v>
      </c>
      <c r="B13" s="58" t="s">
        <v>121</v>
      </c>
      <c r="C13" s="59">
        <v>48.54</v>
      </c>
      <c r="D13" s="60">
        <v>1.84</v>
      </c>
      <c r="E13" s="61">
        <v>15.79</v>
      </c>
      <c r="F13" s="60">
        <v>8.57</v>
      </c>
      <c r="G13" s="59">
        <v>0.18</v>
      </c>
      <c r="H13" s="60">
        <v>10.36</v>
      </c>
      <c r="I13" s="59">
        <v>10.73</v>
      </c>
      <c r="J13" s="61">
        <v>2.96</v>
      </c>
      <c r="K13" s="59">
        <v>0.76</v>
      </c>
      <c r="L13" s="61">
        <v>0.28000000000000003</v>
      </c>
      <c r="M13" s="69">
        <v>99.95</v>
      </c>
      <c r="N13" s="59">
        <v>68.31</v>
      </c>
      <c r="O13" s="17">
        <f t="shared" si="0"/>
        <v>1.1362000000000001</v>
      </c>
      <c r="P13" s="62">
        <v>36.5</v>
      </c>
      <c r="Q13" s="63">
        <v>297</v>
      </c>
      <c r="R13" s="64">
        <v>663</v>
      </c>
      <c r="S13" s="65">
        <v>62.2</v>
      </c>
      <c r="T13" s="64">
        <v>301</v>
      </c>
      <c r="U13" s="65">
        <v>85.1</v>
      </c>
      <c r="V13" s="65">
        <v>87.6</v>
      </c>
      <c r="W13" s="78">
        <v>18.600000000000001</v>
      </c>
      <c r="X13" s="63">
        <v>455</v>
      </c>
      <c r="Y13" s="65">
        <v>27.8</v>
      </c>
      <c r="Z13" s="79">
        <v>147</v>
      </c>
      <c r="AA13" s="67">
        <v>40.700000000000003</v>
      </c>
      <c r="AB13" s="68">
        <v>299</v>
      </c>
      <c r="AC13" s="78">
        <v>26.6</v>
      </c>
      <c r="AD13" s="70">
        <v>49.4</v>
      </c>
      <c r="AE13" s="71">
        <v>5.79</v>
      </c>
      <c r="AF13" s="80">
        <v>21.6</v>
      </c>
      <c r="AG13" s="59">
        <v>4.71</v>
      </c>
      <c r="AH13" s="61">
        <v>1.55</v>
      </c>
      <c r="AI13" s="59">
        <v>4.8499999999999996</v>
      </c>
      <c r="AJ13" s="61">
        <v>0.78</v>
      </c>
      <c r="AK13" s="69">
        <v>4.76</v>
      </c>
      <c r="AL13" s="61">
        <v>0.99</v>
      </c>
      <c r="AM13" s="61">
        <v>2.74</v>
      </c>
      <c r="AN13" s="61">
        <v>0.4</v>
      </c>
      <c r="AO13" s="61">
        <v>2.44</v>
      </c>
      <c r="AP13" s="61">
        <v>0.36</v>
      </c>
      <c r="AQ13" s="60">
        <v>3.23</v>
      </c>
      <c r="AR13" s="61">
        <v>2.27</v>
      </c>
      <c r="AS13" s="61">
        <v>2.11</v>
      </c>
      <c r="AT13" s="61">
        <v>2.68</v>
      </c>
      <c r="AU13" s="60">
        <v>0.57999999999999996</v>
      </c>
      <c r="AV13" s="31">
        <f t="shared" si="1"/>
        <v>111.56716417910447</v>
      </c>
      <c r="AW13" s="31">
        <f t="shared" si="2"/>
        <v>0.27687074829931974</v>
      </c>
      <c r="AX13" s="31">
        <f t="shared" si="3"/>
        <v>0.65356265356265353</v>
      </c>
      <c r="AY13" s="31">
        <f t="shared" si="4"/>
        <v>5.6475583864118901</v>
      </c>
      <c r="AZ13" s="72">
        <v>0.70335000000000003</v>
      </c>
      <c r="BA13" s="64">
        <v>12</v>
      </c>
      <c r="BB13" s="73">
        <v>0.51297700000000002</v>
      </c>
      <c r="BC13" s="74">
        <v>5</v>
      </c>
      <c r="BD13" s="59">
        <v>6.61</v>
      </c>
      <c r="BE13" s="75">
        <v>19.564</v>
      </c>
      <c r="BF13" s="64">
        <v>6</v>
      </c>
      <c r="BG13" s="76">
        <v>15.615</v>
      </c>
      <c r="BH13" s="63">
        <v>5</v>
      </c>
      <c r="BI13" s="77">
        <v>39.261000000000003</v>
      </c>
      <c r="BJ13" s="68">
        <v>19</v>
      </c>
      <c r="BK13" s="31"/>
      <c r="BL13" s="31"/>
    </row>
    <row r="14" spans="1:64" ht="24" x14ac:dyDescent="0.25">
      <c r="A14" s="58" t="s">
        <v>125</v>
      </c>
      <c r="B14" s="58" t="s">
        <v>121</v>
      </c>
      <c r="C14" s="59">
        <v>47.38</v>
      </c>
      <c r="D14" s="60">
        <v>1.7</v>
      </c>
      <c r="E14" s="61">
        <v>15.79</v>
      </c>
      <c r="F14" s="60">
        <v>9.27</v>
      </c>
      <c r="G14" s="59">
        <v>0.17</v>
      </c>
      <c r="H14" s="60">
        <v>10.44</v>
      </c>
      <c r="I14" s="59">
        <v>11.87</v>
      </c>
      <c r="J14" s="61">
        <v>2.65</v>
      </c>
      <c r="K14" s="59">
        <v>0.54</v>
      </c>
      <c r="L14" s="61">
        <v>0.18</v>
      </c>
      <c r="M14" s="59">
        <v>100.3</v>
      </c>
      <c r="N14" s="59">
        <v>66.739999999999995</v>
      </c>
      <c r="O14" s="17">
        <f t="shared" si="0"/>
        <v>0.61870000000000003</v>
      </c>
      <c r="P14" s="62">
        <v>33.9</v>
      </c>
      <c r="Q14" s="63">
        <v>266</v>
      </c>
      <c r="R14" s="64">
        <v>613</v>
      </c>
      <c r="S14" s="65">
        <v>66</v>
      </c>
      <c r="T14" s="64">
        <v>345</v>
      </c>
      <c r="U14" s="65">
        <v>66.7</v>
      </c>
      <c r="V14" s="65">
        <v>69.5</v>
      </c>
      <c r="W14" s="66">
        <v>8.42</v>
      </c>
      <c r="X14" s="63">
        <v>319</v>
      </c>
      <c r="Y14" s="65">
        <v>23.4</v>
      </c>
      <c r="Z14" s="67">
        <v>69.3</v>
      </c>
      <c r="AA14" s="67">
        <v>20.7</v>
      </c>
      <c r="AB14" s="68">
        <v>269</v>
      </c>
      <c r="AC14" s="78">
        <v>16.5</v>
      </c>
      <c r="AD14" s="70">
        <v>26.9</v>
      </c>
      <c r="AE14" s="71">
        <v>3.47</v>
      </c>
      <c r="AF14" s="80">
        <v>13.7</v>
      </c>
      <c r="AG14" s="59">
        <v>3.11</v>
      </c>
      <c r="AH14" s="61">
        <v>1.0900000000000001</v>
      </c>
      <c r="AI14" s="59">
        <v>3.62</v>
      </c>
      <c r="AJ14" s="61">
        <v>0.59</v>
      </c>
      <c r="AK14" s="69">
        <v>3.66</v>
      </c>
      <c r="AL14" s="61">
        <v>0.78</v>
      </c>
      <c r="AM14" s="61">
        <v>2.19</v>
      </c>
      <c r="AN14" s="61">
        <v>0.31</v>
      </c>
      <c r="AO14" s="61">
        <v>1.87</v>
      </c>
      <c r="AP14" s="61">
        <v>0.28000000000000003</v>
      </c>
      <c r="AQ14" s="60">
        <v>1.65</v>
      </c>
      <c r="AR14" s="61">
        <v>1.1200000000000001</v>
      </c>
      <c r="AS14" s="61">
        <v>0.88</v>
      </c>
      <c r="AT14" s="61">
        <v>1.06</v>
      </c>
      <c r="AU14" s="60">
        <v>0.21</v>
      </c>
      <c r="AV14" s="31">
        <f t="shared" si="1"/>
        <v>253.77358490566036</v>
      </c>
      <c r="AW14" s="31">
        <f t="shared" si="2"/>
        <v>0.29870129870129869</v>
      </c>
      <c r="AX14" s="31">
        <f t="shared" si="3"/>
        <v>0.79710144927536231</v>
      </c>
      <c r="AY14" s="31">
        <f t="shared" si="4"/>
        <v>5.305466237942122</v>
      </c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</row>
    <row r="15" spans="1:64" ht="36" x14ac:dyDescent="0.25">
      <c r="A15" s="58" t="s">
        <v>126</v>
      </c>
      <c r="B15" s="58" t="s">
        <v>127</v>
      </c>
      <c r="C15" s="59">
        <v>48.42</v>
      </c>
      <c r="D15" s="60">
        <v>2.69</v>
      </c>
      <c r="E15" s="61">
        <v>15.18</v>
      </c>
      <c r="F15" s="60">
        <v>10.96</v>
      </c>
      <c r="G15" s="59">
        <v>0.16</v>
      </c>
      <c r="H15" s="60">
        <v>6.48</v>
      </c>
      <c r="I15" s="59">
        <v>11.82</v>
      </c>
      <c r="J15" s="61">
        <v>3.31</v>
      </c>
      <c r="K15" s="59">
        <v>0.65</v>
      </c>
      <c r="L15" s="61">
        <v>0.33</v>
      </c>
      <c r="M15" s="69">
        <v>99.66</v>
      </c>
      <c r="N15" s="59">
        <v>51.34</v>
      </c>
      <c r="O15" s="17"/>
      <c r="P15" s="65"/>
      <c r="Q15" s="63"/>
      <c r="R15" s="64"/>
      <c r="S15" s="65"/>
      <c r="T15" s="64"/>
      <c r="U15" s="65"/>
      <c r="V15" s="65"/>
      <c r="W15" s="78"/>
      <c r="X15" s="74"/>
      <c r="Y15" s="65"/>
      <c r="Z15" s="67"/>
      <c r="AA15" s="67"/>
      <c r="AB15" s="68"/>
      <c r="AC15" s="65"/>
      <c r="AD15" s="65"/>
      <c r="AE15" s="61"/>
      <c r="AF15" s="80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0"/>
      <c r="AR15" s="61"/>
      <c r="AS15" s="61"/>
      <c r="AT15" s="61"/>
      <c r="AU15" s="69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</row>
    <row r="16" spans="1:64" ht="36" x14ac:dyDescent="0.25">
      <c r="A16" s="58" t="s">
        <v>126</v>
      </c>
      <c r="B16" s="58" t="s">
        <v>127</v>
      </c>
      <c r="C16" s="59">
        <v>48.22</v>
      </c>
      <c r="D16" s="60">
        <v>2.75</v>
      </c>
      <c r="E16" s="61">
        <v>15.21</v>
      </c>
      <c r="F16" s="60">
        <v>10.94</v>
      </c>
      <c r="G16" s="59">
        <v>0.15</v>
      </c>
      <c r="H16" s="60">
        <v>6.54</v>
      </c>
      <c r="I16" s="59">
        <v>12.01</v>
      </c>
      <c r="J16" s="61">
        <v>3.26</v>
      </c>
      <c r="K16" s="59">
        <v>0.64</v>
      </c>
      <c r="L16" s="61">
        <v>0.28000000000000003</v>
      </c>
      <c r="M16" s="69">
        <v>98.5</v>
      </c>
      <c r="N16" s="59">
        <v>51.59</v>
      </c>
      <c r="O16" s="17"/>
      <c r="P16" s="65"/>
      <c r="Q16" s="63"/>
      <c r="R16" s="64"/>
      <c r="S16" s="65"/>
      <c r="T16" s="64"/>
      <c r="U16" s="65"/>
      <c r="V16" s="65"/>
      <c r="W16" s="78"/>
      <c r="X16" s="74"/>
      <c r="Y16" s="65"/>
      <c r="Z16" s="67"/>
      <c r="AA16" s="67"/>
      <c r="AB16" s="68"/>
      <c r="AC16" s="65"/>
      <c r="AD16" s="65"/>
      <c r="AE16" s="61"/>
      <c r="AF16" s="80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0"/>
      <c r="AR16" s="61"/>
      <c r="AS16" s="61"/>
      <c r="AT16" s="61"/>
      <c r="AU16" s="69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</row>
    <row r="17" spans="1:64" ht="36" x14ac:dyDescent="0.25">
      <c r="A17" s="58" t="s">
        <v>126</v>
      </c>
      <c r="B17" s="58" t="s">
        <v>127</v>
      </c>
      <c r="C17" s="59">
        <v>47.95</v>
      </c>
      <c r="D17" s="60">
        <v>1.89</v>
      </c>
      <c r="E17" s="61">
        <v>17.02</v>
      </c>
      <c r="F17" s="60">
        <v>8.51</v>
      </c>
      <c r="G17" s="59">
        <v>0.22</v>
      </c>
      <c r="H17" s="60">
        <v>6.53</v>
      </c>
      <c r="I17" s="59">
        <v>12.55</v>
      </c>
      <c r="J17" s="61">
        <v>3.79</v>
      </c>
      <c r="K17" s="59">
        <v>1.18</v>
      </c>
      <c r="L17" s="61">
        <v>0.37</v>
      </c>
      <c r="M17" s="69">
        <v>99.5</v>
      </c>
      <c r="N17" s="59">
        <v>57.77</v>
      </c>
      <c r="O17" s="17"/>
      <c r="P17" s="65"/>
      <c r="Q17" s="63"/>
      <c r="R17" s="64"/>
      <c r="S17" s="65"/>
      <c r="T17" s="64"/>
      <c r="U17" s="65"/>
      <c r="V17" s="65"/>
      <c r="W17" s="78"/>
      <c r="X17" s="74"/>
      <c r="Y17" s="65"/>
      <c r="Z17" s="67"/>
      <c r="AA17" s="67"/>
      <c r="AB17" s="68"/>
      <c r="AC17" s="65"/>
      <c r="AD17" s="65"/>
      <c r="AE17" s="61"/>
      <c r="AF17" s="80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0"/>
      <c r="AR17" s="61"/>
      <c r="AS17" s="61"/>
      <c r="AT17" s="61"/>
      <c r="AU17" s="69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</row>
    <row r="18" spans="1:64" ht="36" x14ac:dyDescent="0.25">
      <c r="A18" s="58" t="s">
        <v>126</v>
      </c>
      <c r="B18" s="58" t="s">
        <v>127</v>
      </c>
      <c r="C18" s="59">
        <v>49.7</v>
      </c>
      <c r="D18" s="60">
        <v>3.46</v>
      </c>
      <c r="E18" s="61">
        <v>13.08</v>
      </c>
      <c r="F18" s="60">
        <v>13.54</v>
      </c>
      <c r="G18" s="59">
        <v>0.21</v>
      </c>
      <c r="H18" s="60">
        <v>5.59</v>
      </c>
      <c r="I18" s="59">
        <v>10.41</v>
      </c>
      <c r="J18" s="61">
        <v>3.01</v>
      </c>
      <c r="K18" s="59">
        <v>0.61</v>
      </c>
      <c r="L18" s="61">
        <v>0.4</v>
      </c>
      <c r="M18" s="69">
        <v>99.53</v>
      </c>
      <c r="N18" s="59">
        <v>42.38</v>
      </c>
      <c r="O18" s="17"/>
      <c r="P18" s="65"/>
      <c r="Q18" s="63"/>
      <c r="R18" s="64"/>
      <c r="S18" s="65"/>
      <c r="T18" s="64"/>
      <c r="U18" s="65"/>
      <c r="V18" s="65"/>
      <c r="W18" s="78"/>
      <c r="X18" s="74"/>
      <c r="Y18" s="65"/>
      <c r="Z18" s="67"/>
      <c r="AA18" s="67"/>
      <c r="AB18" s="68"/>
      <c r="AC18" s="65"/>
      <c r="AD18" s="65"/>
      <c r="AE18" s="61"/>
      <c r="AF18" s="80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0"/>
      <c r="AR18" s="61"/>
      <c r="AS18" s="61"/>
      <c r="AT18" s="61"/>
      <c r="AU18" s="69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</row>
    <row r="19" spans="1:64" ht="36" x14ac:dyDescent="0.25">
      <c r="A19" s="58" t="s">
        <v>126</v>
      </c>
      <c r="B19" s="58" t="s">
        <v>127</v>
      </c>
      <c r="C19" s="59">
        <v>48.59</v>
      </c>
      <c r="D19" s="60">
        <v>2.67</v>
      </c>
      <c r="E19" s="61">
        <v>15.11</v>
      </c>
      <c r="F19" s="60">
        <v>10.97</v>
      </c>
      <c r="G19" s="59">
        <v>0.18</v>
      </c>
      <c r="H19" s="60">
        <v>6.42</v>
      </c>
      <c r="I19" s="59">
        <v>11.86</v>
      </c>
      <c r="J19" s="61">
        <v>3.15</v>
      </c>
      <c r="K19" s="59">
        <v>0.66</v>
      </c>
      <c r="L19" s="61">
        <v>0.38</v>
      </c>
      <c r="M19" s="69">
        <v>98.16</v>
      </c>
      <c r="N19" s="59">
        <v>51.05</v>
      </c>
      <c r="O19" s="17"/>
      <c r="P19" s="65"/>
      <c r="Q19" s="63"/>
      <c r="R19" s="64"/>
      <c r="S19" s="65"/>
      <c r="T19" s="64"/>
      <c r="U19" s="65"/>
      <c r="V19" s="65"/>
      <c r="W19" s="78"/>
      <c r="X19" s="74"/>
      <c r="Y19" s="65"/>
      <c r="Z19" s="67"/>
      <c r="AA19" s="67"/>
      <c r="AB19" s="68"/>
      <c r="AC19" s="65"/>
      <c r="AD19" s="65"/>
      <c r="AE19" s="61"/>
      <c r="AF19" s="80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0"/>
      <c r="AR19" s="61"/>
      <c r="AS19" s="61"/>
      <c r="AT19" s="61"/>
      <c r="AU19" s="69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</row>
    <row r="20" spans="1:64" ht="36" x14ac:dyDescent="0.25">
      <c r="A20" s="58" t="s">
        <v>128</v>
      </c>
      <c r="B20" s="58" t="s">
        <v>127</v>
      </c>
      <c r="C20" s="59">
        <v>48.86</v>
      </c>
      <c r="D20" s="60">
        <v>3.34</v>
      </c>
      <c r="E20" s="61">
        <v>13.65</v>
      </c>
      <c r="F20" s="60">
        <v>13.36</v>
      </c>
      <c r="G20" s="59">
        <v>0.16</v>
      </c>
      <c r="H20" s="60">
        <v>5.81</v>
      </c>
      <c r="I20" s="59">
        <v>10.79</v>
      </c>
      <c r="J20" s="61">
        <v>3.13</v>
      </c>
      <c r="K20" s="59">
        <v>0.56999999999999995</v>
      </c>
      <c r="L20" s="61">
        <v>0.33</v>
      </c>
      <c r="M20" s="69">
        <v>98.37</v>
      </c>
      <c r="N20" s="59">
        <v>43.66</v>
      </c>
      <c r="O20" s="17">
        <f t="shared" si="0"/>
        <v>0.86019999999999996</v>
      </c>
      <c r="P20" s="65">
        <v>57.5</v>
      </c>
      <c r="Q20" s="63">
        <v>485</v>
      </c>
      <c r="R20" s="64">
        <v>251</v>
      </c>
      <c r="S20" s="65">
        <v>60.5</v>
      </c>
      <c r="T20" s="64">
        <v>106</v>
      </c>
      <c r="U20" s="65">
        <v>120.6</v>
      </c>
      <c r="V20" s="65">
        <v>100.5</v>
      </c>
      <c r="W20" s="66">
        <v>9.2100000000000009</v>
      </c>
      <c r="X20" s="74">
        <v>313</v>
      </c>
      <c r="Y20" s="65">
        <v>35.299999999999997</v>
      </c>
      <c r="Z20" s="79">
        <v>177</v>
      </c>
      <c r="AA20" s="67">
        <v>25.7</v>
      </c>
      <c r="AB20" s="68">
        <v>105</v>
      </c>
      <c r="AC20" s="65">
        <v>15.8</v>
      </c>
      <c r="AD20" s="65">
        <v>37.4</v>
      </c>
      <c r="AE20" s="61">
        <v>5.33</v>
      </c>
      <c r="AF20" s="80">
        <v>23.8</v>
      </c>
      <c r="AG20" s="61">
        <v>6.42</v>
      </c>
      <c r="AH20" s="61">
        <v>2.2000000000000002</v>
      </c>
      <c r="AI20" s="61">
        <v>7.1</v>
      </c>
      <c r="AJ20" s="61">
        <v>1.1599999999999999</v>
      </c>
      <c r="AK20" s="61">
        <v>7</v>
      </c>
      <c r="AL20" s="61">
        <v>1.43</v>
      </c>
      <c r="AM20" s="61">
        <v>3.81</v>
      </c>
      <c r="AN20" s="61">
        <v>0.43</v>
      </c>
      <c r="AO20" s="61">
        <v>3.28</v>
      </c>
      <c r="AP20" s="61">
        <v>0.47</v>
      </c>
      <c r="AQ20" s="60">
        <v>4.83</v>
      </c>
      <c r="AR20" s="61">
        <v>1.78</v>
      </c>
      <c r="AS20" s="61">
        <v>1.0900000000000001</v>
      </c>
      <c r="AT20" s="61">
        <v>1.6</v>
      </c>
      <c r="AU20" s="69">
        <v>0.49</v>
      </c>
      <c r="AV20" s="31">
        <f>AA20/Z20</f>
        <v>0.14519774011299436</v>
      </c>
      <c r="AW20" s="31">
        <f t="shared" si="2"/>
        <v>0.14519774011299436</v>
      </c>
      <c r="AX20" s="31">
        <f t="shared" si="3"/>
        <v>0.61478599221789887</v>
      </c>
      <c r="AY20" s="31">
        <f t="shared" si="4"/>
        <v>2.4610591900311527</v>
      </c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</row>
    <row r="21" spans="1:64" ht="36" x14ac:dyDescent="0.25">
      <c r="A21" s="58" t="s">
        <v>129</v>
      </c>
      <c r="B21" s="58" t="s">
        <v>127</v>
      </c>
      <c r="C21" s="59">
        <v>46.1</v>
      </c>
      <c r="D21" s="60">
        <v>3.1</v>
      </c>
      <c r="E21" s="61">
        <v>14.47</v>
      </c>
      <c r="F21" s="60">
        <v>12.7</v>
      </c>
      <c r="G21" s="59">
        <v>3.15</v>
      </c>
      <c r="H21" s="60">
        <v>5.69</v>
      </c>
      <c r="I21" s="59">
        <v>10.96</v>
      </c>
      <c r="J21" s="61">
        <v>2.77</v>
      </c>
      <c r="K21" s="59">
        <v>0.66</v>
      </c>
      <c r="L21" s="61">
        <v>0.4</v>
      </c>
      <c r="M21" s="69">
        <v>99.24</v>
      </c>
      <c r="N21" s="59">
        <v>44.4</v>
      </c>
      <c r="O21" s="17"/>
      <c r="P21" s="65"/>
      <c r="Q21" s="63"/>
      <c r="R21" s="64"/>
      <c r="S21" s="65"/>
      <c r="T21" s="64"/>
      <c r="U21" s="65"/>
      <c r="V21" s="65"/>
      <c r="W21" s="66"/>
      <c r="X21" s="74"/>
      <c r="Y21" s="65"/>
      <c r="Z21" s="79"/>
      <c r="AA21" s="67"/>
      <c r="AB21" s="68"/>
      <c r="AC21" s="65"/>
      <c r="AD21" s="65"/>
      <c r="AE21" s="61"/>
      <c r="AF21" s="80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0"/>
      <c r="AR21" s="61"/>
      <c r="AS21" s="61"/>
      <c r="AT21" s="61"/>
      <c r="AU21" s="69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</row>
    <row r="22" spans="1:64" ht="36" x14ac:dyDescent="0.25">
      <c r="A22" s="58" t="s">
        <v>130</v>
      </c>
      <c r="B22" s="58" t="s">
        <v>127</v>
      </c>
      <c r="C22" s="59">
        <v>49.21</v>
      </c>
      <c r="D22" s="60">
        <v>3.37</v>
      </c>
      <c r="E22" s="61">
        <v>13.45</v>
      </c>
      <c r="F22" s="60">
        <v>12.93</v>
      </c>
      <c r="G22" s="59">
        <v>0.23</v>
      </c>
      <c r="H22" s="60">
        <v>5.83</v>
      </c>
      <c r="I22" s="59">
        <v>10.89</v>
      </c>
      <c r="J22" s="61">
        <v>3.17</v>
      </c>
      <c r="K22" s="59">
        <v>0.57999999999999996</v>
      </c>
      <c r="L22" s="61">
        <v>0.35</v>
      </c>
      <c r="M22" s="69">
        <v>98.07</v>
      </c>
      <c r="N22" s="59">
        <v>44.56</v>
      </c>
      <c r="O22" s="17"/>
      <c r="P22" s="65"/>
      <c r="Q22" s="63"/>
      <c r="R22" s="64"/>
      <c r="S22" s="65"/>
      <c r="T22" s="64"/>
      <c r="U22" s="65"/>
      <c r="V22" s="65"/>
      <c r="W22" s="66"/>
      <c r="X22" s="74"/>
      <c r="Y22" s="65"/>
      <c r="Z22" s="79"/>
      <c r="AA22" s="67"/>
      <c r="AB22" s="68"/>
      <c r="AC22" s="65"/>
      <c r="AD22" s="65"/>
      <c r="AE22" s="61"/>
      <c r="AF22" s="80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0"/>
      <c r="AR22" s="61"/>
      <c r="AS22" s="61"/>
      <c r="AT22" s="61"/>
      <c r="AU22" s="69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</row>
    <row r="23" spans="1:64" ht="36" x14ac:dyDescent="0.25">
      <c r="A23" s="58" t="s">
        <v>131</v>
      </c>
      <c r="B23" s="58" t="s">
        <v>127</v>
      </c>
      <c r="C23" s="59">
        <v>48.71</v>
      </c>
      <c r="D23" s="60">
        <v>4.07</v>
      </c>
      <c r="E23" s="61">
        <v>12.93</v>
      </c>
      <c r="F23" s="60">
        <v>14.55</v>
      </c>
      <c r="G23" s="59">
        <v>0.24</v>
      </c>
      <c r="H23" s="60">
        <v>5.32</v>
      </c>
      <c r="I23" s="59">
        <v>10.27</v>
      </c>
      <c r="J23" s="61">
        <v>2.84</v>
      </c>
      <c r="K23" s="59">
        <v>0.65</v>
      </c>
      <c r="L23" s="61">
        <v>0.41</v>
      </c>
      <c r="M23" s="69">
        <v>99.57</v>
      </c>
      <c r="N23" s="59">
        <v>39.479999999999997</v>
      </c>
      <c r="O23" s="17"/>
      <c r="P23" s="65"/>
      <c r="Q23" s="63"/>
      <c r="R23" s="64"/>
      <c r="S23" s="65"/>
      <c r="T23" s="64"/>
      <c r="U23" s="65"/>
      <c r="V23" s="65"/>
      <c r="W23" s="66"/>
      <c r="X23" s="74"/>
      <c r="Y23" s="65"/>
      <c r="Z23" s="79"/>
      <c r="AA23" s="67"/>
      <c r="AB23" s="68"/>
      <c r="AC23" s="65"/>
      <c r="AD23" s="65"/>
      <c r="AE23" s="61"/>
      <c r="AF23" s="80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0"/>
      <c r="AR23" s="61"/>
      <c r="AS23" s="61"/>
      <c r="AT23" s="61"/>
      <c r="AU23" s="69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</row>
    <row r="24" spans="1:64" ht="36" x14ac:dyDescent="0.25">
      <c r="A24" s="58" t="s">
        <v>132</v>
      </c>
      <c r="B24" s="58" t="s">
        <v>127</v>
      </c>
      <c r="C24" s="59">
        <v>48.68</v>
      </c>
      <c r="D24" s="60">
        <v>4.04</v>
      </c>
      <c r="E24" s="61">
        <v>13.2</v>
      </c>
      <c r="F24" s="60">
        <v>13.93</v>
      </c>
      <c r="G24" s="59">
        <v>0.3</v>
      </c>
      <c r="H24" s="60">
        <v>5.46</v>
      </c>
      <c r="I24" s="59">
        <v>10.43</v>
      </c>
      <c r="J24" s="61">
        <v>2.94</v>
      </c>
      <c r="K24" s="59">
        <v>0.61</v>
      </c>
      <c r="L24" s="61">
        <v>0.41</v>
      </c>
      <c r="M24" s="69">
        <v>99.54</v>
      </c>
      <c r="N24" s="59">
        <v>41.11</v>
      </c>
      <c r="O24" s="17"/>
      <c r="P24" s="65"/>
      <c r="Q24" s="63"/>
      <c r="R24" s="64"/>
      <c r="S24" s="65"/>
      <c r="T24" s="64"/>
      <c r="U24" s="65"/>
      <c r="V24" s="65"/>
      <c r="W24" s="66"/>
      <c r="X24" s="74"/>
      <c r="Y24" s="65"/>
      <c r="Z24" s="79"/>
      <c r="AA24" s="67"/>
      <c r="AB24" s="68"/>
      <c r="AC24" s="65"/>
      <c r="AD24" s="65"/>
      <c r="AE24" s="61"/>
      <c r="AF24" s="80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0"/>
      <c r="AR24" s="61"/>
      <c r="AS24" s="61"/>
      <c r="AT24" s="61"/>
      <c r="AU24" s="69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</row>
    <row r="25" spans="1:64" ht="36" x14ac:dyDescent="0.25">
      <c r="A25" s="58" t="s">
        <v>133</v>
      </c>
      <c r="B25" s="58" t="s">
        <v>127</v>
      </c>
      <c r="C25" s="59">
        <v>49.9</v>
      </c>
      <c r="D25" s="60">
        <v>3.32</v>
      </c>
      <c r="E25" s="61">
        <v>13.75</v>
      </c>
      <c r="F25" s="60">
        <v>12.45</v>
      </c>
      <c r="G25" s="59">
        <v>0.24</v>
      </c>
      <c r="H25" s="60">
        <v>5.82</v>
      </c>
      <c r="I25" s="59">
        <v>10.51</v>
      </c>
      <c r="J25" s="61">
        <v>3.11</v>
      </c>
      <c r="K25" s="59">
        <v>0.56999999999999995</v>
      </c>
      <c r="L25" s="61">
        <v>0.33</v>
      </c>
      <c r="M25" s="69">
        <v>98.72</v>
      </c>
      <c r="N25" s="59">
        <v>45.46</v>
      </c>
      <c r="O25" s="17"/>
      <c r="P25" s="65"/>
      <c r="Q25" s="63"/>
      <c r="R25" s="64"/>
      <c r="S25" s="65"/>
      <c r="T25" s="64"/>
      <c r="U25" s="65"/>
      <c r="V25" s="65"/>
      <c r="W25" s="66"/>
      <c r="X25" s="74"/>
      <c r="Y25" s="65"/>
      <c r="Z25" s="79"/>
      <c r="AA25" s="67"/>
      <c r="AB25" s="68"/>
      <c r="AC25" s="65"/>
      <c r="AD25" s="65"/>
      <c r="AE25" s="61"/>
      <c r="AF25" s="80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0"/>
      <c r="AR25" s="61"/>
      <c r="AS25" s="61"/>
      <c r="AT25" s="61"/>
      <c r="AU25" s="69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</row>
    <row r="26" spans="1:64" ht="36" x14ac:dyDescent="0.25">
      <c r="A26" s="58" t="s">
        <v>134</v>
      </c>
      <c r="B26" s="58" t="s">
        <v>127</v>
      </c>
      <c r="C26" s="59">
        <v>49.62</v>
      </c>
      <c r="D26" s="60">
        <v>3.31</v>
      </c>
      <c r="E26" s="61">
        <v>13.53</v>
      </c>
      <c r="F26" s="60">
        <v>12.83</v>
      </c>
      <c r="G26" s="59">
        <v>0.25</v>
      </c>
      <c r="H26" s="60">
        <v>5.82</v>
      </c>
      <c r="I26" s="59">
        <v>10.61</v>
      </c>
      <c r="J26" s="61">
        <v>3.1</v>
      </c>
      <c r="K26" s="59">
        <v>0.55000000000000004</v>
      </c>
      <c r="L26" s="61">
        <v>0.39</v>
      </c>
      <c r="M26" s="69">
        <v>99.18</v>
      </c>
      <c r="N26" s="59">
        <v>44.69</v>
      </c>
      <c r="O26" s="17"/>
      <c r="P26" s="65"/>
      <c r="Q26" s="63"/>
      <c r="R26" s="64"/>
      <c r="S26" s="65"/>
      <c r="T26" s="64"/>
      <c r="U26" s="65"/>
      <c r="V26" s="65"/>
      <c r="W26" s="66"/>
      <c r="X26" s="74"/>
      <c r="Y26" s="65"/>
      <c r="Z26" s="79"/>
      <c r="AA26" s="67"/>
      <c r="AB26" s="68"/>
      <c r="AC26" s="65"/>
      <c r="AD26" s="65"/>
      <c r="AE26" s="61"/>
      <c r="AF26" s="80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0"/>
      <c r="AR26" s="61"/>
      <c r="AS26" s="61"/>
      <c r="AT26" s="61"/>
      <c r="AU26" s="69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</row>
    <row r="27" spans="1:64" ht="36" x14ac:dyDescent="0.25">
      <c r="A27" s="58" t="s">
        <v>135</v>
      </c>
      <c r="B27" s="58" t="s">
        <v>127</v>
      </c>
      <c r="C27" s="59">
        <v>49.92</v>
      </c>
      <c r="D27" s="60">
        <v>3.33</v>
      </c>
      <c r="E27" s="61">
        <v>13.58</v>
      </c>
      <c r="F27" s="60">
        <v>12.78</v>
      </c>
      <c r="G27" s="59">
        <v>0.18</v>
      </c>
      <c r="H27" s="60">
        <v>5.76</v>
      </c>
      <c r="I27" s="59">
        <v>10.43</v>
      </c>
      <c r="J27" s="61">
        <v>3.11</v>
      </c>
      <c r="K27" s="59">
        <v>0.56999999999999995</v>
      </c>
      <c r="L27" s="61">
        <v>0.33</v>
      </c>
      <c r="M27" s="69">
        <v>98.44</v>
      </c>
      <c r="N27" s="59">
        <v>44.54</v>
      </c>
      <c r="O27" s="17"/>
      <c r="P27" s="65"/>
      <c r="Q27" s="63"/>
      <c r="R27" s="64"/>
      <c r="S27" s="65"/>
      <c r="T27" s="64"/>
      <c r="U27" s="65"/>
      <c r="V27" s="65"/>
      <c r="W27" s="66"/>
      <c r="X27" s="74"/>
      <c r="Y27" s="65"/>
      <c r="Z27" s="79"/>
      <c r="AA27" s="67"/>
      <c r="AB27" s="68"/>
      <c r="AC27" s="65"/>
      <c r="AD27" s="65"/>
      <c r="AE27" s="61"/>
      <c r="AF27" s="80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0"/>
      <c r="AR27" s="61"/>
      <c r="AS27" s="61"/>
      <c r="AT27" s="61"/>
      <c r="AU27" s="69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</row>
    <row r="28" spans="1:64" s="31" customFormat="1" ht="24" x14ac:dyDescent="0.25">
      <c r="A28" s="32" t="s">
        <v>136</v>
      </c>
      <c r="B28" s="32" t="s">
        <v>137</v>
      </c>
      <c r="C28" s="33">
        <v>46.93</v>
      </c>
      <c r="D28" s="34">
        <v>1.46</v>
      </c>
      <c r="E28" s="35">
        <v>13.91</v>
      </c>
      <c r="F28" s="34">
        <v>8.82</v>
      </c>
      <c r="G28" s="33">
        <v>0.17</v>
      </c>
      <c r="H28" s="34">
        <v>13.77</v>
      </c>
      <c r="I28" s="33">
        <v>11.52</v>
      </c>
      <c r="J28" s="35">
        <v>2.4</v>
      </c>
      <c r="K28" s="33">
        <v>0.78</v>
      </c>
      <c r="L28" s="35">
        <v>0.25</v>
      </c>
      <c r="M28" s="36">
        <v>99.45</v>
      </c>
      <c r="N28" s="33">
        <v>73.569999999999993</v>
      </c>
      <c r="O28" s="17">
        <f t="shared" si="0"/>
        <v>0.73370000000000002</v>
      </c>
      <c r="P28" s="37">
        <v>32.799999999999997</v>
      </c>
      <c r="Q28" s="38">
        <v>218</v>
      </c>
      <c r="R28" s="39">
        <v>1042</v>
      </c>
      <c r="S28" s="40">
        <v>61.2</v>
      </c>
      <c r="T28" s="39">
        <v>402</v>
      </c>
      <c r="U28" s="40">
        <v>63.4</v>
      </c>
      <c r="V28" s="40">
        <v>63.2</v>
      </c>
      <c r="W28" s="41">
        <v>12.8</v>
      </c>
      <c r="X28" s="38">
        <v>339</v>
      </c>
      <c r="Y28" s="40">
        <v>20.100000000000001</v>
      </c>
      <c r="Z28" s="42">
        <v>79.599999999999994</v>
      </c>
      <c r="AA28" s="42">
        <v>29.8</v>
      </c>
      <c r="AB28" s="43">
        <v>230</v>
      </c>
      <c r="AC28" s="41">
        <v>17.7</v>
      </c>
      <c r="AD28" s="44">
        <v>31.9</v>
      </c>
      <c r="AE28" s="45">
        <v>3.72</v>
      </c>
      <c r="AF28" s="46">
        <v>13.9</v>
      </c>
      <c r="AG28" s="33">
        <v>3.1</v>
      </c>
      <c r="AH28" s="35">
        <v>1.05</v>
      </c>
      <c r="AI28" s="33">
        <v>3.23</v>
      </c>
      <c r="AJ28" s="35">
        <v>0.53</v>
      </c>
      <c r="AK28" s="36">
        <v>3.29</v>
      </c>
      <c r="AL28" s="35">
        <v>0.71</v>
      </c>
      <c r="AM28" s="35">
        <v>1.99</v>
      </c>
      <c r="AN28" s="35">
        <v>0.28999999999999998</v>
      </c>
      <c r="AO28" s="35">
        <v>1.81</v>
      </c>
      <c r="AP28" s="35">
        <v>0.27</v>
      </c>
      <c r="AQ28" s="34">
        <v>1.85</v>
      </c>
      <c r="AR28" s="35">
        <v>1.65</v>
      </c>
      <c r="AS28" s="35">
        <v>1.24</v>
      </c>
      <c r="AT28" s="35">
        <v>1.85</v>
      </c>
      <c r="AU28" s="34">
        <v>0.43</v>
      </c>
      <c r="AV28" s="31">
        <f>AB28/AT28</f>
        <v>124.32432432432432</v>
      </c>
      <c r="AW28" s="31">
        <f t="shared" si="2"/>
        <v>0.37437185929648242</v>
      </c>
      <c r="AX28" s="31">
        <f t="shared" si="3"/>
        <v>0.59395973154362414</v>
      </c>
      <c r="AY28" s="31">
        <f t="shared" si="4"/>
        <v>5.7096774193548381</v>
      </c>
    </row>
    <row r="29" spans="1:64" s="31" customFormat="1" ht="24" x14ac:dyDescent="0.25">
      <c r="A29" s="32" t="s">
        <v>138</v>
      </c>
      <c r="B29" s="81" t="s">
        <v>137</v>
      </c>
      <c r="C29" s="33">
        <v>47.14</v>
      </c>
      <c r="D29" s="45">
        <v>1.71</v>
      </c>
      <c r="E29" s="35">
        <v>15.11</v>
      </c>
      <c r="F29" s="45">
        <v>10.02</v>
      </c>
      <c r="G29" s="33">
        <v>0.18</v>
      </c>
      <c r="H29" s="35">
        <v>9.92</v>
      </c>
      <c r="I29" s="45">
        <v>11.69</v>
      </c>
      <c r="J29" s="35">
        <v>2.91</v>
      </c>
      <c r="K29" s="35">
        <v>0.98</v>
      </c>
      <c r="L29" s="33">
        <v>0.36</v>
      </c>
      <c r="M29" s="45">
        <v>98.98</v>
      </c>
      <c r="N29" s="45">
        <v>63.82</v>
      </c>
      <c r="O29" s="17"/>
      <c r="P29" s="37"/>
      <c r="Q29" s="38"/>
      <c r="R29" s="39"/>
      <c r="S29" s="40"/>
      <c r="T29" s="39"/>
      <c r="U29" s="40"/>
      <c r="V29" s="40"/>
      <c r="W29" s="41"/>
      <c r="X29" s="38"/>
      <c r="Y29" s="40"/>
      <c r="Z29" s="42"/>
      <c r="AA29" s="42"/>
      <c r="AB29" s="43"/>
      <c r="AC29" s="41"/>
      <c r="AD29" s="44"/>
      <c r="AE29" s="45"/>
      <c r="AF29" s="46"/>
      <c r="AG29" s="33"/>
      <c r="AH29" s="35"/>
      <c r="AI29" s="33"/>
      <c r="AJ29" s="35"/>
      <c r="AK29" s="36"/>
      <c r="AL29" s="35"/>
      <c r="AM29" s="35"/>
      <c r="AN29" s="35"/>
      <c r="AO29" s="35"/>
      <c r="AP29" s="35"/>
      <c r="AQ29" s="34"/>
      <c r="AR29" s="35"/>
      <c r="AS29" s="35"/>
      <c r="AT29" s="35"/>
      <c r="AU29" s="34"/>
    </row>
    <row r="30" spans="1:64" s="31" customFormat="1" ht="24" x14ac:dyDescent="0.25">
      <c r="A30" s="32" t="s">
        <v>139</v>
      </c>
      <c r="B30" s="81" t="s">
        <v>137</v>
      </c>
      <c r="C30" s="33">
        <v>47.6</v>
      </c>
      <c r="D30" s="45">
        <v>1.64</v>
      </c>
      <c r="E30" s="35">
        <v>14.65</v>
      </c>
      <c r="F30" s="45">
        <v>9.3800000000000008</v>
      </c>
      <c r="G30" s="33">
        <v>0.17</v>
      </c>
      <c r="H30" s="35">
        <v>12.2</v>
      </c>
      <c r="I30" s="45">
        <v>9.81</v>
      </c>
      <c r="J30" s="35">
        <v>3.3</v>
      </c>
      <c r="K30" s="35">
        <v>0.98</v>
      </c>
      <c r="L30" s="33">
        <v>0.27</v>
      </c>
      <c r="M30" s="45">
        <v>100.23</v>
      </c>
      <c r="N30" s="45">
        <v>69.88</v>
      </c>
      <c r="O30" s="17">
        <f t="shared" si="0"/>
        <v>0.69689999999999996</v>
      </c>
      <c r="P30" s="37">
        <v>32.200000000000003</v>
      </c>
      <c r="Q30" s="38">
        <v>240</v>
      </c>
      <c r="R30" s="39">
        <v>914</v>
      </c>
      <c r="S30" s="40">
        <v>57.6</v>
      </c>
      <c r="T30" s="39">
        <v>402</v>
      </c>
      <c r="U30" s="40">
        <v>81.900000000000006</v>
      </c>
      <c r="V30" s="40">
        <v>67.2</v>
      </c>
      <c r="W30" s="41">
        <v>23.4</v>
      </c>
      <c r="X30" s="38">
        <v>391</v>
      </c>
      <c r="Y30" s="40">
        <v>23.5</v>
      </c>
      <c r="Z30" s="82">
        <v>110</v>
      </c>
      <c r="AA30" s="42">
        <v>23.6</v>
      </c>
      <c r="AB30" s="43">
        <v>312</v>
      </c>
      <c r="AC30" s="41">
        <v>16.2</v>
      </c>
      <c r="AD30" s="44">
        <v>30.3</v>
      </c>
      <c r="AE30" s="45">
        <v>3.78</v>
      </c>
      <c r="AF30" s="46">
        <v>15</v>
      </c>
      <c r="AG30" s="33">
        <v>3.53</v>
      </c>
      <c r="AH30" s="35">
        <v>1.2</v>
      </c>
      <c r="AI30" s="33">
        <v>3.82</v>
      </c>
      <c r="AJ30" s="35">
        <v>0.63</v>
      </c>
      <c r="AK30" s="36">
        <v>3.86</v>
      </c>
      <c r="AL30" s="35">
        <v>0.83</v>
      </c>
      <c r="AM30" s="35">
        <v>2.36</v>
      </c>
      <c r="AN30" s="35">
        <v>0.34</v>
      </c>
      <c r="AO30" s="35">
        <v>2.15</v>
      </c>
      <c r="AP30" s="35">
        <v>0.32</v>
      </c>
      <c r="AQ30" s="34">
        <v>2.52</v>
      </c>
      <c r="AR30" s="35">
        <v>1.36</v>
      </c>
      <c r="AS30" s="35">
        <v>2.2799999999999998</v>
      </c>
      <c r="AT30" s="35">
        <v>1.6</v>
      </c>
      <c r="AU30" s="34">
        <v>0.39</v>
      </c>
      <c r="AV30" s="31">
        <f t="shared" ref="AV30:AV93" si="5">AB30/AT30</f>
        <v>195</v>
      </c>
      <c r="AW30" s="31">
        <f t="shared" si="2"/>
        <v>0.21454545454545457</v>
      </c>
      <c r="AX30" s="31">
        <f t="shared" si="3"/>
        <v>0.68644067796610164</v>
      </c>
      <c r="AY30" s="31">
        <f t="shared" si="4"/>
        <v>4.5892351274787533</v>
      </c>
    </row>
    <row r="31" spans="1:64" s="31" customFormat="1" ht="24" x14ac:dyDescent="0.25">
      <c r="A31" s="32" t="s">
        <v>140</v>
      </c>
      <c r="B31" s="81" t="s">
        <v>137</v>
      </c>
      <c r="C31" s="33">
        <v>47.42</v>
      </c>
      <c r="D31" s="45">
        <v>1.33</v>
      </c>
      <c r="E31" s="35">
        <v>14.35</v>
      </c>
      <c r="F31" s="45">
        <v>9.34</v>
      </c>
      <c r="G31" s="33">
        <v>0.18</v>
      </c>
      <c r="H31" s="35">
        <v>12.38</v>
      </c>
      <c r="I31" s="45">
        <v>11.22</v>
      </c>
      <c r="J31" s="35">
        <v>2.68</v>
      </c>
      <c r="K31" s="35">
        <v>0.86</v>
      </c>
      <c r="L31" s="33">
        <v>0.23</v>
      </c>
      <c r="M31" s="45">
        <v>99.82</v>
      </c>
      <c r="N31" s="45">
        <v>70.260000000000005</v>
      </c>
      <c r="O31" s="17">
        <f t="shared" si="0"/>
        <v>0.64629999999999999</v>
      </c>
      <c r="P31" s="37">
        <v>34.4</v>
      </c>
      <c r="Q31" s="38">
        <v>232</v>
      </c>
      <c r="R31" s="39">
        <v>1025</v>
      </c>
      <c r="S31" s="40">
        <v>56.1</v>
      </c>
      <c r="T31" s="39">
        <v>301</v>
      </c>
      <c r="U31" s="40">
        <v>61.1</v>
      </c>
      <c r="V31" s="40">
        <v>67.8</v>
      </c>
      <c r="W31" s="41">
        <v>20.100000000000001</v>
      </c>
      <c r="X31" s="38">
        <v>442</v>
      </c>
      <c r="Y31" s="40">
        <v>20.6</v>
      </c>
      <c r="Z31" s="42">
        <v>63.5</v>
      </c>
      <c r="AA31" s="42">
        <v>23.5</v>
      </c>
      <c r="AB31" s="43">
        <v>306</v>
      </c>
      <c r="AC31" s="41">
        <v>15.6</v>
      </c>
      <c r="AD31" s="44">
        <v>28.1</v>
      </c>
      <c r="AE31" s="45">
        <v>3.41</v>
      </c>
      <c r="AF31" s="46">
        <v>13.1</v>
      </c>
      <c r="AG31" s="33">
        <v>3.01</v>
      </c>
      <c r="AH31" s="35">
        <v>1.04</v>
      </c>
      <c r="AI31" s="33">
        <v>3.19</v>
      </c>
      <c r="AJ31" s="35">
        <v>0.54</v>
      </c>
      <c r="AK31" s="36">
        <v>3.32</v>
      </c>
      <c r="AL31" s="35">
        <v>0.72</v>
      </c>
      <c r="AM31" s="35">
        <v>2.02</v>
      </c>
      <c r="AN31" s="35">
        <v>0.3</v>
      </c>
      <c r="AO31" s="35">
        <v>1.84</v>
      </c>
      <c r="AP31" s="35">
        <v>0.28000000000000003</v>
      </c>
      <c r="AQ31" s="34">
        <v>1.71</v>
      </c>
      <c r="AR31" s="35">
        <v>1.29</v>
      </c>
      <c r="AS31" s="35">
        <v>2.08</v>
      </c>
      <c r="AT31" s="35">
        <v>1.42</v>
      </c>
      <c r="AU31" s="34">
        <v>0.32</v>
      </c>
      <c r="AV31" s="31">
        <f t="shared" si="5"/>
        <v>215.49295774647888</v>
      </c>
      <c r="AW31" s="31">
        <f t="shared" si="2"/>
        <v>0.37007874015748032</v>
      </c>
      <c r="AX31" s="31">
        <f t="shared" si="3"/>
        <v>0.66382978723404251</v>
      </c>
      <c r="AY31" s="31">
        <f t="shared" si="4"/>
        <v>5.1827242524916945</v>
      </c>
    </row>
    <row r="32" spans="1:64" s="31" customFormat="1" ht="24" x14ac:dyDescent="0.25">
      <c r="A32" s="32" t="s">
        <v>141</v>
      </c>
      <c r="B32" s="81" t="s">
        <v>137</v>
      </c>
      <c r="C32" s="33">
        <v>48.13</v>
      </c>
      <c r="D32" s="45">
        <v>1.83</v>
      </c>
      <c r="E32" s="35">
        <v>16.25</v>
      </c>
      <c r="F32" s="45">
        <v>8.35</v>
      </c>
      <c r="G32" s="33">
        <v>0.17</v>
      </c>
      <c r="H32" s="35">
        <v>9.83</v>
      </c>
      <c r="I32" s="45">
        <v>10.34</v>
      </c>
      <c r="J32" s="35">
        <v>3.6</v>
      </c>
      <c r="K32" s="35">
        <v>1.18</v>
      </c>
      <c r="L32" s="33">
        <v>0.32</v>
      </c>
      <c r="M32" s="45">
        <v>99.47</v>
      </c>
      <c r="N32" s="45">
        <v>67.73</v>
      </c>
      <c r="O32" s="17">
        <f t="shared" si="0"/>
        <v>1.0671999999999999</v>
      </c>
      <c r="P32" s="37">
        <v>31.2</v>
      </c>
      <c r="Q32" s="38">
        <v>244</v>
      </c>
      <c r="R32" s="39">
        <v>471</v>
      </c>
      <c r="S32" s="40">
        <v>51.4</v>
      </c>
      <c r="T32" s="39">
        <v>211</v>
      </c>
      <c r="U32" s="40">
        <v>70.900000000000006</v>
      </c>
      <c r="V32" s="40">
        <v>73.599999999999994</v>
      </c>
      <c r="W32" s="41">
        <v>26.1</v>
      </c>
      <c r="X32" s="38">
        <v>539</v>
      </c>
      <c r="Y32" s="40">
        <v>23.4</v>
      </c>
      <c r="Z32" s="82">
        <v>115</v>
      </c>
      <c r="AA32" s="42">
        <v>42</v>
      </c>
      <c r="AB32" s="43">
        <v>381</v>
      </c>
      <c r="AC32" s="41">
        <v>26.1</v>
      </c>
      <c r="AD32" s="44">
        <v>46.4</v>
      </c>
      <c r="AE32" s="45">
        <v>5.27</v>
      </c>
      <c r="AF32" s="46">
        <v>19.2</v>
      </c>
      <c r="AG32" s="33">
        <v>3.99</v>
      </c>
      <c r="AH32" s="35">
        <v>1.33</v>
      </c>
      <c r="AI32" s="33">
        <v>4.08</v>
      </c>
      <c r="AJ32" s="35">
        <v>0.65</v>
      </c>
      <c r="AK32" s="36">
        <v>3.97</v>
      </c>
      <c r="AL32" s="35">
        <v>0.83</v>
      </c>
      <c r="AM32" s="35">
        <v>2.2999999999999998</v>
      </c>
      <c r="AN32" s="35">
        <v>0.33</v>
      </c>
      <c r="AO32" s="35">
        <v>2.0699999999999998</v>
      </c>
      <c r="AP32" s="35">
        <v>0.31</v>
      </c>
      <c r="AQ32" s="34">
        <v>2.5</v>
      </c>
      <c r="AR32" s="35">
        <v>2.23</v>
      </c>
      <c r="AS32" s="35">
        <v>2.13</v>
      </c>
      <c r="AT32" s="35">
        <v>2.46</v>
      </c>
      <c r="AU32" s="34">
        <v>0.55000000000000004</v>
      </c>
      <c r="AV32" s="31">
        <f t="shared" si="5"/>
        <v>154.8780487804878</v>
      </c>
      <c r="AW32" s="31">
        <f t="shared" si="2"/>
        <v>0.36521739130434783</v>
      </c>
      <c r="AX32" s="31">
        <f t="shared" si="3"/>
        <v>0.62142857142857144</v>
      </c>
      <c r="AY32" s="31">
        <f t="shared" si="4"/>
        <v>6.541353383458647</v>
      </c>
    </row>
    <row r="33" spans="1:51" s="31" customFormat="1" ht="24" x14ac:dyDescent="0.25">
      <c r="A33" s="32" t="s">
        <v>142</v>
      </c>
      <c r="B33" s="81" t="s">
        <v>137</v>
      </c>
      <c r="C33" s="33">
        <v>47.78</v>
      </c>
      <c r="D33" s="45">
        <v>1.67</v>
      </c>
      <c r="E33" s="35">
        <v>14.67</v>
      </c>
      <c r="F33" s="45">
        <v>8.7200000000000006</v>
      </c>
      <c r="G33" s="33">
        <v>0.17</v>
      </c>
      <c r="H33" s="35">
        <v>12.3</v>
      </c>
      <c r="I33" s="45">
        <v>10.01</v>
      </c>
      <c r="J33" s="35">
        <v>3.38</v>
      </c>
      <c r="K33" s="35">
        <v>1.01</v>
      </c>
      <c r="L33" s="33">
        <v>0.28999999999999998</v>
      </c>
      <c r="M33" s="45">
        <v>99.62</v>
      </c>
      <c r="N33" s="45">
        <v>71.55</v>
      </c>
      <c r="O33" s="17">
        <f t="shared" si="0"/>
        <v>0.70379999999999998</v>
      </c>
      <c r="P33" s="37">
        <v>34.1</v>
      </c>
      <c r="Q33" s="38">
        <v>254</v>
      </c>
      <c r="R33" s="39">
        <v>954</v>
      </c>
      <c r="S33" s="40">
        <v>60.4</v>
      </c>
      <c r="T33" s="39">
        <v>415</v>
      </c>
      <c r="U33" s="40">
        <v>80.5</v>
      </c>
      <c r="V33" s="40">
        <v>70.2</v>
      </c>
      <c r="W33" s="41">
        <v>24.3</v>
      </c>
      <c r="X33" s="38">
        <v>393</v>
      </c>
      <c r="Y33" s="40">
        <v>24</v>
      </c>
      <c r="Z33" s="82">
        <v>112</v>
      </c>
      <c r="AA33" s="42">
        <v>24.1</v>
      </c>
      <c r="AB33" s="43">
        <v>314</v>
      </c>
      <c r="AC33" s="41">
        <v>16.3</v>
      </c>
      <c r="AD33" s="44">
        <v>30.6</v>
      </c>
      <c r="AE33" s="45">
        <v>3.8</v>
      </c>
      <c r="AF33" s="46">
        <v>15.1</v>
      </c>
      <c r="AG33" s="33">
        <v>3.56</v>
      </c>
      <c r="AH33" s="35">
        <v>1.21</v>
      </c>
      <c r="AI33" s="33">
        <v>3.8</v>
      </c>
      <c r="AJ33" s="35">
        <v>0.63</v>
      </c>
      <c r="AK33" s="36">
        <v>3.9</v>
      </c>
      <c r="AL33" s="35">
        <v>0.84</v>
      </c>
      <c r="AM33" s="35">
        <v>2.33</v>
      </c>
      <c r="AN33" s="35">
        <v>0.34</v>
      </c>
      <c r="AO33" s="35">
        <v>2.16</v>
      </c>
      <c r="AP33" s="35">
        <v>0.32</v>
      </c>
      <c r="AQ33" s="34">
        <v>2.52</v>
      </c>
      <c r="AR33" s="35">
        <v>1.38</v>
      </c>
      <c r="AS33" s="35">
        <v>2.25</v>
      </c>
      <c r="AT33" s="35">
        <v>1.62</v>
      </c>
      <c r="AU33" s="34">
        <v>0.4</v>
      </c>
      <c r="AV33" s="31">
        <f t="shared" si="5"/>
        <v>193.82716049382714</v>
      </c>
      <c r="AW33" s="31">
        <f t="shared" si="2"/>
        <v>0.21517857142857144</v>
      </c>
      <c r="AX33" s="31">
        <f t="shared" si="3"/>
        <v>0.67634854771784236</v>
      </c>
      <c r="AY33" s="31">
        <f t="shared" si="4"/>
        <v>4.5786516853932584</v>
      </c>
    </row>
    <row r="34" spans="1:51" s="31" customFormat="1" ht="24" x14ac:dyDescent="0.25">
      <c r="A34" s="32" t="s">
        <v>143</v>
      </c>
      <c r="B34" s="81" t="s">
        <v>137</v>
      </c>
      <c r="C34" s="33">
        <v>47.46</v>
      </c>
      <c r="D34" s="45">
        <v>1.47</v>
      </c>
      <c r="E34" s="35">
        <v>14.36</v>
      </c>
      <c r="F34" s="45">
        <v>9.0399999999999991</v>
      </c>
      <c r="G34" s="33">
        <v>0.17</v>
      </c>
      <c r="H34" s="35">
        <v>12.44</v>
      </c>
      <c r="I34" s="45">
        <v>11.2</v>
      </c>
      <c r="J34" s="35">
        <v>2.78</v>
      </c>
      <c r="K34" s="35">
        <v>0.84</v>
      </c>
      <c r="L34" s="33">
        <v>0.23</v>
      </c>
      <c r="M34" s="45">
        <v>99.92</v>
      </c>
      <c r="N34" s="45">
        <v>71.03</v>
      </c>
      <c r="O34" s="17">
        <f t="shared" si="0"/>
        <v>0.75900000000000001</v>
      </c>
      <c r="P34" s="37">
        <v>32.6</v>
      </c>
      <c r="Q34" s="38">
        <v>242</v>
      </c>
      <c r="R34" s="39">
        <v>813</v>
      </c>
      <c r="S34" s="40">
        <v>50.4</v>
      </c>
      <c r="T34" s="39">
        <v>272</v>
      </c>
      <c r="U34" s="40">
        <v>59.6</v>
      </c>
      <c r="V34" s="40">
        <v>62.6</v>
      </c>
      <c r="W34" s="41">
        <v>14.8</v>
      </c>
      <c r="X34" s="38">
        <v>398</v>
      </c>
      <c r="Y34" s="40">
        <v>19.600000000000001</v>
      </c>
      <c r="Z34" s="42">
        <v>73.2</v>
      </c>
      <c r="AA34" s="42">
        <v>28.9</v>
      </c>
      <c r="AB34" s="43">
        <v>288</v>
      </c>
      <c r="AC34" s="41">
        <v>18.600000000000001</v>
      </c>
      <c r="AD34" s="44">
        <v>33</v>
      </c>
      <c r="AE34" s="45">
        <v>3.79</v>
      </c>
      <c r="AF34" s="46">
        <v>13.8</v>
      </c>
      <c r="AG34" s="33">
        <v>2.94</v>
      </c>
      <c r="AH34" s="35">
        <v>1</v>
      </c>
      <c r="AI34" s="33">
        <v>3.14</v>
      </c>
      <c r="AJ34" s="35">
        <v>0.52</v>
      </c>
      <c r="AK34" s="36">
        <v>3.21</v>
      </c>
      <c r="AL34" s="35">
        <v>0.69</v>
      </c>
      <c r="AM34" s="35">
        <v>1.96</v>
      </c>
      <c r="AN34" s="35">
        <v>0.28999999999999998</v>
      </c>
      <c r="AO34" s="35">
        <v>1.82</v>
      </c>
      <c r="AP34" s="35">
        <v>0.28000000000000003</v>
      </c>
      <c r="AQ34" s="34">
        <v>1.72</v>
      </c>
      <c r="AR34" s="35">
        <v>1.55</v>
      </c>
      <c r="AS34" s="35">
        <v>1.89</v>
      </c>
      <c r="AT34" s="35">
        <v>1.76</v>
      </c>
      <c r="AU34" s="34">
        <v>0.38</v>
      </c>
      <c r="AV34" s="31">
        <f t="shared" si="5"/>
        <v>163.63636363636363</v>
      </c>
      <c r="AW34" s="31">
        <f t="shared" si="2"/>
        <v>0.39480874316939885</v>
      </c>
      <c r="AX34" s="31">
        <f t="shared" si="3"/>
        <v>0.64359861591695511</v>
      </c>
      <c r="AY34" s="31">
        <f t="shared" si="4"/>
        <v>6.3265306122448983</v>
      </c>
    </row>
    <row r="35" spans="1:51" s="31" customFormat="1" ht="24" x14ac:dyDescent="0.25">
      <c r="A35" s="32" t="s">
        <v>144</v>
      </c>
      <c r="B35" s="81" t="s">
        <v>137</v>
      </c>
      <c r="C35" s="33">
        <v>48.91</v>
      </c>
      <c r="D35" s="45">
        <v>1.89</v>
      </c>
      <c r="E35" s="35">
        <v>16.989999999999998</v>
      </c>
      <c r="F35" s="45">
        <v>10.91</v>
      </c>
      <c r="G35" s="33">
        <v>0.2</v>
      </c>
      <c r="H35" s="35">
        <v>7.6</v>
      </c>
      <c r="I35" s="45">
        <v>9.07</v>
      </c>
      <c r="J35" s="35">
        <v>2.96</v>
      </c>
      <c r="K35" s="35">
        <v>1.1499999999999999</v>
      </c>
      <c r="L35" s="33">
        <v>0.33</v>
      </c>
      <c r="M35" s="45">
        <v>98.23</v>
      </c>
      <c r="N35" s="45">
        <v>55.39</v>
      </c>
      <c r="O35" s="17">
        <f t="shared" si="0"/>
        <v>1.4996</v>
      </c>
      <c r="P35" s="37">
        <v>23.4</v>
      </c>
      <c r="Q35" s="38">
        <v>177</v>
      </c>
      <c r="R35" s="39">
        <v>360</v>
      </c>
      <c r="S35" s="40">
        <v>41.2</v>
      </c>
      <c r="T35" s="39">
        <v>145</v>
      </c>
      <c r="U35" s="40">
        <v>50.3</v>
      </c>
      <c r="V35" s="40">
        <v>60.6</v>
      </c>
      <c r="W35" s="41">
        <v>34.6</v>
      </c>
      <c r="X35" s="38">
        <v>493</v>
      </c>
      <c r="Y35" s="40">
        <v>25.5</v>
      </c>
      <c r="Z35" s="82">
        <v>147</v>
      </c>
      <c r="AA35" s="42">
        <v>61.8</v>
      </c>
      <c r="AB35" s="43">
        <v>528</v>
      </c>
      <c r="AC35" s="41">
        <v>39.700000000000003</v>
      </c>
      <c r="AD35" s="44">
        <v>65.2</v>
      </c>
      <c r="AE35" s="45">
        <v>6.88</v>
      </c>
      <c r="AF35" s="46">
        <v>23.2</v>
      </c>
      <c r="AG35" s="33">
        <v>4.34</v>
      </c>
      <c r="AH35" s="35">
        <v>1.41</v>
      </c>
      <c r="AI35" s="33">
        <v>4.3499999999999996</v>
      </c>
      <c r="AJ35" s="35">
        <v>0.68</v>
      </c>
      <c r="AK35" s="36">
        <v>4.16</v>
      </c>
      <c r="AL35" s="35">
        <v>0.88</v>
      </c>
      <c r="AM35" s="35">
        <v>2.5299999999999998</v>
      </c>
      <c r="AN35" s="35">
        <v>0.38</v>
      </c>
      <c r="AO35" s="35">
        <v>2.4300000000000002</v>
      </c>
      <c r="AP35" s="35">
        <v>0.38</v>
      </c>
      <c r="AQ35" s="34">
        <v>3.16</v>
      </c>
      <c r="AR35" s="35">
        <v>3.48</v>
      </c>
      <c r="AS35" s="47"/>
      <c r="AT35" s="35">
        <v>5.0199999999999996</v>
      </c>
      <c r="AU35" s="34">
        <v>1.08</v>
      </c>
      <c r="AV35" s="31">
        <f t="shared" si="5"/>
        <v>105.1792828685259</v>
      </c>
      <c r="AW35" s="31">
        <f t="shared" si="2"/>
        <v>0.42040816326530611</v>
      </c>
      <c r="AX35" s="31">
        <f t="shared" si="3"/>
        <v>0.64239482200647258</v>
      </c>
      <c r="AY35" s="31">
        <f t="shared" si="4"/>
        <v>9.1474654377880196</v>
      </c>
    </row>
    <row r="36" spans="1:51" s="31" customFormat="1" ht="24" x14ac:dyDescent="0.25">
      <c r="A36" s="32" t="s">
        <v>145</v>
      </c>
      <c r="B36" s="81" t="s">
        <v>137</v>
      </c>
      <c r="C36" s="33">
        <v>47.69</v>
      </c>
      <c r="D36" s="45">
        <v>1.41</v>
      </c>
      <c r="E36" s="35">
        <v>15.03</v>
      </c>
      <c r="F36" s="45">
        <v>9.07</v>
      </c>
      <c r="G36" s="33">
        <v>0.18</v>
      </c>
      <c r="H36" s="35">
        <v>11.63</v>
      </c>
      <c r="I36" s="45">
        <v>11.49</v>
      </c>
      <c r="J36" s="35">
        <v>2.48</v>
      </c>
      <c r="K36" s="35">
        <v>0.82</v>
      </c>
      <c r="L36" s="33">
        <v>0.21</v>
      </c>
      <c r="M36" s="45">
        <v>99.95</v>
      </c>
      <c r="N36" s="45">
        <v>69.56</v>
      </c>
      <c r="O36" s="17">
        <f t="shared" si="0"/>
        <v>0.50829999999999997</v>
      </c>
      <c r="P36" s="37">
        <v>34.299999999999997</v>
      </c>
      <c r="Q36" s="38">
        <v>267</v>
      </c>
      <c r="R36" s="39">
        <v>495</v>
      </c>
      <c r="S36" s="40">
        <v>42.9</v>
      </c>
      <c r="T36" s="39">
        <v>148</v>
      </c>
      <c r="U36" s="40">
        <v>75.099999999999994</v>
      </c>
      <c r="V36" s="40">
        <v>60.4</v>
      </c>
      <c r="W36" s="41">
        <v>15.7</v>
      </c>
      <c r="X36" s="38">
        <v>384</v>
      </c>
      <c r="Y36" s="40">
        <v>20.9</v>
      </c>
      <c r="Z36" s="42">
        <v>64.3</v>
      </c>
      <c r="AA36" s="42">
        <v>18.399999999999999</v>
      </c>
      <c r="AB36" s="43">
        <v>377</v>
      </c>
      <c r="AC36" s="41">
        <v>12</v>
      </c>
      <c r="AD36" s="44">
        <v>22.1</v>
      </c>
      <c r="AE36" s="45">
        <v>2.72</v>
      </c>
      <c r="AF36" s="46">
        <v>11</v>
      </c>
      <c r="AG36" s="33">
        <v>2.79</v>
      </c>
      <c r="AH36" s="35">
        <v>0.99</v>
      </c>
      <c r="AI36" s="33">
        <v>3.24</v>
      </c>
      <c r="AJ36" s="35">
        <v>0.55000000000000004</v>
      </c>
      <c r="AK36" s="36">
        <v>3.49</v>
      </c>
      <c r="AL36" s="35">
        <v>0.75</v>
      </c>
      <c r="AM36" s="35">
        <v>2.12</v>
      </c>
      <c r="AN36" s="35">
        <v>0.31</v>
      </c>
      <c r="AO36" s="35">
        <v>1.96</v>
      </c>
      <c r="AP36" s="35">
        <v>0.28999999999999998</v>
      </c>
      <c r="AQ36" s="34">
        <v>1.64</v>
      </c>
      <c r="AR36" s="35">
        <v>0.99</v>
      </c>
      <c r="AS36" s="35">
        <v>1.71</v>
      </c>
      <c r="AT36" s="35">
        <v>1.06</v>
      </c>
      <c r="AU36" s="34">
        <v>0.18</v>
      </c>
      <c r="AV36" s="31">
        <f t="shared" si="5"/>
        <v>355.66037735849056</v>
      </c>
      <c r="AW36" s="31">
        <f t="shared" si="2"/>
        <v>0.28615863141524106</v>
      </c>
      <c r="AX36" s="31">
        <f t="shared" si="3"/>
        <v>0.65217391304347827</v>
      </c>
      <c r="AY36" s="31">
        <f t="shared" si="4"/>
        <v>4.301075268817204</v>
      </c>
    </row>
    <row r="37" spans="1:51" s="31" customFormat="1" ht="24" x14ac:dyDescent="0.25">
      <c r="A37" s="32" t="s">
        <v>146</v>
      </c>
      <c r="B37" s="81" t="s">
        <v>137</v>
      </c>
      <c r="C37" s="33">
        <v>47.19</v>
      </c>
      <c r="D37" s="45">
        <v>1.41</v>
      </c>
      <c r="E37" s="35">
        <v>14.32</v>
      </c>
      <c r="F37" s="45">
        <v>8.85</v>
      </c>
      <c r="G37" s="33">
        <v>0.2</v>
      </c>
      <c r="H37" s="35">
        <v>12.72</v>
      </c>
      <c r="I37" s="45">
        <v>11.31</v>
      </c>
      <c r="J37" s="35">
        <v>2.85</v>
      </c>
      <c r="K37" s="35">
        <v>0.95</v>
      </c>
      <c r="L37" s="33">
        <v>0.2</v>
      </c>
      <c r="M37" s="45">
        <v>99.66</v>
      </c>
      <c r="N37" s="45">
        <v>71.94</v>
      </c>
      <c r="O37" s="17">
        <f t="shared" si="0"/>
        <v>0.53129999999999999</v>
      </c>
      <c r="P37" s="37">
        <v>33.4</v>
      </c>
      <c r="Q37" s="38">
        <v>255</v>
      </c>
      <c r="R37" s="39">
        <v>746</v>
      </c>
      <c r="S37" s="40">
        <v>67.099999999999994</v>
      </c>
      <c r="T37" s="39">
        <v>340</v>
      </c>
      <c r="U37" s="40">
        <v>87.6</v>
      </c>
      <c r="V37" s="40">
        <v>64.3</v>
      </c>
      <c r="W37" s="41">
        <v>19.600000000000001</v>
      </c>
      <c r="X37" s="38">
        <v>396</v>
      </c>
      <c r="Y37" s="40">
        <v>19.100000000000001</v>
      </c>
      <c r="Z37" s="42">
        <v>62.1</v>
      </c>
      <c r="AA37" s="42">
        <v>19.600000000000001</v>
      </c>
      <c r="AB37" s="43">
        <v>332</v>
      </c>
      <c r="AC37" s="41">
        <v>12.9</v>
      </c>
      <c r="AD37" s="44">
        <v>23.1</v>
      </c>
      <c r="AE37" s="45">
        <v>2.82</v>
      </c>
      <c r="AF37" s="46">
        <v>11.1</v>
      </c>
      <c r="AG37" s="33">
        <v>2.66</v>
      </c>
      <c r="AH37" s="35">
        <v>0.94</v>
      </c>
      <c r="AI37" s="33">
        <v>3.04</v>
      </c>
      <c r="AJ37" s="35">
        <v>0.5</v>
      </c>
      <c r="AK37" s="36">
        <v>3.14</v>
      </c>
      <c r="AL37" s="35">
        <v>0.68</v>
      </c>
      <c r="AM37" s="35">
        <v>1.91</v>
      </c>
      <c r="AN37" s="35">
        <v>0.28000000000000003</v>
      </c>
      <c r="AO37" s="35">
        <v>1.76</v>
      </c>
      <c r="AP37" s="35">
        <v>0.26</v>
      </c>
      <c r="AQ37" s="34">
        <v>1.56</v>
      </c>
      <c r="AR37" s="35">
        <v>1.06</v>
      </c>
      <c r="AS37" s="35">
        <v>1.4</v>
      </c>
      <c r="AT37" s="35">
        <v>1.19</v>
      </c>
      <c r="AU37" s="34">
        <v>0.27</v>
      </c>
      <c r="AV37" s="31">
        <f t="shared" si="5"/>
        <v>278.99159663865549</v>
      </c>
      <c r="AW37" s="31">
        <f t="shared" si="2"/>
        <v>0.31561996779388085</v>
      </c>
      <c r="AX37" s="31">
        <f t="shared" si="3"/>
        <v>0.65816326530612246</v>
      </c>
      <c r="AY37" s="31">
        <f t="shared" si="4"/>
        <v>4.8496240601503757</v>
      </c>
    </row>
    <row r="38" spans="1:51" s="31" customFormat="1" ht="24" x14ac:dyDescent="0.25">
      <c r="A38" s="32" t="s">
        <v>147</v>
      </c>
      <c r="B38" s="81" t="s">
        <v>137</v>
      </c>
      <c r="C38" s="33">
        <v>48.3</v>
      </c>
      <c r="D38" s="45">
        <v>1.27</v>
      </c>
      <c r="E38" s="35">
        <v>13.78</v>
      </c>
      <c r="F38" s="45">
        <v>8.41</v>
      </c>
      <c r="G38" s="33">
        <v>0.18</v>
      </c>
      <c r="H38" s="35">
        <v>13.86</v>
      </c>
      <c r="I38" s="45">
        <v>10.88</v>
      </c>
      <c r="J38" s="35">
        <v>2.0299999999999998</v>
      </c>
      <c r="K38" s="35">
        <v>1.05</v>
      </c>
      <c r="L38" s="33">
        <v>0.23</v>
      </c>
      <c r="M38" s="45">
        <v>99.05</v>
      </c>
      <c r="N38" s="45">
        <v>74.599999999999994</v>
      </c>
      <c r="O38" s="17">
        <f t="shared" si="0"/>
        <v>0.65780000000000005</v>
      </c>
      <c r="P38" s="37">
        <v>33.799999999999997</v>
      </c>
      <c r="Q38" s="38">
        <v>211</v>
      </c>
      <c r="R38" s="39">
        <v>883</v>
      </c>
      <c r="S38" s="40">
        <v>51.1</v>
      </c>
      <c r="T38" s="39">
        <v>325</v>
      </c>
      <c r="U38" s="40">
        <v>77.400000000000006</v>
      </c>
      <c r="V38" s="40">
        <v>56</v>
      </c>
      <c r="W38" s="41">
        <v>19.8</v>
      </c>
      <c r="X38" s="38">
        <v>420</v>
      </c>
      <c r="Y38" s="40">
        <v>18.5</v>
      </c>
      <c r="Z38" s="42">
        <v>60.3</v>
      </c>
      <c r="AA38" s="42">
        <v>25.4</v>
      </c>
      <c r="AB38" s="43">
        <v>327</v>
      </c>
      <c r="AC38" s="41">
        <v>16.399999999999999</v>
      </c>
      <c r="AD38" s="44">
        <v>28.6</v>
      </c>
      <c r="AE38" s="45">
        <v>3.25</v>
      </c>
      <c r="AF38" s="46">
        <v>11.9</v>
      </c>
      <c r="AG38" s="33">
        <v>2.63</v>
      </c>
      <c r="AH38" s="35">
        <v>0.91</v>
      </c>
      <c r="AI38" s="33">
        <v>3.01</v>
      </c>
      <c r="AJ38" s="35">
        <v>0.46</v>
      </c>
      <c r="AK38" s="36">
        <v>2.94</v>
      </c>
      <c r="AL38" s="35">
        <v>0.64</v>
      </c>
      <c r="AM38" s="35">
        <v>1.83</v>
      </c>
      <c r="AN38" s="35">
        <v>0.28000000000000003</v>
      </c>
      <c r="AO38" s="35">
        <v>1.72</v>
      </c>
      <c r="AP38" s="35">
        <v>0.26</v>
      </c>
      <c r="AQ38" s="34">
        <v>1.46</v>
      </c>
      <c r="AR38" s="35">
        <v>1.36</v>
      </c>
      <c r="AS38" s="35">
        <v>1.82</v>
      </c>
      <c r="AT38" s="35">
        <v>1.6</v>
      </c>
      <c r="AU38" s="34">
        <v>0.27</v>
      </c>
      <c r="AV38" s="31">
        <f t="shared" si="5"/>
        <v>204.375</v>
      </c>
      <c r="AW38" s="31">
        <f t="shared" si="2"/>
        <v>0.4212271973466003</v>
      </c>
      <c r="AX38" s="31">
        <f t="shared" si="3"/>
        <v>0.64566929133858264</v>
      </c>
      <c r="AY38" s="31">
        <f t="shared" si="4"/>
        <v>6.2357414448669202</v>
      </c>
    </row>
    <row r="39" spans="1:51" s="31" customFormat="1" ht="24" x14ac:dyDescent="0.25">
      <c r="A39" s="32" t="s">
        <v>148</v>
      </c>
      <c r="B39" s="81" t="s">
        <v>137</v>
      </c>
      <c r="C39" s="33">
        <v>46.98</v>
      </c>
      <c r="D39" s="45">
        <v>1.3</v>
      </c>
      <c r="E39" s="35">
        <v>14.43</v>
      </c>
      <c r="F39" s="45">
        <v>8.9600000000000009</v>
      </c>
      <c r="G39" s="33">
        <v>0.16</v>
      </c>
      <c r="H39" s="35">
        <v>11.04</v>
      </c>
      <c r="I39" s="45">
        <v>13.87</v>
      </c>
      <c r="J39" s="35">
        <v>1.96</v>
      </c>
      <c r="K39" s="35">
        <v>1.08</v>
      </c>
      <c r="L39" s="33">
        <v>0.22</v>
      </c>
      <c r="M39" s="45">
        <v>98.45</v>
      </c>
      <c r="N39" s="45">
        <v>68.72</v>
      </c>
      <c r="O39" s="17">
        <f t="shared" si="0"/>
        <v>0.621</v>
      </c>
      <c r="P39" s="37">
        <v>36.1</v>
      </c>
      <c r="Q39" s="38">
        <v>274</v>
      </c>
      <c r="R39" s="39">
        <v>1029</v>
      </c>
      <c r="S39" s="40">
        <v>59</v>
      </c>
      <c r="T39" s="39">
        <v>421</v>
      </c>
      <c r="U39" s="40">
        <v>202.2</v>
      </c>
      <c r="V39" s="40">
        <v>59.5</v>
      </c>
      <c r="W39" s="41">
        <v>10.6</v>
      </c>
      <c r="X39" s="38">
        <v>358</v>
      </c>
      <c r="Y39" s="40">
        <v>17.5</v>
      </c>
      <c r="Z39" s="42">
        <v>66.5</v>
      </c>
      <c r="AA39" s="42">
        <v>21.4</v>
      </c>
      <c r="AB39" s="43">
        <v>259</v>
      </c>
      <c r="AC39" s="41">
        <v>15.2</v>
      </c>
      <c r="AD39" s="44">
        <v>27</v>
      </c>
      <c r="AE39" s="45">
        <v>3.15</v>
      </c>
      <c r="AF39" s="46">
        <v>11.8</v>
      </c>
      <c r="AG39" s="33">
        <v>2.65</v>
      </c>
      <c r="AH39" s="35">
        <v>0.91</v>
      </c>
      <c r="AI39" s="33">
        <v>2.92</v>
      </c>
      <c r="AJ39" s="35">
        <v>0.48</v>
      </c>
      <c r="AK39" s="36">
        <v>2.98</v>
      </c>
      <c r="AL39" s="35">
        <v>0.64</v>
      </c>
      <c r="AM39" s="35">
        <v>1.78</v>
      </c>
      <c r="AN39" s="35">
        <v>0.26</v>
      </c>
      <c r="AO39" s="35">
        <v>1.63</v>
      </c>
      <c r="AP39" s="35">
        <v>0.24</v>
      </c>
      <c r="AQ39" s="34">
        <v>1.61</v>
      </c>
      <c r="AR39" s="35">
        <v>1.17</v>
      </c>
      <c r="AS39" s="47"/>
      <c r="AT39" s="35">
        <v>1.62</v>
      </c>
      <c r="AU39" s="34">
        <v>0.34</v>
      </c>
      <c r="AV39" s="31">
        <f t="shared" si="5"/>
        <v>159.87654320987653</v>
      </c>
      <c r="AW39" s="31">
        <f t="shared" si="2"/>
        <v>0.32180451127819548</v>
      </c>
      <c r="AX39" s="31">
        <f t="shared" si="3"/>
        <v>0.71028037383177567</v>
      </c>
      <c r="AY39" s="31">
        <f t="shared" si="4"/>
        <v>5.7358490566037732</v>
      </c>
    </row>
    <row r="40" spans="1:51" s="31" customFormat="1" ht="24" x14ac:dyDescent="0.25">
      <c r="A40" s="32" t="s">
        <v>149</v>
      </c>
      <c r="B40" s="81" t="s">
        <v>137</v>
      </c>
      <c r="C40" s="33">
        <v>46.58</v>
      </c>
      <c r="D40" s="45">
        <v>1.47</v>
      </c>
      <c r="E40" s="35">
        <v>13.84</v>
      </c>
      <c r="F40" s="45">
        <v>9.1199999999999992</v>
      </c>
      <c r="G40" s="33">
        <v>0.17</v>
      </c>
      <c r="H40" s="35">
        <v>11.19</v>
      </c>
      <c r="I40" s="45">
        <v>14.4</v>
      </c>
      <c r="J40" s="35">
        <v>2.33</v>
      </c>
      <c r="K40" s="35">
        <v>0.72</v>
      </c>
      <c r="L40" s="33">
        <v>0.19</v>
      </c>
      <c r="M40" s="45">
        <v>100.67</v>
      </c>
      <c r="N40" s="45">
        <v>68.62</v>
      </c>
      <c r="O40" s="17">
        <f t="shared" si="0"/>
        <v>0.83260000000000001</v>
      </c>
      <c r="P40" s="37">
        <v>36.4</v>
      </c>
      <c r="Q40" s="38">
        <v>256</v>
      </c>
      <c r="R40" s="39">
        <v>827</v>
      </c>
      <c r="S40" s="40">
        <v>59</v>
      </c>
      <c r="T40" s="39">
        <v>345</v>
      </c>
      <c r="U40" s="40">
        <v>84.8</v>
      </c>
      <c r="V40" s="40">
        <v>71.099999999999994</v>
      </c>
      <c r="W40" s="41">
        <v>24.2</v>
      </c>
      <c r="X40" s="38">
        <v>445</v>
      </c>
      <c r="Y40" s="40">
        <v>20.399999999999999</v>
      </c>
      <c r="Z40" s="42">
        <v>86.4</v>
      </c>
      <c r="AA40" s="42">
        <v>32.1</v>
      </c>
      <c r="AB40" s="43">
        <v>372</v>
      </c>
      <c r="AC40" s="41">
        <v>21.1</v>
      </c>
      <c r="AD40" s="44">
        <v>36.200000000000003</v>
      </c>
      <c r="AE40" s="45">
        <v>4.1100000000000003</v>
      </c>
      <c r="AF40" s="46">
        <v>14.9</v>
      </c>
      <c r="AG40" s="33">
        <v>3.2</v>
      </c>
      <c r="AH40" s="35">
        <v>1.1000000000000001</v>
      </c>
      <c r="AI40" s="33">
        <v>3.39</v>
      </c>
      <c r="AJ40" s="35">
        <v>0.56000000000000005</v>
      </c>
      <c r="AK40" s="36">
        <v>3.42</v>
      </c>
      <c r="AL40" s="35">
        <v>0.73</v>
      </c>
      <c r="AM40" s="35">
        <v>2.02</v>
      </c>
      <c r="AN40" s="35">
        <v>0.3</v>
      </c>
      <c r="AO40" s="35">
        <v>1.86</v>
      </c>
      <c r="AP40" s="35">
        <v>0.28000000000000003</v>
      </c>
      <c r="AQ40" s="34">
        <v>2.0099999999999998</v>
      </c>
      <c r="AR40" s="35">
        <v>1.72</v>
      </c>
      <c r="AS40" s="35">
        <v>1.6</v>
      </c>
      <c r="AT40" s="35">
        <v>2.15</v>
      </c>
      <c r="AU40" s="34">
        <v>0.48</v>
      </c>
      <c r="AV40" s="31">
        <f t="shared" si="5"/>
        <v>173.02325581395348</v>
      </c>
      <c r="AW40" s="31">
        <f t="shared" si="2"/>
        <v>0.37152777777777779</v>
      </c>
      <c r="AX40" s="31">
        <f t="shared" si="3"/>
        <v>0.65732087227414326</v>
      </c>
      <c r="AY40" s="31">
        <f t="shared" si="4"/>
        <v>6.59375</v>
      </c>
    </row>
    <row r="41" spans="1:51" s="31" customFormat="1" ht="24" x14ac:dyDescent="0.25">
      <c r="A41" s="32" t="s">
        <v>150</v>
      </c>
      <c r="B41" s="81" t="s">
        <v>137</v>
      </c>
      <c r="C41" s="33">
        <v>48.62</v>
      </c>
      <c r="D41" s="45">
        <v>1.1399999999999999</v>
      </c>
      <c r="E41" s="35">
        <v>14.92</v>
      </c>
      <c r="F41" s="45">
        <v>8.5399999999999991</v>
      </c>
      <c r="G41" s="33">
        <v>0.17</v>
      </c>
      <c r="H41" s="35">
        <v>11.26</v>
      </c>
      <c r="I41" s="45">
        <v>11.82</v>
      </c>
      <c r="J41" s="35">
        <v>2.37</v>
      </c>
      <c r="K41" s="35">
        <v>0.93</v>
      </c>
      <c r="L41" s="33">
        <v>0.23</v>
      </c>
      <c r="M41" s="45">
        <v>99.55</v>
      </c>
      <c r="N41" s="45">
        <v>70.16</v>
      </c>
      <c r="O41" s="17">
        <f t="shared" si="0"/>
        <v>0.62329999999999997</v>
      </c>
      <c r="P41" s="37">
        <v>33.1</v>
      </c>
      <c r="Q41" s="38">
        <v>218</v>
      </c>
      <c r="R41" s="39">
        <v>706</v>
      </c>
      <c r="S41" s="40">
        <v>47.3</v>
      </c>
      <c r="T41" s="39">
        <v>254</v>
      </c>
      <c r="U41" s="40">
        <v>82.5</v>
      </c>
      <c r="V41" s="40">
        <v>60.7</v>
      </c>
      <c r="W41" s="41">
        <v>35.5</v>
      </c>
      <c r="X41" s="38">
        <v>469</v>
      </c>
      <c r="Y41" s="40">
        <v>18.2</v>
      </c>
      <c r="Z41" s="42">
        <v>69.2</v>
      </c>
      <c r="AA41" s="42">
        <v>22.3</v>
      </c>
      <c r="AB41" s="43">
        <v>425</v>
      </c>
      <c r="AC41" s="41">
        <v>16.100000000000001</v>
      </c>
      <c r="AD41" s="44">
        <v>27.1</v>
      </c>
      <c r="AE41" s="45">
        <v>3.05</v>
      </c>
      <c r="AF41" s="46">
        <v>11.2</v>
      </c>
      <c r="AG41" s="33">
        <v>2.52</v>
      </c>
      <c r="AH41" s="35">
        <v>0.88</v>
      </c>
      <c r="AI41" s="33">
        <v>2.84</v>
      </c>
      <c r="AJ41" s="35">
        <v>0.48</v>
      </c>
      <c r="AK41" s="36">
        <v>3.02</v>
      </c>
      <c r="AL41" s="35">
        <v>0.66</v>
      </c>
      <c r="AM41" s="35">
        <v>1.87</v>
      </c>
      <c r="AN41" s="35">
        <v>0.28000000000000003</v>
      </c>
      <c r="AO41" s="35">
        <v>1.77</v>
      </c>
      <c r="AP41" s="35">
        <v>0.27</v>
      </c>
      <c r="AQ41" s="34">
        <v>1.61</v>
      </c>
      <c r="AR41" s="35">
        <v>1.2</v>
      </c>
      <c r="AS41" s="35">
        <v>2.54</v>
      </c>
      <c r="AT41" s="35">
        <v>1.82</v>
      </c>
      <c r="AU41" s="34">
        <v>0.37</v>
      </c>
      <c r="AV41" s="31">
        <f t="shared" si="5"/>
        <v>233.5164835164835</v>
      </c>
      <c r="AW41" s="31">
        <f t="shared" si="2"/>
        <v>0.3222543352601156</v>
      </c>
      <c r="AX41" s="31">
        <f t="shared" si="3"/>
        <v>0.72197309417040367</v>
      </c>
      <c r="AY41" s="31">
        <f t="shared" si="4"/>
        <v>6.3888888888888893</v>
      </c>
    </row>
    <row r="42" spans="1:51" s="31" customFormat="1" ht="24" x14ac:dyDescent="0.25">
      <c r="A42" s="32" t="s">
        <v>151</v>
      </c>
      <c r="B42" s="81" t="s">
        <v>137</v>
      </c>
      <c r="C42" s="33">
        <v>48.36</v>
      </c>
      <c r="D42" s="45">
        <v>1.45</v>
      </c>
      <c r="E42" s="35">
        <v>15.46</v>
      </c>
      <c r="F42" s="45">
        <v>9.2100000000000009</v>
      </c>
      <c r="G42" s="33">
        <v>0.19</v>
      </c>
      <c r="H42" s="35">
        <v>10.41</v>
      </c>
      <c r="I42" s="45">
        <v>10.72</v>
      </c>
      <c r="J42" s="35">
        <v>2.98</v>
      </c>
      <c r="K42" s="35">
        <v>0.93</v>
      </c>
      <c r="L42" s="33">
        <v>0.27</v>
      </c>
      <c r="M42" s="45">
        <v>99.58</v>
      </c>
      <c r="N42" s="45">
        <v>66.84</v>
      </c>
      <c r="O42" s="17">
        <f t="shared" si="0"/>
        <v>1.8446</v>
      </c>
      <c r="P42" s="37">
        <v>31.2</v>
      </c>
      <c r="Q42" s="38">
        <v>220</v>
      </c>
      <c r="R42" s="39">
        <v>682</v>
      </c>
      <c r="S42" s="40">
        <v>52.2</v>
      </c>
      <c r="T42" s="39">
        <v>270</v>
      </c>
      <c r="U42" s="40">
        <v>76.5</v>
      </c>
      <c r="V42" s="40">
        <v>64.3</v>
      </c>
      <c r="W42" s="41">
        <v>30.1</v>
      </c>
      <c r="X42" s="38">
        <v>474</v>
      </c>
      <c r="Y42" s="40">
        <v>22.7</v>
      </c>
      <c r="Z42" s="82">
        <v>107</v>
      </c>
      <c r="AA42" s="42">
        <v>69.900000000000006</v>
      </c>
      <c r="AB42" s="43">
        <v>419</v>
      </c>
      <c r="AC42" s="41">
        <v>49.2</v>
      </c>
      <c r="AD42" s="44">
        <v>80.2</v>
      </c>
      <c r="AE42" s="45">
        <v>8.14</v>
      </c>
      <c r="AF42" s="46">
        <v>25.9</v>
      </c>
      <c r="AG42" s="33">
        <v>4.24</v>
      </c>
      <c r="AH42" s="35">
        <v>1.31</v>
      </c>
      <c r="AI42" s="33">
        <v>3.94</v>
      </c>
      <c r="AJ42" s="35">
        <v>0.62</v>
      </c>
      <c r="AK42" s="36">
        <v>3.74</v>
      </c>
      <c r="AL42" s="35">
        <v>0.79</v>
      </c>
      <c r="AM42" s="35">
        <v>2.2799999999999998</v>
      </c>
      <c r="AN42" s="35">
        <v>0.34</v>
      </c>
      <c r="AO42" s="35">
        <v>2.13</v>
      </c>
      <c r="AP42" s="35">
        <v>0.32</v>
      </c>
      <c r="AQ42" s="34">
        <v>2.34</v>
      </c>
      <c r="AR42" s="35">
        <v>3.61</v>
      </c>
      <c r="AS42" s="35">
        <v>2.41</v>
      </c>
      <c r="AT42" s="35">
        <v>5.52</v>
      </c>
      <c r="AU42" s="34">
        <v>1.0900000000000001</v>
      </c>
      <c r="AV42" s="31">
        <f t="shared" si="5"/>
        <v>75.905797101449281</v>
      </c>
      <c r="AW42" s="31">
        <f t="shared" si="2"/>
        <v>0.65327102803738324</v>
      </c>
      <c r="AX42" s="31">
        <f t="shared" si="3"/>
        <v>0.70386266094420602</v>
      </c>
      <c r="AY42" s="31">
        <f t="shared" si="4"/>
        <v>11.60377358490566</v>
      </c>
    </row>
    <row r="43" spans="1:51" s="31" customFormat="1" ht="24" x14ac:dyDescent="0.25">
      <c r="A43" s="32" t="s">
        <v>152</v>
      </c>
      <c r="B43" s="81" t="s">
        <v>137</v>
      </c>
      <c r="C43" s="33">
        <v>46.64</v>
      </c>
      <c r="D43" s="45">
        <v>1.92</v>
      </c>
      <c r="E43" s="35">
        <v>15.25</v>
      </c>
      <c r="F43" s="45">
        <v>9.69</v>
      </c>
      <c r="G43" s="33">
        <v>0.17</v>
      </c>
      <c r="H43" s="35">
        <v>11.54</v>
      </c>
      <c r="I43" s="45">
        <v>11.48</v>
      </c>
      <c r="J43" s="35">
        <v>2.4700000000000002</v>
      </c>
      <c r="K43" s="35">
        <v>0.62</v>
      </c>
      <c r="L43" s="33">
        <v>0.23</v>
      </c>
      <c r="M43" s="45">
        <v>100.63</v>
      </c>
      <c r="N43" s="45">
        <v>67.989999999999995</v>
      </c>
      <c r="O43" s="17">
        <f t="shared" si="0"/>
        <v>2.3919999999999999</v>
      </c>
      <c r="P43" s="37">
        <v>34.6</v>
      </c>
      <c r="Q43" s="38">
        <v>269</v>
      </c>
      <c r="R43" s="39">
        <v>682</v>
      </c>
      <c r="S43" s="40">
        <v>52.3</v>
      </c>
      <c r="T43" s="39">
        <v>238</v>
      </c>
      <c r="U43" s="40">
        <v>41</v>
      </c>
      <c r="V43" s="40">
        <v>82.8</v>
      </c>
      <c r="W43" s="41">
        <v>34</v>
      </c>
      <c r="X43" s="38">
        <v>591</v>
      </c>
      <c r="Y43" s="40">
        <v>30.9</v>
      </c>
      <c r="Z43" s="82">
        <v>134</v>
      </c>
      <c r="AA43" s="42">
        <v>96</v>
      </c>
      <c r="AB43" s="43">
        <v>650</v>
      </c>
      <c r="AC43" s="41">
        <v>76.7</v>
      </c>
      <c r="AD43" s="83">
        <v>104</v>
      </c>
      <c r="AE43" s="46">
        <v>13.1</v>
      </c>
      <c r="AF43" s="46">
        <v>41.1</v>
      </c>
      <c r="AG43" s="33">
        <v>6.54</v>
      </c>
      <c r="AH43" s="35">
        <v>2</v>
      </c>
      <c r="AI43" s="33">
        <v>6.05</v>
      </c>
      <c r="AJ43" s="35">
        <v>0.92</v>
      </c>
      <c r="AK43" s="36">
        <v>5.43</v>
      </c>
      <c r="AL43" s="35">
        <v>1.1299999999999999</v>
      </c>
      <c r="AM43" s="35">
        <v>3.19</v>
      </c>
      <c r="AN43" s="35">
        <v>0.47</v>
      </c>
      <c r="AO43" s="35">
        <v>2.86</v>
      </c>
      <c r="AP43" s="35">
        <v>0.44</v>
      </c>
      <c r="AQ43" s="34">
        <v>3.02</v>
      </c>
      <c r="AR43" s="35">
        <v>5.0199999999999996</v>
      </c>
      <c r="AS43" s="35">
        <v>2.08</v>
      </c>
      <c r="AT43" s="35">
        <v>7.71</v>
      </c>
      <c r="AU43" s="34">
        <v>1.53</v>
      </c>
      <c r="AV43" s="31">
        <f t="shared" si="5"/>
        <v>84.306095979247729</v>
      </c>
      <c r="AW43" s="31">
        <f t="shared" si="2"/>
        <v>0.71641791044776115</v>
      </c>
      <c r="AX43" s="31">
        <f t="shared" si="3"/>
        <v>0.79895833333333333</v>
      </c>
      <c r="AY43" s="31">
        <f t="shared" si="4"/>
        <v>11.727828746177371</v>
      </c>
    </row>
    <row r="44" spans="1:51" s="31" customFormat="1" ht="24" x14ac:dyDescent="0.25">
      <c r="A44" s="32" t="s">
        <v>153</v>
      </c>
      <c r="B44" s="81" t="s">
        <v>137</v>
      </c>
      <c r="C44" s="33">
        <v>47.52</v>
      </c>
      <c r="D44" s="45">
        <v>1.29</v>
      </c>
      <c r="E44" s="35">
        <v>15.55</v>
      </c>
      <c r="F44" s="45">
        <v>9.73</v>
      </c>
      <c r="G44" s="33">
        <v>0.18</v>
      </c>
      <c r="H44" s="35">
        <v>12.69</v>
      </c>
      <c r="I44" s="45">
        <v>10.08</v>
      </c>
      <c r="J44" s="35">
        <v>2.04</v>
      </c>
      <c r="K44" s="35">
        <v>0.71</v>
      </c>
      <c r="L44" s="33">
        <v>0.19</v>
      </c>
      <c r="M44" s="45">
        <v>98.39</v>
      </c>
      <c r="N44" s="45">
        <v>69.930000000000007</v>
      </c>
      <c r="O44" s="17">
        <f t="shared" si="0"/>
        <v>0.59109999999999996</v>
      </c>
      <c r="P44" s="37">
        <v>31.3</v>
      </c>
      <c r="Q44" s="38">
        <v>209</v>
      </c>
      <c r="R44" s="39">
        <v>585</v>
      </c>
      <c r="S44" s="40">
        <v>52</v>
      </c>
      <c r="T44" s="39">
        <v>305</v>
      </c>
      <c r="U44" s="40">
        <v>69.2</v>
      </c>
      <c r="V44" s="40">
        <v>71.900000000000006</v>
      </c>
      <c r="W44" s="41">
        <v>13.2</v>
      </c>
      <c r="X44" s="38">
        <v>270</v>
      </c>
      <c r="Y44" s="40">
        <v>22.5</v>
      </c>
      <c r="Z44" s="42">
        <v>66.5</v>
      </c>
      <c r="AA44" s="42">
        <v>20.100000000000001</v>
      </c>
      <c r="AB44" s="43">
        <v>338</v>
      </c>
      <c r="AC44" s="41">
        <v>16.5</v>
      </c>
      <c r="AD44" s="44">
        <v>25.7</v>
      </c>
      <c r="AE44" s="45">
        <v>3.53</v>
      </c>
      <c r="AF44" s="46">
        <v>13.2</v>
      </c>
      <c r="AG44" s="33">
        <v>3.22</v>
      </c>
      <c r="AH44" s="35">
        <v>1.1399999999999999</v>
      </c>
      <c r="AI44" s="33">
        <v>3.45</v>
      </c>
      <c r="AJ44" s="35">
        <v>0.61</v>
      </c>
      <c r="AK44" s="36">
        <v>3.83</v>
      </c>
      <c r="AL44" s="35">
        <v>0.81</v>
      </c>
      <c r="AM44" s="35">
        <v>2.33</v>
      </c>
      <c r="AN44" s="35">
        <v>0.35</v>
      </c>
      <c r="AO44" s="35">
        <v>2.2200000000000002</v>
      </c>
      <c r="AP44" s="35">
        <v>0.33</v>
      </c>
      <c r="AQ44" s="34">
        <v>1.57</v>
      </c>
      <c r="AR44" s="35">
        <v>1.07</v>
      </c>
      <c r="AS44" s="35">
        <v>1.94</v>
      </c>
      <c r="AT44" s="35">
        <v>1.3</v>
      </c>
      <c r="AU44" s="34">
        <v>0.23</v>
      </c>
      <c r="AV44" s="31">
        <f t="shared" si="5"/>
        <v>260</v>
      </c>
      <c r="AW44" s="31">
        <f t="shared" si="2"/>
        <v>0.30225563909774439</v>
      </c>
      <c r="AX44" s="31">
        <f t="shared" si="3"/>
        <v>0.82089552238805963</v>
      </c>
      <c r="AY44" s="31">
        <f t="shared" si="4"/>
        <v>5.1242236024844718</v>
      </c>
    </row>
    <row r="45" spans="1:51" s="31" customFormat="1" ht="24" x14ac:dyDescent="0.25">
      <c r="A45" s="32" t="s">
        <v>154</v>
      </c>
      <c r="B45" s="81" t="s">
        <v>137</v>
      </c>
      <c r="C45" s="33">
        <v>46.15</v>
      </c>
      <c r="D45" s="45">
        <v>1.18</v>
      </c>
      <c r="E45" s="35">
        <v>14.31</v>
      </c>
      <c r="F45" s="45">
        <v>9.16</v>
      </c>
      <c r="G45" s="33">
        <v>0.17</v>
      </c>
      <c r="H45" s="35">
        <v>11</v>
      </c>
      <c r="I45" s="45">
        <v>14.45</v>
      </c>
      <c r="J45" s="35">
        <v>2.6</v>
      </c>
      <c r="K45" s="35">
        <v>0.78</v>
      </c>
      <c r="L45" s="33">
        <v>0.19</v>
      </c>
      <c r="M45" s="45">
        <v>100.78</v>
      </c>
      <c r="N45" s="45">
        <v>68.16</v>
      </c>
      <c r="O45" s="17">
        <f t="shared" si="0"/>
        <v>0.58420000000000005</v>
      </c>
      <c r="P45" s="37">
        <v>38.9</v>
      </c>
      <c r="Q45" s="38">
        <v>244</v>
      </c>
      <c r="R45" s="39">
        <v>1133</v>
      </c>
      <c r="S45" s="40">
        <v>67.7</v>
      </c>
      <c r="T45" s="39">
        <v>447</v>
      </c>
      <c r="U45" s="40">
        <v>81.5</v>
      </c>
      <c r="V45" s="40">
        <v>69</v>
      </c>
      <c r="W45" s="41">
        <v>17.899999999999999</v>
      </c>
      <c r="X45" s="38">
        <v>323</v>
      </c>
      <c r="Y45" s="40">
        <v>20.3</v>
      </c>
      <c r="Z45" s="42">
        <v>61.7</v>
      </c>
      <c r="AA45" s="42">
        <v>21.7</v>
      </c>
      <c r="AB45" s="43">
        <v>267</v>
      </c>
      <c r="AC45" s="41">
        <v>14.4</v>
      </c>
      <c r="AD45" s="44">
        <v>25.4</v>
      </c>
      <c r="AE45" s="45">
        <v>3.02</v>
      </c>
      <c r="AF45" s="46">
        <v>11.6</v>
      </c>
      <c r="AG45" s="33">
        <v>2.74</v>
      </c>
      <c r="AH45" s="35">
        <v>0.97</v>
      </c>
      <c r="AI45" s="33">
        <v>3.16</v>
      </c>
      <c r="AJ45" s="35">
        <v>0.54</v>
      </c>
      <c r="AK45" s="36">
        <v>3.39</v>
      </c>
      <c r="AL45" s="35">
        <v>0.73</v>
      </c>
      <c r="AM45" s="35">
        <v>2.0699999999999998</v>
      </c>
      <c r="AN45" s="35">
        <v>0.3</v>
      </c>
      <c r="AO45" s="35">
        <v>1.88</v>
      </c>
      <c r="AP45" s="35">
        <v>0.28000000000000003</v>
      </c>
      <c r="AQ45" s="34">
        <v>1.59</v>
      </c>
      <c r="AR45" s="35">
        <v>1.17</v>
      </c>
      <c r="AS45" s="35">
        <v>0.93</v>
      </c>
      <c r="AT45" s="35">
        <v>1.35</v>
      </c>
      <c r="AU45" s="34">
        <v>0.28999999999999998</v>
      </c>
      <c r="AV45" s="31">
        <f t="shared" si="5"/>
        <v>197.77777777777777</v>
      </c>
      <c r="AW45" s="31">
        <f t="shared" si="2"/>
        <v>0.35170178282009723</v>
      </c>
      <c r="AX45" s="31">
        <f t="shared" si="3"/>
        <v>0.66359447004608296</v>
      </c>
      <c r="AY45" s="31">
        <f t="shared" si="4"/>
        <v>5.2554744525547443</v>
      </c>
    </row>
    <row r="46" spans="1:51" s="31" customFormat="1" ht="24" x14ac:dyDescent="0.25">
      <c r="A46" s="32" t="s">
        <v>155</v>
      </c>
      <c r="B46" s="81" t="s">
        <v>137</v>
      </c>
      <c r="C46" s="33">
        <v>46.71</v>
      </c>
      <c r="D46" s="45">
        <v>1.1599999999999999</v>
      </c>
      <c r="E46" s="35">
        <v>13.82</v>
      </c>
      <c r="F46" s="45">
        <v>9.0500000000000007</v>
      </c>
      <c r="G46" s="33">
        <v>0.17</v>
      </c>
      <c r="H46" s="35">
        <v>14.69</v>
      </c>
      <c r="I46" s="45">
        <v>11.01</v>
      </c>
      <c r="J46" s="35">
        <v>2.56</v>
      </c>
      <c r="K46" s="35">
        <v>0.65</v>
      </c>
      <c r="L46" s="33">
        <v>0.19</v>
      </c>
      <c r="M46" s="45">
        <v>100.46</v>
      </c>
      <c r="N46" s="45">
        <v>74.319999999999993</v>
      </c>
      <c r="O46" s="17">
        <f t="shared" si="0"/>
        <v>0.52900000000000003</v>
      </c>
      <c r="P46" s="37">
        <v>32.700000000000003</v>
      </c>
      <c r="Q46" s="38">
        <v>218</v>
      </c>
      <c r="R46" s="39">
        <v>1045</v>
      </c>
      <c r="S46" s="40">
        <v>63.1</v>
      </c>
      <c r="T46" s="39">
        <v>436</v>
      </c>
      <c r="U46" s="40">
        <v>67.8</v>
      </c>
      <c r="V46" s="40">
        <v>63.4</v>
      </c>
      <c r="W46" s="41">
        <v>13.6</v>
      </c>
      <c r="X46" s="38">
        <v>298</v>
      </c>
      <c r="Y46" s="40">
        <v>18.2</v>
      </c>
      <c r="Z46" s="42">
        <v>58.5</v>
      </c>
      <c r="AA46" s="42">
        <v>19.399999999999999</v>
      </c>
      <c r="AB46" s="43">
        <v>250</v>
      </c>
      <c r="AC46" s="41">
        <v>12.7</v>
      </c>
      <c r="AD46" s="44">
        <v>23</v>
      </c>
      <c r="AE46" s="45">
        <v>2.74</v>
      </c>
      <c r="AF46" s="46">
        <v>10.6</v>
      </c>
      <c r="AG46" s="33">
        <v>2.4900000000000002</v>
      </c>
      <c r="AH46" s="35">
        <v>0.88</v>
      </c>
      <c r="AI46" s="33">
        <v>2.71</v>
      </c>
      <c r="AJ46" s="35">
        <v>0.46</v>
      </c>
      <c r="AK46" s="36">
        <v>2.93</v>
      </c>
      <c r="AL46" s="35">
        <v>0.64</v>
      </c>
      <c r="AM46" s="35">
        <v>1.83</v>
      </c>
      <c r="AN46" s="35">
        <v>0.27</v>
      </c>
      <c r="AO46" s="35">
        <v>1.7</v>
      </c>
      <c r="AP46" s="35">
        <v>0.25</v>
      </c>
      <c r="AQ46" s="34">
        <v>1.45</v>
      </c>
      <c r="AR46" s="35">
        <v>1.04</v>
      </c>
      <c r="AS46" s="35">
        <v>1.54</v>
      </c>
      <c r="AT46" s="35">
        <v>1.17</v>
      </c>
      <c r="AU46" s="34">
        <v>0.26</v>
      </c>
      <c r="AV46" s="31">
        <f t="shared" si="5"/>
        <v>213.67521367521368</v>
      </c>
      <c r="AW46" s="31">
        <f t="shared" si="2"/>
        <v>0.33162393162393161</v>
      </c>
      <c r="AX46" s="31">
        <f t="shared" si="3"/>
        <v>0.65463917525773196</v>
      </c>
      <c r="AY46" s="31">
        <f t="shared" si="4"/>
        <v>5.1004016064257023</v>
      </c>
    </row>
    <row r="47" spans="1:51" s="31" customFormat="1" ht="24" x14ac:dyDescent="0.25">
      <c r="A47" s="32" t="s">
        <v>156</v>
      </c>
      <c r="B47" s="81" t="s">
        <v>137</v>
      </c>
      <c r="C47" s="33">
        <v>46.44</v>
      </c>
      <c r="D47" s="45">
        <v>2.0299999999999998</v>
      </c>
      <c r="E47" s="35">
        <v>14.78</v>
      </c>
      <c r="F47" s="45">
        <v>9.65</v>
      </c>
      <c r="G47" s="33">
        <v>0.17</v>
      </c>
      <c r="H47" s="35">
        <v>11.99</v>
      </c>
      <c r="I47" s="45">
        <v>11.24</v>
      </c>
      <c r="J47" s="35">
        <v>2.78</v>
      </c>
      <c r="K47" s="35">
        <v>0.71</v>
      </c>
      <c r="L47" s="33">
        <v>0.2</v>
      </c>
      <c r="M47" s="45">
        <v>99.98</v>
      </c>
      <c r="N47" s="45">
        <v>68.89</v>
      </c>
      <c r="O47" s="17">
        <f t="shared" si="0"/>
        <v>0.82799999999999996</v>
      </c>
      <c r="P47" s="37">
        <v>33.799999999999997</v>
      </c>
      <c r="Q47" s="38">
        <v>270</v>
      </c>
      <c r="R47" s="39">
        <v>791</v>
      </c>
      <c r="S47" s="40">
        <v>56.8</v>
      </c>
      <c r="T47" s="39">
        <v>289</v>
      </c>
      <c r="U47" s="40">
        <v>75</v>
      </c>
      <c r="V47" s="40">
        <v>63.3</v>
      </c>
      <c r="W47" s="41">
        <v>14.6</v>
      </c>
      <c r="X47" s="38">
        <v>416</v>
      </c>
      <c r="Y47" s="40">
        <v>23.1</v>
      </c>
      <c r="Z47" s="42">
        <v>80.099999999999994</v>
      </c>
      <c r="AA47" s="42">
        <v>33.6</v>
      </c>
      <c r="AB47" s="43">
        <v>303</v>
      </c>
      <c r="AC47" s="41">
        <v>19.600000000000001</v>
      </c>
      <c r="AD47" s="44">
        <v>36</v>
      </c>
      <c r="AE47" s="45">
        <v>4.2699999999999996</v>
      </c>
      <c r="AF47" s="46">
        <v>16.100000000000001</v>
      </c>
      <c r="AG47" s="33">
        <v>3.51</v>
      </c>
      <c r="AH47" s="35">
        <v>1.19</v>
      </c>
      <c r="AI47" s="33">
        <v>3.81</v>
      </c>
      <c r="AJ47" s="35">
        <v>0.63</v>
      </c>
      <c r="AK47" s="36">
        <v>3.88</v>
      </c>
      <c r="AL47" s="35">
        <v>0.83</v>
      </c>
      <c r="AM47" s="35">
        <v>2.33</v>
      </c>
      <c r="AN47" s="35">
        <v>0.34</v>
      </c>
      <c r="AO47" s="35">
        <v>2.09</v>
      </c>
      <c r="AP47" s="35">
        <v>0.32</v>
      </c>
      <c r="AQ47" s="34">
        <v>1.93</v>
      </c>
      <c r="AR47" s="35">
        <v>1.82</v>
      </c>
      <c r="AS47" s="35">
        <v>1.35</v>
      </c>
      <c r="AT47" s="35">
        <v>1.88</v>
      </c>
      <c r="AU47" s="34">
        <v>0.42</v>
      </c>
      <c r="AV47" s="31">
        <f t="shared" si="5"/>
        <v>161.17021276595744</v>
      </c>
      <c r="AW47" s="31">
        <f t="shared" si="2"/>
        <v>0.41947565543071164</v>
      </c>
      <c r="AX47" s="31">
        <f t="shared" si="3"/>
        <v>0.58333333333333337</v>
      </c>
      <c r="AY47" s="31">
        <f t="shared" si="4"/>
        <v>5.5840455840455849</v>
      </c>
    </row>
    <row r="48" spans="1:51" s="31" customFormat="1" ht="24" x14ac:dyDescent="0.25">
      <c r="A48" s="32" t="s">
        <v>157</v>
      </c>
      <c r="B48" s="81" t="s">
        <v>158</v>
      </c>
      <c r="C48" s="33">
        <v>48.98</v>
      </c>
      <c r="D48" s="45">
        <v>1.19</v>
      </c>
      <c r="E48" s="35">
        <v>14.86</v>
      </c>
      <c r="F48" s="45">
        <v>8.14</v>
      </c>
      <c r="G48" s="33">
        <v>0.16</v>
      </c>
      <c r="H48" s="35">
        <v>10.4</v>
      </c>
      <c r="I48" s="45">
        <v>12.05</v>
      </c>
      <c r="J48" s="35">
        <v>2.95</v>
      </c>
      <c r="K48" s="35">
        <v>1.05</v>
      </c>
      <c r="L48" s="33">
        <v>0.21</v>
      </c>
      <c r="M48" s="45">
        <v>100.53</v>
      </c>
      <c r="N48" s="45">
        <v>69.47</v>
      </c>
      <c r="O48" s="17">
        <f t="shared" si="0"/>
        <v>0.66700000000000004</v>
      </c>
      <c r="P48" s="40">
        <v>35.5</v>
      </c>
      <c r="Q48" s="38">
        <v>245</v>
      </c>
      <c r="R48" s="39">
        <v>691</v>
      </c>
      <c r="S48" s="40">
        <v>46.1</v>
      </c>
      <c r="T48" s="39">
        <v>195</v>
      </c>
      <c r="U48" s="42">
        <v>81.400000000000006</v>
      </c>
      <c r="V48" s="40">
        <v>64</v>
      </c>
      <c r="W48" s="41">
        <v>27.3</v>
      </c>
      <c r="X48" s="38">
        <v>352</v>
      </c>
      <c r="Y48" s="40">
        <v>21.5</v>
      </c>
      <c r="Z48" s="42">
        <v>76.099999999999994</v>
      </c>
      <c r="AA48" s="42">
        <v>23.8</v>
      </c>
      <c r="AB48" s="43">
        <v>408</v>
      </c>
      <c r="AC48" s="84">
        <v>18.3</v>
      </c>
      <c r="AD48" s="85">
        <v>29</v>
      </c>
      <c r="AE48" s="85">
        <v>3.49</v>
      </c>
      <c r="AF48" s="85">
        <v>13.1</v>
      </c>
      <c r="AG48" s="85">
        <v>2.93</v>
      </c>
      <c r="AH48" s="85">
        <v>1.02</v>
      </c>
      <c r="AI48" s="85">
        <v>3.19</v>
      </c>
      <c r="AJ48" s="85">
        <v>0.54</v>
      </c>
      <c r="AK48" s="85">
        <v>3.38</v>
      </c>
      <c r="AL48" s="85">
        <v>0.74</v>
      </c>
      <c r="AM48" s="85">
        <v>2.1</v>
      </c>
      <c r="AN48" s="85">
        <v>0.31</v>
      </c>
      <c r="AO48" s="85">
        <v>1.95</v>
      </c>
      <c r="AP48" s="85">
        <v>0.28999999999999998</v>
      </c>
      <c r="AQ48" s="85">
        <v>1.77</v>
      </c>
      <c r="AR48" s="85">
        <v>1.27</v>
      </c>
      <c r="AS48" s="85">
        <v>2.29</v>
      </c>
      <c r="AT48" s="85">
        <v>1.76</v>
      </c>
      <c r="AU48" s="85">
        <v>0.38</v>
      </c>
      <c r="AV48" s="31">
        <f t="shared" si="5"/>
        <v>231.81818181818181</v>
      </c>
      <c r="AW48" s="31">
        <f t="shared" si="2"/>
        <v>0.31274638633377139</v>
      </c>
      <c r="AX48" s="31">
        <f t="shared" si="3"/>
        <v>0.76890756302521013</v>
      </c>
      <c r="AY48" s="31">
        <f t="shared" si="4"/>
        <v>6.2457337883959045</v>
      </c>
    </row>
    <row r="49" spans="1:62" s="31" customFormat="1" ht="24" x14ac:dyDescent="0.25">
      <c r="A49" s="32" t="s">
        <v>159</v>
      </c>
      <c r="B49" s="81" t="s">
        <v>160</v>
      </c>
      <c r="C49" s="33">
        <v>47.37</v>
      </c>
      <c r="D49" s="45">
        <v>1.73</v>
      </c>
      <c r="E49" s="35">
        <v>14.75</v>
      </c>
      <c r="F49" s="45">
        <v>8.74</v>
      </c>
      <c r="G49" s="33">
        <v>0.16</v>
      </c>
      <c r="H49" s="35">
        <v>12.37</v>
      </c>
      <c r="I49" s="45">
        <v>11.21</v>
      </c>
      <c r="J49" s="35">
        <v>2.81</v>
      </c>
      <c r="K49" s="35">
        <v>0.61</v>
      </c>
      <c r="L49" s="33">
        <v>0.24</v>
      </c>
      <c r="M49" s="45">
        <v>98.84</v>
      </c>
      <c r="N49" s="45">
        <v>71.62</v>
      </c>
      <c r="O49" s="17">
        <f t="shared" si="0"/>
        <v>0.71299999999999997</v>
      </c>
      <c r="P49" s="37">
        <v>30.6</v>
      </c>
      <c r="Q49" s="38">
        <v>239</v>
      </c>
      <c r="R49" s="39">
        <v>776</v>
      </c>
      <c r="S49" s="40">
        <v>53.5</v>
      </c>
      <c r="T49" s="39">
        <v>299</v>
      </c>
      <c r="U49" s="40">
        <v>65.8</v>
      </c>
      <c r="V49" s="40">
        <v>75.099999999999994</v>
      </c>
      <c r="W49" s="41">
        <v>13.9</v>
      </c>
      <c r="X49" s="38">
        <v>439</v>
      </c>
      <c r="Y49" s="40">
        <v>23.4</v>
      </c>
      <c r="Z49" s="82">
        <v>112</v>
      </c>
      <c r="AA49" s="42">
        <v>25.4</v>
      </c>
      <c r="AB49" s="43">
        <v>173</v>
      </c>
      <c r="AC49" s="41">
        <v>16</v>
      </c>
      <c r="AD49" s="44">
        <v>31</v>
      </c>
      <c r="AE49" s="45">
        <v>3.88</v>
      </c>
      <c r="AF49" s="46">
        <v>15.4</v>
      </c>
      <c r="AG49" s="33">
        <v>3.65</v>
      </c>
      <c r="AH49" s="35">
        <v>1.25</v>
      </c>
      <c r="AI49" s="33">
        <v>3.9</v>
      </c>
      <c r="AJ49" s="35">
        <v>0.64</v>
      </c>
      <c r="AK49" s="36">
        <v>3.9</v>
      </c>
      <c r="AL49" s="35">
        <v>0.83</v>
      </c>
      <c r="AM49" s="35">
        <v>2.29</v>
      </c>
      <c r="AN49" s="35">
        <v>0.33</v>
      </c>
      <c r="AO49" s="35">
        <v>2.0499999999999998</v>
      </c>
      <c r="AP49" s="35">
        <v>0.31</v>
      </c>
      <c r="AQ49" s="34">
        <v>2.48</v>
      </c>
      <c r="AR49" s="35">
        <v>1.47</v>
      </c>
      <c r="AS49" s="35">
        <v>1.1399999999999999</v>
      </c>
      <c r="AT49" s="35">
        <v>1.49</v>
      </c>
      <c r="AU49" s="34">
        <v>0.35</v>
      </c>
      <c r="AV49" s="31">
        <f t="shared" si="5"/>
        <v>116.10738255033557</v>
      </c>
      <c r="AW49" s="31">
        <f t="shared" si="2"/>
        <v>0.22678571428571428</v>
      </c>
      <c r="AX49" s="31">
        <f t="shared" si="3"/>
        <v>0.62992125984251968</v>
      </c>
      <c r="AY49" s="31">
        <f t="shared" si="4"/>
        <v>4.3835616438356162</v>
      </c>
    </row>
    <row r="50" spans="1:62" s="31" customFormat="1" ht="24" x14ac:dyDescent="0.25">
      <c r="A50" s="32" t="s">
        <v>161</v>
      </c>
      <c r="B50" s="81" t="s">
        <v>160</v>
      </c>
      <c r="C50" s="33">
        <v>47.89</v>
      </c>
      <c r="D50" s="45">
        <v>1.89</v>
      </c>
      <c r="E50" s="35">
        <v>15.29</v>
      </c>
      <c r="F50" s="45">
        <v>9.6199999999999992</v>
      </c>
      <c r="G50" s="33">
        <v>0.19</v>
      </c>
      <c r="H50" s="35">
        <v>11.19</v>
      </c>
      <c r="I50" s="45">
        <v>10.47</v>
      </c>
      <c r="J50" s="35">
        <v>2.48</v>
      </c>
      <c r="K50" s="35">
        <v>0.7</v>
      </c>
      <c r="L50" s="33">
        <v>0.27</v>
      </c>
      <c r="M50" s="45">
        <v>96.91</v>
      </c>
      <c r="N50" s="45">
        <v>67.45</v>
      </c>
      <c r="O50" s="17">
        <f t="shared" si="0"/>
        <v>0.77049999999999996</v>
      </c>
      <c r="P50" s="40">
        <v>32.1</v>
      </c>
      <c r="Q50" s="38">
        <v>252</v>
      </c>
      <c r="R50" s="39">
        <v>686</v>
      </c>
      <c r="S50" s="40">
        <v>49.5</v>
      </c>
      <c r="T50" s="39">
        <v>305</v>
      </c>
      <c r="U50" s="42">
        <v>61.6</v>
      </c>
      <c r="V50" s="40">
        <v>70.900000000000006</v>
      </c>
      <c r="W50" s="41">
        <v>10</v>
      </c>
      <c r="X50" s="38">
        <v>346</v>
      </c>
      <c r="Y50" s="40">
        <v>23.5</v>
      </c>
      <c r="Z50" s="82">
        <v>120</v>
      </c>
      <c r="AA50" s="42">
        <v>26.2</v>
      </c>
      <c r="AB50" s="43">
        <v>310</v>
      </c>
      <c r="AC50" s="41">
        <v>18.5</v>
      </c>
      <c r="AD50" s="44">
        <v>33.5</v>
      </c>
      <c r="AE50" s="45">
        <v>4.3600000000000003</v>
      </c>
      <c r="AF50" s="46">
        <v>17.100000000000001</v>
      </c>
      <c r="AG50" s="33">
        <v>3.92</v>
      </c>
      <c r="AH50" s="35">
        <v>1.34</v>
      </c>
      <c r="AI50" s="33">
        <v>4.21</v>
      </c>
      <c r="AJ50" s="35">
        <v>0.69</v>
      </c>
      <c r="AK50" s="36">
        <v>4.1399999999999997</v>
      </c>
      <c r="AL50" s="35">
        <v>0.88</v>
      </c>
      <c r="AM50" s="35">
        <v>2.4</v>
      </c>
      <c r="AN50" s="35">
        <v>0.35</v>
      </c>
      <c r="AO50" s="35">
        <v>2.13</v>
      </c>
      <c r="AP50" s="35">
        <v>0.32</v>
      </c>
      <c r="AQ50" s="34">
        <v>2.69</v>
      </c>
      <c r="AR50" s="35">
        <v>1.55</v>
      </c>
      <c r="AS50" s="35">
        <v>1.21</v>
      </c>
      <c r="AT50" s="35">
        <v>1.7</v>
      </c>
      <c r="AU50" s="34">
        <v>0.42</v>
      </c>
      <c r="AV50" s="31">
        <f t="shared" si="5"/>
        <v>182.35294117647058</v>
      </c>
      <c r="AW50" s="31">
        <f t="shared" si="2"/>
        <v>0.21833333333333332</v>
      </c>
      <c r="AX50" s="31">
        <f t="shared" si="3"/>
        <v>0.70610687022900764</v>
      </c>
      <c r="AY50" s="31">
        <f t="shared" si="4"/>
        <v>4.7193877551020407</v>
      </c>
    </row>
    <row r="51" spans="1:62" s="31" customFormat="1" ht="24" x14ac:dyDescent="0.25">
      <c r="A51" s="32" t="s">
        <v>162</v>
      </c>
      <c r="B51" s="81" t="s">
        <v>160</v>
      </c>
      <c r="C51" s="33">
        <v>47.02</v>
      </c>
      <c r="D51" s="45">
        <v>1.71</v>
      </c>
      <c r="E51" s="35">
        <v>15.04</v>
      </c>
      <c r="F51" s="45">
        <v>9.35</v>
      </c>
      <c r="G51" s="33">
        <v>0.16</v>
      </c>
      <c r="H51" s="35">
        <v>10.81</v>
      </c>
      <c r="I51" s="45">
        <v>12.6</v>
      </c>
      <c r="J51" s="35">
        <v>2.4500000000000002</v>
      </c>
      <c r="K51" s="35">
        <v>0.6</v>
      </c>
      <c r="L51" s="33">
        <v>0.25</v>
      </c>
      <c r="M51" s="45">
        <v>100.56</v>
      </c>
      <c r="N51" s="45">
        <v>67.33</v>
      </c>
      <c r="O51" s="17">
        <f t="shared" si="0"/>
        <v>0.70609999999999995</v>
      </c>
      <c r="P51" s="40">
        <v>25.9</v>
      </c>
      <c r="Q51" s="38">
        <v>214</v>
      </c>
      <c r="R51" s="39">
        <v>651</v>
      </c>
      <c r="S51" s="40">
        <v>45.9</v>
      </c>
      <c r="T51" s="39">
        <v>278</v>
      </c>
      <c r="U51" s="42">
        <v>53.2</v>
      </c>
      <c r="V51" s="40">
        <v>58.7</v>
      </c>
      <c r="W51" s="86">
        <v>8.1</v>
      </c>
      <c r="X51" s="38">
        <v>312</v>
      </c>
      <c r="Y51" s="40">
        <v>20.5</v>
      </c>
      <c r="Z51" s="82">
        <v>101</v>
      </c>
      <c r="AA51" s="42">
        <v>22.5</v>
      </c>
      <c r="AB51" s="43">
        <v>204</v>
      </c>
      <c r="AC51" s="85">
        <v>16.100000000000001</v>
      </c>
      <c r="AD51" s="85">
        <v>30.7</v>
      </c>
      <c r="AE51" s="85">
        <v>3.83</v>
      </c>
      <c r="AF51" s="85">
        <v>15.2</v>
      </c>
      <c r="AG51" s="85">
        <v>3.57</v>
      </c>
      <c r="AH51" s="85">
        <v>1.22</v>
      </c>
      <c r="AI51" s="85">
        <v>3.92</v>
      </c>
      <c r="AJ51" s="85">
        <v>0.64</v>
      </c>
      <c r="AK51" s="85">
        <v>3.85</v>
      </c>
      <c r="AL51" s="85">
        <v>0.79</v>
      </c>
      <c r="AM51" s="85">
        <v>2.21</v>
      </c>
      <c r="AN51" s="85">
        <v>0.31</v>
      </c>
      <c r="AO51" s="85">
        <v>1.94</v>
      </c>
      <c r="AP51" s="85">
        <v>0.28999999999999998</v>
      </c>
      <c r="AQ51" s="85">
        <v>2.4500000000000002</v>
      </c>
      <c r="AR51" s="85">
        <v>1.42</v>
      </c>
      <c r="AS51" s="85"/>
      <c r="AT51" s="85">
        <v>1.5</v>
      </c>
      <c r="AU51" s="85">
        <v>0.31</v>
      </c>
      <c r="AV51" s="31">
        <f t="shared" si="5"/>
        <v>136</v>
      </c>
      <c r="AW51" s="31">
        <f t="shared" si="2"/>
        <v>0.22277227722772278</v>
      </c>
      <c r="AX51" s="31">
        <f t="shared" si="3"/>
        <v>0.71555555555555561</v>
      </c>
      <c r="AY51" s="31">
        <f t="shared" si="4"/>
        <v>4.5098039215686283</v>
      </c>
    </row>
    <row r="52" spans="1:62" s="31" customFormat="1" ht="24" x14ac:dyDescent="0.25">
      <c r="A52" s="32" t="s">
        <v>163</v>
      </c>
      <c r="B52" s="81" t="s">
        <v>160</v>
      </c>
      <c r="C52" s="33">
        <v>46.7</v>
      </c>
      <c r="D52" s="45">
        <v>1.75</v>
      </c>
      <c r="E52" s="35">
        <v>14.35</v>
      </c>
      <c r="F52" s="45">
        <v>9.48</v>
      </c>
      <c r="G52" s="33">
        <v>0.18</v>
      </c>
      <c r="H52" s="35">
        <v>12.87</v>
      </c>
      <c r="I52" s="45">
        <v>11.38</v>
      </c>
      <c r="J52" s="35">
        <v>2.54</v>
      </c>
      <c r="K52" s="35">
        <v>0.56999999999999995</v>
      </c>
      <c r="L52" s="33">
        <v>0.19</v>
      </c>
      <c r="M52" s="45">
        <v>98</v>
      </c>
      <c r="N52" s="45">
        <v>70.77</v>
      </c>
      <c r="O52" s="17">
        <f t="shared" si="0"/>
        <v>0.83720000000000006</v>
      </c>
      <c r="P52" s="40">
        <v>31.8</v>
      </c>
      <c r="Q52" s="38">
        <v>252</v>
      </c>
      <c r="R52" s="39">
        <v>966</v>
      </c>
      <c r="S52" s="40">
        <v>62.3</v>
      </c>
      <c r="T52" s="39">
        <v>408</v>
      </c>
      <c r="U52" s="42">
        <v>78</v>
      </c>
      <c r="V52" s="40">
        <v>70.599999999999994</v>
      </c>
      <c r="W52" s="41">
        <v>12</v>
      </c>
      <c r="X52" s="38">
        <v>385</v>
      </c>
      <c r="Y52" s="40">
        <v>20.399999999999999</v>
      </c>
      <c r="Z52" s="42">
        <v>76.599999999999994</v>
      </c>
      <c r="AA52" s="42">
        <v>31.9</v>
      </c>
      <c r="AB52" s="43">
        <v>294</v>
      </c>
      <c r="AC52" s="85">
        <v>21.2</v>
      </c>
      <c r="AD52" s="85">
        <v>36.4</v>
      </c>
      <c r="AE52" s="85">
        <v>4.21</v>
      </c>
      <c r="AF52" s="85">
        <v>15.4</v>
      </c>
      <c r="AG52" s="85">
        <v>3.25</v>
      </c>
      <c r="AH52" s="85">
        <v>1.08</v>
      </c>
      <c r="AI52" s="85">
        <v>3.5</v>
      </c>
      <c r="AJ52" s="85">
        <v>0.56999999999999995</v>
      </c>
      <c r="AK52" s="85">
        <v>3.46</v>
      </c>
      <c r="AL52" s="85">
        <v>0.74</v>
      </c>
      <c r="AM52" s="85">
        <v>2.06</v>
      </c>
      <c r="AN52" s="85">
        <v>0.3</v>
      </c>
      <c r="AO52" s="85">
        <v>1.84</v>
      </c>
      <c r="AP52" s="85">
        <v>0.28000000000000003</v>
      </c>
      <c r="AQ52" s="85">
        <v>1.82</v>
      </c>
      <c r="AR52" s="85">
        <v>1.72</v>
      </c>
      <c r="AS52" s="85">
        <v>1.18</v>
      </c>
      <c r="AT52" s="85">
        <v>2.0699999999999998</v>
      </c>
      <c r="AU52" s="85">
        <v>0.26</v>
      </c>
      <c r="AV52" s="31">
        <f t="shared" si="5"/>
        <v>142.02898550724638</v>
      </c>
      <c r="AW52" s="31">
        <f t="shared" si="2"/>
        <v>0.41644908616187992</v>
      </c>
      <c r="AX52" s="31">
        <f t="shared" si="3"/>
        <v>0.66457680250783702</v>
      </c>
      <c r="AY52" s="31">
        <f t="shared" si="4"/>
        <v>6.523076923076923</v>
      </c>
    </row>
    <row r="53" spans="1:62" s="31" customFormat="1" ht="24" x14ac:dyDescent="0.25">
      <c r="A53" s="32" t="s">
        <v>164</v>
      </c>
      <c r="B53" s="81" t="s">
        <v>160</v>
      </c>
      <c r="C53" s="33">
        <v>46.51</v>
      </c>
      <c r="D53" s="45">
        <v>1.31</v>
      </c>
      <c r="E53" s="35">
        <v>14.42</v>
      </c>
      <c r="F53" s="45">
        <v>9.17</v>
      </c>
      <c r="G53" s="33">
        <v>0.16</v>
      </c>
      <c r="H53" s="35">
        <v>11.39</v>
      </c>
      <c r="I53" s="45">
        <v>13.63</v>
      </c>
      <c r="J53" s="35">
        <v>2.36</v>
      </c>
      <c r="K53" s="35">
        <v>0.84</v>
      </c>
      <c r="L53" s="33">
        <v>0.2</v>
      </c>
      <c r="M53" s="45">
        <v>100.61</v>
      </c>
      <c r="N53" s="45">
        <v>68.900000000000006</v>
      </c>
      <c r="O53" s="17">
        <f t="shared" si="0"/>
        <v>1.4996</v>
      </c>
      <c r="P53" s="37">
        <v>29.3</v>
      </c>
      <c r="Q53" s="38">
        <v>273</v>
      </c>
      <c r="R53" s="39">
        <v>607</v>
      </c>
      <c r="S53" s="40">
        <v>49.3</v>
      </c>
      <c r="T53" s="39">
        <v>209</v>
      </c>
      <c r="U53" s="40">
        <v>66.099999999999994</v>
      </c>
      <c r="V53" s="40">
        <v>64.2</v>
      </c>
      <c r="W53" s="41">
        <v>20.6</v>
      </c>
      <c r="X53" s="38">
        <v>440</v>
      </c>
      <c r="Y53" s="40">
        <v>23.7</v>
      </c>
      <c r="Z53" s="82">
        <v>103</v>
      </c>
      <c r="AA53" s="42">
        <v>60.6</v>
      </c>
      <c r="AB53" s="43">
        <v>316</v>
      </c>
      <c r="AC53" s="41">
        <v>38.200000000000003</v>
      </c>
      <c r="AD53" s="44">
        <v>65.2</v>
      </c>
      <c r="AE53" s="45">
        <v>6.97</v>
      </c>
      <c r="AF53" s="46">
        <v>23.5</v>
      </c>
      <c r="AG53" s="33">
        <v>4.2300000000000004</v>
      </c>
      <c r="AH53" s="35">
        <v>1.33</v>
      </c>
      <c r="AI53" s="33">
        <v>3.9</v>
      </c>
      <c r="AJ53" s="35">
        <v>0.61</v>
      </c>
      <c r="AK53" s="36">
        <v>3.76</v>
      </c>
      <c r="AL53" s="35">
        <v>0.81</v>
      </c>
      <c r="AM53" s="35">
        <v>2.31</v>
      </c>
      <c r="AN53" s="35">
        <v>0.35</v>
      </c>
      <c r="AO53" s="35">
        <v>2.1800000000000002</v>
      </c>
      <c r="AP53" s="35">
        <v>0.34</v>
      </c>
      <c r="AQ53" s="34">
        <v>2.34</v>
      </c>
      <c r="AR53" s="35">
        <v>3.38</v>
      </c>
      <c r="AS53" s="35">
        <v>1.7</v>
      </c>
      <c r="AT53" s="35">
        <v>4.05</v>
      </c>
      <c r="AU53" s="34">
        <v>0.83</v>
      </c>
      <c r="AV53" s="31">
        <f t="shared" si="5"/>
        <v>78.024691358024697</v>
      </c>
      <c r="AW53" s="31">
        <f t="shared" si="2"/>
        <v>0.5883495145631068</v>
      </c>
      <c r="AX53" s="31">
        <f t="shared" si="3"/>
        <v>0.63036303630363044</v>
      </c>
      <c r="AY53" s="31">
        <f t="shared" si="4"/>
        <v>9.0307328605200947</v>
      </c>
    </row>
    <row r="54" spans="1:62" s="31" customFormat="1" ht="24" x14ac:dyDescent="0.25">
      <c r="A54" s="32" t="s">
        <v>165</v>
      </c>
      <c r="B54" s="81" t="s">
        <v>160</v>
      </c>
      <c r="C54" s="33">
        <v>47.01</v>
      </c>
      <c r="D54" s="45">
        <v>1.28</v>
      </c>
      <c r="E54" s="35">
        <v>12.96</v>
      </c>
      <c r="F54" s="45">
        <v>9.4700000000000006</v>
      </c>
      <c r="G54" s="33">
        <v>0.17</v>
      </c>
      <c r="H54" s="35">
        <v>14.71</v>
      </c>
      <c r="I54" s="45">
        <v>10.65</v>
      </c>
      <c r="J54" s="35">
        <v>2.86</v>
      </c>
      <c r="K54" s="35">
        <v>0.69</v>
      </c>
      <c r="L54" s="33">
        <v>0.21</v>
      </c>
      <c r="M54" s="45">
        <v>99.03</v>
      </c>
      <c r="N54" s="45">
        <v>73.47</v>
      </c>
      <c r="O54" s="17">
        <f t="shared" si="0"/>
        <v>0.60029999999999994</v>
      </c>
      <c r="P54" s="37">
        <v>30.4</v>
      </c>
      <c r="Q54" s="38">
        <v>201</v>
      </c>
      <c r="R54" s="39">
        <v>991</v>
      </c>
      <c r="S54" s="40">
        <v>59.6</v>
      </c>
      <c r="T54" s="39">
        <v>509</v>
      </c>
      <c r="U54" s="40">
        <v>69.099999999999994</v>
      </c>
      <c r="V54" s="40">
        <v>64</v>
      </c>
      <c r="W54" s="86">
        <v>5.05</v>
      </c>
      <c r="X54" s="38">
        <v>380</v>
      </c>
      <c r="Y54" s="40">
        <v>19.100000000000001</v>
      </c>
      <c r="Z54" s="42">
        <v>64.8</v>
      </c>
      <c r="AA54" s="42">
        <v>22.6</v>
      </c>
      <c r="AB54" s="43">
        <v>307</v>
      </c>
      <c r="AC54" s="41">
        <v>14.8</v>
      </c>
      <c r="AD54" s="44">
        <v>26.1</v>
      </c>
      <c r="AE54" s="45">
        <v>3.1</v>
      </c>
      <c r="AF54" s="46">
        <v>11.7</v>
      </c>
      <c r="AG54" s="33">
        <v>2.7</v>
      </c>
      <c r="AH54" s="35">
        <v>0.96</v>
      </c>
      <c r="AI54" s="33">
        <v>2.92</v>
      </c>
      <c r="AJ54" s="35">
        <v>0.49</v>
      </c>
      <c r="AK54" s="36">
        <v>3.1</v>
      </c>
      <c r="AL54" s="35">
        <v>0.67</v>
      </c>
      <c r="AM54" s="35">
        <v>1.87</v>
      </c>
      <c r="AN54" s="35">
        <v>0.28000000000000003</v>
      </c>
      <c r="AO54" s="35">
        <v>1.74</v>
      </c>
      <c r="AP54" s="35">
        <v>0.27</v>
      </c>
      <c r="AQ54" s="34">
        <v>1.53</v>
      </c>
      <c r="AR54" s="35">
        <v>1.1599999999999999</v>
      </c>
      <c r="AS54" s="35">
        <v>1.77</v>
      </c>
      <c r="AT54" s="35">
        <v>1.41</v>
      </c>
      <c r="AU54" s="34">
        <v>0.24</v>
      </c>
      <c r="AV54" s="31">
        <f t="shared" si="5"/>
        <v>217.73049645390071</v>
      </c>
      <c r="AW54" s="31">
        <f t="shared" si="2"/>
        <v>0.34876543209876548</v>
      </c>
      <c r="AX54" s="31">
        <f t="shared" si="3"/>
        <v>0.65486725663716816</v>
      </c>
      <c r="AY54" s="31">
        <f t="shared" si="4"/>
        <v>5.481481481481481</v>
      </c>
    </row>
    <row r="55" spans="1:62" s="31" customFormat="1" ht="24" x14ac:dyDescent="0.25">
      <c r="A55" s="32" t="s">
        <v>166</v>
      </c>
      <c r="B55" s="81" t="s">
        <v>160</v>
      </c>
      <c r="C55" s="33">
        <v>47.3</v>
      </c>
      <c r="D55" s="45">
        <v>1.84</v>
      </c>
      <c r="E55" s="35">
        <v>15.33</v>
      </c>
      <c r="F55" s="45">
        <v>8.99</v>
      </c>
      <c r="G55" s="33">
        <v>0.17</v>
      </c>
      <c r="H55" s="35">
        <v>11.28</v>
      </c>
      <c r="I55" s="45">
        <v>11.06</v>
      </c>
      <c r="J55" s="35">
        <v>2.91</v>
      </c>
      <c r="K55" s="35">
        <v>0.86</v>
      </c>
      <c r="L55" s="33">
        <v>0.26</v>
      </c>
      <c r="M55" s="45">
        <v>99.84</v>
      </c>
      <c r="N55" s="45">
        <v>69.11</v>
      </c>
      <c r="O55" s="17">
        <f t="shared" si="0"/>
        <v>0.94989999999999997</v>
      </c>
      <c r="P55" s="87">
        <v>33.6</v>
      </c>
      <c r="Q55" s="55">
        <v>263</v>
      </c>
      <c r="R55" s="49">
        <v>629</v>
      </c>
      <c r="S55" s="87">
        <v>57.9</v>
      </c>
      <c r="T55" s="49">
        <v>310</v>
      </c>
      <c r="U55" s="88">
        <v>64.8</v>
      </c>
      <c r="V55" s="87">
        <v>72.8</v>
      </c>
      <c r="W55" s="89">
        <v>17</v>
      </c>
      <c r="X55" s="55">
        <v>457</v>
      </c>
      <c r="Y55" s="87">
        <v>22.8</v>
      </c>
      <c r="Z55" s="90">
        <v>107</v>
      </c>
      <c r="AA55" s="88">
        <v>37.9</v>
      </c>
      <c r="AB55" s="57">
        <v>265</v>
      </c>
      <c r="AC55" s="85">
        <v>22.9</v>
      </c>
      <c r="AD55" s="85">
        <v>41.3</v>
      </c>
      <c r="AE55" s="85">
        <v>4.76</v>
      </c>
      <c r="AF55" s="85">
        <v>17.7</v>
      </c>
      <c r="AG55" s="85">
        <v>3.8</v>
      </c>
      <c r="AH55" s="85">
        <v>1.28</v>
      </c>
      <c r="AI55" s="85">
        <v>3.98</v>
      </c>
      <c r="AJ55" s="85">
        <v>0.63</v>
      </c>
      <c r="AK55" s="85">
        <v>3.88</v>
      </c>
      <c r="AL55" s="85">
        <v>0.81</v>
      </c>
      <c r="AM55" s="85">
        <v>2.25</v>
      </c>
      <c r="AN55" s="85">
        <v>0.33</v>
      </c>
      <c r="AO55" s="85">
        <v>2.0099999999999998</v>
      </c>
      <c r="AP55" s="85">
        <v>0.3</v>
      </c>
      <c r="AQ55" s="85">
        <v>2.4</v>
      </c>
      <c r="AR55" s="85">
        <v>2.09</v>
      </c>
      <c r="AS55" s="85">
        <v>1.54</v>
      </c>
      <c r="AT55" s="85">
        <v>2.37</v>
      </c>
      <c r="AU55" s="85">
        <v>0.37</v>
      </c>
      <c r="AV55" s="31">
        <f t="shared" si="5"/>
        <v>111.81434599156118</v>
      </c>
      <c r="AW55" s="31">
        <f t="shared" si="2"/>
        <v>0.35420560747663549</v>
      </c>
      <c r="AX55" s="31">
        <f t="shared" si="3"/>
        <v>0.60422163588390498</v>
      </c>
      <c r="AY55" s="31">
        <f t="shared" si="4"/>
        <v>6.0263157894736841</v>
      </c>
    </row>
    <row r="56" spans="1:62" s="31" customFormat="1" ht="24" x14ac:dyDescent="0.25">
      <c r="A56" s="32" t="s">
        <v>167</v>
      </c>
      <c r="B56" s="81" t="s">
        <v>160</v>
      </c>
      <c r="C56" s="33">
        <v>46.03</v>
      </c>
      <c r="D56" s="45">
        <v>1.46</v>
      </c>
      <c r="E56" s="35">
        <v>14.22</v>
      </c>
      <c r="F56" s="45">
        <v>9.57</v>
      </c>
      <c r="G56" s="33">
        <v>0.17</v>
      </c>
      <c r="H56" s="35">
        <v>12.14</v>
      </c>
      <c r="I56" s="45">
        <v>13.69</v>
      </c>
      <c r="J56" s="35">
        <v>2.09</v>
      </c>
      <c r="K56" s="35">
        <v>0.46</v>
      </c>
      <c r="L56" s="33">
        <v>0.17</v>
      </c>
      <c r="M56" s="45">
        <v>100.35</v>
      </c>
      <c r="N56" s="45">
        <v>69.34</v>
      </c>
      <c r="O56" s="17">
        <f t="shared" si="0"/>
        <v>0.92</v>
      </c>
      <c r="P56" s="23">
        <v>34.6</v>
      </c>
      <c r="Q56" s="21">
        <v>245</v>
      </c>
      <c r="R56" s="22">
        <v>942</v>
      </c>
      <c r="S56" s="23">
        <v>53.3</v>
      </c>
      <c r="T56" s="22">
        <v>289</v>
      </c>
      <c r="U56" s="25">
        <v>74.400000000000006</v>
      </c>
      <c r="V56" s="23">
        <v>61.7</v>
      </c>
      <c r="W56" s="91">
        <v>9.26</v>
      </c>
      <c r="X56" s="21">
        <v>297</v>
      </c>
      <c r="Y56" s="23">
        <v>19.899999999999999</v>
      </c>
      <c r="Z56" s="25">
        <v>71.8</v>
      </c>
      <c r="AA56" s="25">
        <v>26.7</v>
      </c>
      <c r="AB56" s="26">
        <v>195</v>
      </c>
      <c r="AC56" s="92">
        <v>21.7</v>
      </c>
      <c r="AD56" s="92">
        <v>40</v>
      </c>
      <c r="AE56" s="92">
        <v>4.67</v>
      </c>
      <c r="AF56" s="92">
        <v>17.399999999999999</v>
      </c>
      <c r="AG56" s="92">
        <v>3.69</v>
      </c>
      <c r="AH56" s="92">
        <v>1.23</v>
      </c>
      <c r="AI56" s="92">
        <v>3.83</v>
      </c>
      <c r="AJ56" s="92">
        <v>0.63</v>
      </c>
      <c r="AK56" s="92">
        <v>3.87</v>
      </c>
      <c r="AL56" s="92">
        <v>0.82</v>
      </c>
      <c r="AM56" s="92">
        <v>2.29</v>
      </c>
      <c r="AN56" s="92">
        <v>0.33</v>
      </c>
      <c r="AO56" s="92">
        <v>2.04</v>
      </c>
      <c r="AP56" s="92">
        <v>0.3</v>
      </c>
      <c r="AQ56" s="92">
        <v>2.09</v>
      </c>
      <c r="AR56" s="92">
        <v>1.82</v>
      </c>
      <c r="AS56" s="92">
        <v>1.1399999999999999</v>
      </c>
      <c r="AT56" s="92">
        <v>2.1800000000000002</v>
      </c>
      <c r="AU56" s="92">
        <v>0.48</v>
      </c>
      <c r="AV56" s="31">
        <f t="shared" si="5"/>
        <v>89.449541284403665</v>
      </c>
      <c r="AW56" s="31">
        <f t="shared" si="2"/>
        <v>0.37186629526462395</v>
      </c>
      <c r="AX56" s="31">
        <f t="shared" si="3"/>
        <v>0.81273408239700373</v>
      </c>
      <c r="AY56" s="31">
        <f t="shared" si="4"/>
        <v>5.8807588075880757</v>
      </c>
    </row>
    <row r="57" spans="1:62" s="31" customFormat="1" ht="24" x14ac:dyDescent="0.25">
      <c r="A57" s="32" t="s">
        <v>168</v>
      </c>
      <c r="B57" s="81" t="s">
        <v>160</v>
      </c>
      <c r="C57" s="33">
        <v>47.85</v>
      </c>
      <c r="D57" s="45">
        <v>1.69</v>
      </c>
      <c r="E57" s="35">
        <v>14.92</v>
      </c>
      <c r="F57" s="45">
        <v>8.4</v>
      </c>
      <c r="G57" s="33">
        <v>0.17</v>
      </c>
      <c r="H57" s="35">
        <v>12.34</v>
      </c>
      <c r="I57" s="45">
        <v>9.9700000000000006</v>
      </c>
      <c r="J57" s="35">
        <v>3.37</v>
      </c>
      <c r="K57" s="35">
        <v>1</v>
      </c>
      <c r="L57" s="33">
        <v>0.28999999999999998</v>
      </c>
      <c r="M57" s="45">
        <v>99.2</v>
      </c>
      <c r="N57" s="45">
        <v>72.37</v>
      </c>
      <c r="O57" s="17">
        <f t="shared" si="0"/>
        <v>0.70840000000000003</v>
      </c>
      <c r="P57" s="40">
        <v>31.2</v>
      </c>
      <c r="Q57" s="38">
        <v>233</v>
      </c>
      <c r="R57" s="39">
        <v>854</v>
      </c>
      <c r="S57" s="40">
        <v>57</v>
      </c>
      <c r="T57" s="39">
        <v>388</v>
      </c>
      <c r="U57" s="42">
        <v>73.2</v>
      </c>
      <c r="V57" s="40">
        <v>68</v>
      </c>
      <c r="W57" s="41">
        <v>23.9</v>
      </c>
      <c r="X57" s="38">
        <v>409</v>
      </c>
      <c r="Y57" s="40">
        <v>23.8</v>
      </c>
      <c r="Z57" s="82">
        <v>115</v>
      </c>
      <c r="AA57" s="42">
        <v>25.3</v>
      </c>
      <c r="AB57" s="43">
        <v>313</v>
      </c>
      <c r="AC57" s="85">
        <v>16.399999999999999</v>
      </c>
      <c r="AD57" s="85">
        <v>30.8</v>
      </c>
      <c r="AE57" s="85">
        <v>3.86</v>
      </c>
      <c r="AF57" s="85">
        <v>15.3</v>
      </c>
      <c r="AG57" s="85">
        <v>3.69</v>
      </c>
      <c r="AH57" s="85">
        <v>1.25</v>
      </c>
      <c r="AI57" s="85">
        <v>3.96</v>
      </c>
      <c r="AJ57" s="85">
        <v>0.65</v>
      </c>
      <c r="AK57" s="85">
        <v>3.99</v>
      </c>
      <c r="AL57" s="85">
        <v>0.84</v>
      </c>
      <c r="AM57" s="85">
        <v>2.35</v>
      </c>
      <c r="AN57" s="85">
        <v>0.34</v>
      </c>
      <c r="AO57" s="85">
        <v>2.14</v>
      </c>
      <c r="AP57" s="85">
        <v>0.33</v>
      </c>
      <c r="AQ57" s="85">
        <v>2.56</v>
      </c>
      <c r="AR57" s="85">
        <v>1.45</v>
      </c>
      <c r="AS57" s="85">
        <v>2.17</v>
      </c>
      <c r="AT57" s="85">
        <v>1.57</v>
      </c>
      <c r="AU57" s="85">
        <v>0.37</v>
      </c>
      <c r="AV57" s="31">
        <f t="shared" si="5"/>
        <v>199.36305732484075</v>
      </c>
      <c r="AW57" s="31">
        <f t="shared" si="2"/>
        <v>0.22</v>
      </c>
      <c r="AX57" s="31">
        <f t="shared" si="3"/>
        <v>0.64822134387351771</v>
      </c>
      <c r="AY57" s="31">
        <f t="shared" si="4"/>
        <v>4.4444444444444438</v>
      </c>
    </row>
    <row r="58" spans="1:62" s="31" customFormat="1" ht="24" x14ac:dyDescent="0.25">
      <c r="A58" s="32" t="s">
        <v>169</v>
      </c>
      <c r="B58" s="81" t="s">
        <v>160</v>
      </c>
      <c r="C58" s="33">
        <v>47.12</v>
      </c>
      <c r="D58" s="45">
        <v>1.75</v>
      </c>
      <c r="E58" s="35">
        <v>15.73</v>
      </c>
      <c r="F58" s="45">
        <v>10.039999999999999</v>
      </c>
      <c r="G58" s="33">
        <v>0.17</v>
      </c>
      <c r="H58" s="35">
        <v>10.29</v>
      </c>
      <c r="I58" s="45">
        <v>10.39</v>
      </c>
      <c r="J58" s="35">
        <v>2.92</v>
      </c>
      <c r="K58" s="35">
        <v>1.26</v>
      </c>
      <c r="L58" s="33">
        <v>0.34</v>
      </c>
      <c r="M58" s="45">
        <v>99.16</v>
      </c>
      <c r="N58" s="45">
        <v>64.650000000000006</v>
      </c>
      <c r="O58" s="17">
        <f t="shared" si="0"/>
        <v>1.1016999999999999</v>
      </c>
      <c r="P58" s="40">
        <v>24.8</v>
      </c>
      <c r="Q58" s="38">
        <v>159</v>
      </c>
      <c r="R58" s="39">
        <v>415</v>
      </c>
      <c r="S58" s="40">
        <v>48.5</v>
      </c>
      <c r="T58" s="39">
        <v>229</v>
      </c>
      <c r="U58" s="42">
        <v>65.099999999999994</v>
      </c>
      <c r="V58" s="40">
        <v>64.400000000000006</v>
      </c>
      <c r="W58" s="41">
        <v>22.6</v>
      </c>
      <c r="X58" s="38">
        <v>571</v>
      </c>
      <c r="Y58" s="40">
        <v>22.2</v>
      </c>
      <c r="Z58" s="82">
        <v>109</v>
      </c>
      <c r="AA58" s="42">
        <v>40.799999999999997</v>
      </c>
      <c r="AB58" s="43">
        <v>392</v>
      </c>
      <c r="AC58" s="85">
        <v>27.2</v>
      </c>
      <c r="AD58" s="85">
        <v>47.9</v>
      </c>
      <c r="AE58" s="85">
        <v>5.41</v>
      </c>
      <c r="AF58" s="85">
        <v>19.5</v>
      </c>
      <c r="AG58" s="85">
        <v>3.92</v>
      </c>
      <c r="AH58" s="85">
        <v>1.3</v>
      </c>
      <c r="AI58" s="85">
        <v>4.0999999999999996</v>
      </c>
      <c r="AJ58" s="85">
        <v>0.65</v>
      </c>
      <c r="AK58" s="85">
        <v>3.86</v>
      </c>
      <c r="AL58" s="85">
        <v>0.81</v>
      </c>
      <c r="AM58" s="85">
        <v>2.2999999999999998</v>
      </c>
      <c r="AN58" s="85">
        <v>0.33</v>
      </c>
      <c r="AO58" s="85">
        <v>2.1</v>
      </c>
      <c r="AP58" s="85">
        <v>0.31</v>
      </c>
      <c r="AQ58" s="85">
        <v>2.48</v>
      </c>
      <c r="AR58" s="85">
        <v>2.25</v>
      </c>
      <c r="AS58" s="85">
        <v>0.88</v>
      </c>
      <c r="AT58" s="85">
        <v>2.5499999999999998</v>
      </c>
      <c r="AU58" s="85">
        <v>0.39</v>
      </c>
      <c r="AV58" s="31">
        <f t="shared" si="5"/>
        <v>153.72549019607845</v>
      </c>
      <c r="AW58" s="31">
        <f t="shared" si="2"/>
        <v>0.37431192660550455</v>
      </c>
      <c r="AX58" s="31">
        <f t="shared" si="3"/>
        <v>0.66666666666666674</v>
      </c>
      <c r="AY58" s="31">
        <f t="shared" si="4"/>
        <v>6.9387755102040813</v>
      </c>
    </row>
    <row r="59" spans="1:62" s="31" customFormat="1" ht="24" x14ac:dyDescent="0.25">
      <c r="A59" s="32" t="s">
        <v>170</v>
      </c>
      <c r="B59" s="81" t="s">
        <v>160</v>
      </c>
      <c r="C59" s="33">
        <v>47.28</v>
      </c>
      <c r="D59" s="45">
        <v>1.59</v>
      </c>
      <c r="E59" s="35">
        <v>15.13</v>
      </c>
      <c r="F59" s="45">
        <v>8.19</v>
      </c>
      <c r="G59" s="33">
        <v>0.17</v>
      </c>
      <c r="H59" s="35">
        <v>12.89</v>
      </c>
      <c r="I59" s="45">
        <v>10.78</v>
      </c>
      <c r="J59" s="35">
        <v>2.87</v>
      </c>
      <c r="K59" s="35">
        <v>0.86</v>
      </c>
      <c r="L59" s="33">
        <v>0.23</v>
      </c>
      <c r="M59" s="45">
        <v>99.21</v>
      </c>
      <c r="N59" s="45">
        <v>73.72</v>
      </c>
      <c r="O59" s="17">
        <f t="shared" si="0"/>
        <v>0.61180000000000001</v>
      </c>
      <c r="P59" s="40">
        <v>34.1</v>
      </c>
      <c r="Q59" s="38">
        <v>244</v>
      </c>
      <c r="R59" s="39">
        <v>889</v>
      </c>
      <c r="S59" s="40">
        <v>61.5</v>
      </c>
      <c r="T59" s="39">
        <v>396</v>
      </c>
      <c r="U59" s="42">
        <v>72.2</v>
      </c>
      <c r="V59" s="40">
        <v>68.099999999999994</v>
      </c>
      <c r="W59" s="41">
        <v>19.100000000000001</v>
      </c>
      <c r="X59" s="38">
        <v>406</v>
      </c>
      <c r="Y59" s="40">
        <v>21.6</v>
      </c>
      <c r="Z59" s="42">
        <v>90.1</v>
      </c>
      <c r="AA59" s="42">
        <v>22.3</v>
      </c>
      <c r="AB59" s="43">
        <v>277</v>
      </c>
      <c r="AC59" s="85">
        <v>14.1</v>
      </c>
      <c r="AD59" s="85">
        <v>26.6</v>
      </c>
      <c r="AE59" s="85">
        <v>3.34</v>
      </c>
      <c r="AF59" s="85">
        <v>13.5</v>
      </c>
      <c r="AG59" s="85">
        <v>3.27</v>
      </c>
      <c r="AH59" s="85">
        <v>1.1499999999999999</v>
      </c>
      <c r="AI59" s="85">
        <v>3.62</v>
      </c>
      <c r="AJ59" s="85">
        <v>0.6</v>
      </c>
      <c r="AK59" s="85">
        <v>3.68</v>
      </c>
      <c r="AL59" s="85">
        <v>0.77</v>
      </c>
      <c r="AM59" s="85">
        <v>2.17</v>
      </c>
      <c r="AN59" s="85">
        <v>0.31</v>
      </c>
      <c r="AO59" s="85">
        <v>1.93</v>
      </c>
      <c r="AP59" s="85">
        <v>0.28999999999999998</v>
      </c>
      <c r="AQ59" s="85">
        <v>2.11</v>
      </c>
      <c r="AR59" s="85">
        <v>1.25</v>
      </c>
      <c r="AS59" s="85">
        <v>1.76</v>
      </c>
      <c r="AT59" s="85">
        <v>1.31</v>
      </c>
      <c r="AU59" s="85">
        <v>0.3</v>
      </c>
      <c r="AV59" s="31">
        <f t="shared" si="5"/>
        <v>211.4503816793893</v>
      </c>
      <c r="AW59" s="31">
        <f t="shared" si="2"/>
        <v>0.2475027746947836</v>
      </c>
      <c r="AX59" s="31">
        <f t="shared" si="3"/>
        <v>0.63228699551569501</v>
      </c>
      <c r="AY59" s="31">
        <f t="shared" si="4"/>
        <v>4.3119266055045866</v>
      </c>
    </row>
    <row r="60" spans="1:62" s="31" customFormat="1" ht="24" x14ac:dyDescent="0.25">
      <c r="A60" s="32" t="s">
        <v>171</v>
      </c>
      <c r="B60" s="81" t="s">
        <v>160</v>
      </c>
      <c r="C60" s="33">
        <v>46.76</v>
      </c>
      <c r="D60" s="45">
        <v>1.68</v>
      </c>
      <c r="E60" s="35">
        <v>14.64</v>
      </c>
      <c r="F60" s="45">
        <v>9.7200000000000006</v>
      </c>
      <c r="G60" s="33">
        <v>0.18</v>
      </c>
      <c r="H60" s="35">
        <v>11.83</v>
      </c>
      <c r="I60" s="45">
        <v>11.09</v>
      </c>
      <c r="J60" s="35">
        <v>2.96</v>
      </c>
      <c r="K60" s="35">
        <v>0.87</v>
      </c>
      <c r="L60" s="33">
        <v>0.26</v>
      </c>
      <c r="M60" s="45">
        <v>97.62</v>
      </c>
      <c r="N60" s="45">
        <v>68.459999999999994</v>
      </c>
      <c r="O60" s="17">
        <f t="shared" si="0"/>
        <v>0.88780000000000003</v>
      </c>
      <c r="P60" s="37">
        <v>32.200000000000003</v>
      </c>
      <c r="Q60" s="38">
        <v>256</v>
      </c>
      <c r="R60" s="39">
        <v>617</v>
      </c>
      <c r="S60" s="40">
        <v>53</v>
      </c>
      <c r="T60" s="39">
        <v>252</v>
      </c>
      <c r="U60" s="40">
        <v>70.5</v>
      </c>
      <c r="V60" s="40">
        <v>69.400000000000006</v>
      </c>
      <c r="W60" s="41">
        <v>20.2</v>
      </c>
      <c r="X60" s="38">
        <v>479</v>
      </c>
      <c r="Y60" s="40">
        <v>23.7</v>
      </c>
      <c r="Z60" s="42">
        <v>95.1</v>
      </c>
      <c r="AA60" s="42">
        <v>32.5</v>
      </c>
      <c r="AB60" s="43">
        <v>569</v>
      </c>
      <c r="AC60" s="41">
        <v>21.2</v>
      </c>
      <c r="AD60" s="44">
        <v>38.6</v>
      </c>
      <c r="AE60" s="45">
        <v>4.62</v>
      </c>
      <c r="AF60" s="41">
        <v>17.399999999999999</v>
      </c>
      <c r="AG60" s="33">
        <v>3.71</v>
      </c>
      <c r="AH60" s="35">
        <v>1.28</v>
      </c>
      <c r="AI60" s="36">
        <v>3.81</v>
      </c>
      <c r="AJ60" s="35">
        <v>0.6</v>
      </c>
      <c r="AK60" s="36">
        <v>3.73</v>
      </c>
      <c r="AL60" s="35">
        <v>0.8</v>
      </c>
      <c r="AM60" s="35">
        <v>2.21</v>
      </c>
      <c r="AN60" s="35">
        <v>0.32</v>
      </c>
      <c r="AO60" s="35">
        <v>1.98</v>
      </c>
      <c r="AP60" s="35">
        <v>0.3</v>
      </c>
      <c r="AQ60" s="34">
        <v>2.1800000000000002</v>
      </c>
      <c r="AR60" s="35">
        <v>1.68</v>
      </c>
      <c r="AS60" s="35">
        <v>1.78</v>
      </c>
      <c r="AT60" s="35">
        <v>1.73</v>
      </c>
      <c r="AU60" s="34">
        <v>0.33</v>
      </c>
      <c r="AV60" s="31">
        <f t="shared" si="5"/>
        <v>328.90173410404623</v>
      </c>
      <c r="AW60" s="31">
        <f t="shared" si="2"/>
        <v>0.34174553101997901</v>
      </c>
      <c r="AX60" s="31">
        <f t="shared" si="3"/>
        <v>0.65230769230769226</v>
      </c>
      <c r="AY60" s="31">
        <f t="shared" si="4"/>
        <v>5.7142857142857144</v>
      </c>
      <c r="AZ60" s="72">
        <v>0.70358900000000002</v>
      </c>
      <c r="BA60" s="64">
        <v>10</v>
      </c>
      <c r="BB60" s="73">
        <v>0.51295599999999997</v>
      </c>
      <c r="BC60" s="74">
        <v>6</v>
      </c>
      <c r="BD60" s="59">
        <v>6.2</v>
      </c>
      <c r="BE60" s="75">
        <v>19.8507</v>
      </c>
      <c r="BF60" s="64">
        <v>12</v>
      </c>
      <c r="BG60" s="76">
        <v>15.6412</v>
      </c>
      <c r="BH60" s="63">
        <v>8</v>
      </c>
      <c r="BI60" s="77">
        <v>39.558500000000002</v>
      </c>
      <c r="BJ60" s="68">
        <v>21</v>
      </c>
    </row>
    <row r="61" spans="1:62" s="31" customFormat="1" ht="24" x14ac:dyDescent="0.25">
      <c r="A61" s="32" t="s">
        <v>172</v>
      </c>
      <c r="B61" s="81" t="s">
        <v>160</v>
      </c>
      <c r="C61" s="33">
        <v>46.65</v>
      </c>
      <c r="D61" s="45">
        <v>1.77</v>
      </c>
      <c r="E61" s="35">
        <v>14.65</v>
      </c>
      <c r="F61" s="45">
        <v>8.8800000000000008</v>
      </c>
      <c r="G61" s="33">
        <v>0.17</v>
      </c>
      <c r="H61" s="35">
        <v>13.59</v>
      </c>
      <c r="I61" s="45">
        <v>11.69</v>
      </c>
      <c r="J61" s="35">
        <v>2.02</v>
      </c>
      <c r="K61" s="35">
        <v>0.39</v>
      </c>
      <c r="L61" s="33">
        <v>0.2</v>
      </c>
      <c r="M61" s="45">
        <v>98.91</v>
      </c>
      <c r="N61" s="45">
        <v>73.180000000000007</v>
      </c>
      <c r="O61" s="17">
        <f t="shared" si="0"/>
        <v>0.49680000000000002</v>
      </c>
      <c r="P61" s="40">
        <v>38.1</v>
      </c>
      <c r="Q61" s="38">
        <v>282</v>
      </c>
      <c r="R61" s="39">
        <v>1107</v>
      </c>
      <c r="S61" s="40">
        <v>70.5</v>
      </c>
      <c r="T61" s="39">
        <v>470</v>
      </c>
      <c r="U61" s="42">
        <v>76.7</v>
      </c>
      <c r="V61" s="40">
        <v>78.5</v>
      </c>
      <c r="W61" s="41">
        <v>10.6</v>
      </c>
      <c r="X61" s="38">
        <v>332</v>
      </c>
      <c r="Y61" s="40">
        <v>21.4</v>
      </c>
      <c r="Z61" s="42">
        <v>81.8</v>
      </c>
      <c r="AA61" s="42">
        <v>16.600000000000001</v>
      </c>
      <c r="AB61" s="43">
        <v>173</v>
      </c>
      <c r="AC61" s="85">
        <v>10.8</v>
      </c>
      <c r="AD61" s="85">
        <v>21.6</v>
      </c>
      <c r="AE61" s="85">
        <v>2.88</v>
      </c>
      <c r="AF61" s="85">
        <v>12.2</v>
      </c>
      <c r="AG61" s="85">
        <v>3.16</v>
      </c>
      <c r="AH61" s="85">
        <v>1.1299999999999999</v>
      </c>
      <c r="AI61" s="85">
        <v>3.61</v>
      </c>
      <c r="AJ61" s="85">
        <v>0.6</v>
      </c>
      <c r="AK61" s="85">
        <v>3.72</v>
      </c>
      <c r="AL61" s="85">
        <v>0.77</v>
      </c>
      <c r="AM61" s="85">
        <v>2.15</v>
      </c>
      <c r="AN61" s="85">
        <v>0.31</v>
      </c>
      <c r="AO61" s="85">
        <v>1.86</v>
      </c>
      <c r="AP61" s="85">
        <v>0.28000000000000003</v>
      </c>
      <c r="AQ61" s="85">
        <v>1.99</v>
      </c>
      <c r="AR61" s="85">
        <v>0.96</v>
      </c>
      <c r="AS61" s="85">
        <v>1.08</v>
      </c>
      <c r="AT61" s="85">
        <v>0.94</v>
      </c>
      <c r="AU61" s="85">
        <v>0.22</v>
      </c>
      <c r="AV61" s="31">
        <f t="shared" si="5"/>
        <v>184.04255319148936</v>
      </c>
      <c r="AW61" s="31">
        <f t="shared" si="2"/>
        <v>0.20293398533007337</v>
      </c>
      <c r="AX61" s="31">
        <f t="shared" si="3"/>
        <v>0.6506024096385542</v>
      </c>
      <c r="AY61" s="31">
        <f t="shared" si="4"/>
        <v>3.4177215189873418</v>
      </c>
    </row>
    <row r="62" spans="1:62" s="31" customFormat="1" ht="24" x14ac:dyDescent="0.25">
      <c r="A62" s="32" t="s">
        <v>173</v>
      </c>
      <c r="B62" s="81" t="s">
        <v>160</v>
      </c>
      <c r="C62" s="33">
        <v>47.18</v>
      </c>
      <c r="D62" s="45">
        <v>1.44</v>
      </c>
      <c r="E62" s="35">
        <v>14.47</v>
      </c>
      <c r="F62" s="45">
        <v>8.02</v>
      </c>
      <c r="G62" s="33">
        <v>0.17</v>
      </c>
      <c r="H62" s="35">
        <v>13.09</v>
      </c>
      <c r="I62" s="45">
        <v>12.57</v>
      </c>
      <c r="J62" s="35">
        <v>2.2400000000000002</v>
      </c>
      <c r="K62" s="35">
        <v>0.63</v>
      </c>
      <c r="L62" s="33">
        <v>0.21</v>
      </c>
      <c r="M62" s="45">
        <v>98.85</v>
      </c>
      <c r="N62" s="45">
        <v>74.44</v>
      </c>
      <c r="O62" s="17">
        <f t="shared" si="0"/>
        <v>0.84870000000000001</v>
      </c>
      <c r="P62" s="40">
        <v>35.299999999999997</v>
      </c>
      <c r="Q62" s="38">
        <v>261</v>
      </c>
      <c r="R62" s="39">
        <v>895</v>
      </c>
      <c r="S62" s="40">
        <v>61.6</v>
      </c>
      <c r="T62" s="39">
        <v>373</v>
      </c>
      <c r="U62" s="42">
        <v>92.9</v>
      </c>
      <c r="V62" s="40">
        <v>69.3</v>
      </c>
      <c r="W62" s="41">
        <v>12.1</v>
      </c>
      <c r="X62" s="38">
        <v>535</v>
      </c>
      <c r="Y62" s="40">
        <v>19.2</v>
      </c>
      <c r="Z62" s="42">
        <v>88.8</v>
      </c>
      <c r="AA62" s="42">
        <v>30.6</v>
      </c>
      <c r="AB62" s="43">
        <v>189</v>
      </c>
      <c r="AC62" s="85">
        <v>19.899999999999999</v>
      </c>
      <c r="AD62" s="85">
        <v>36.9</v>
      </c>
      <c r="AE62" s="85">
        <v>4.2699999999999996</v>
      </c>
      <c r="AF62" s="85">
        <v>15.7</v>
      </c>
      <c r="AG62" s="85">
        <v>3.3</v>
      </c>
      <c r="AH62" s="85">
        <v>1.1100000000000001</v>
      </c>
      <c r="AI62" s="85">
        <v>3.42</v>
      </c>
      <c r="AJ62" s="85">
        <v>0.55000000000000004</v>
      </c>
      <c r="AK62" s="85">
        <v>3.3</v>
      </c>
      <c r="AL62" s="85">
        <v>0.69</v>
      </c>
      <c r="AM62" s="85">
        <v>1.91</v>
      </c>
      <c r="AN62" s="85">
        <v>0.28000000000000003</v>
      </c>
      <c r="AO62" s="85">
        <v>1.69</v>
      </c>
      <c r="AP62" s="85">
        <v>0.26</v>
      </c>
      <c r="AQ62" s="85">
        <v>2.04</v>
      </c>
      <c r="AR62" s="85">
        <v>1.69</v>
      </c>
      <c r="AS62" s="85">
        <v>1.0900000000000001</v>
      </c>
      <c r="AT62" s="85">
        <v>1.97</v>
      </c>
      <c r="AU62" s="85">
        <v>0.37</v>
      </c>
      <c r="AV62" s="31">
        <f t="shared" si="5"/>
        <v>95.939086294416242</v>
      </c>
      <c r="AW62" s="31">
        <f t="shared" si="2"/>
        <v>0.34459459459459463</v>
      </c>
      <c r="AX62" s="31">
        <f t="shared" si="3"/>
        <v>0.65032679738562083</v>
      </c>
      <c r="AY62" s="31">
        <f t="shared" si="4"/>
        <v>6.0303030303030303</v>
      </c>
    </row>
    <row r="63" spans="1:62" s="31" customFormat="1" ht="24" x14ac:dyDescent="0.25">
      <c r="A63" s="32" t="s">
        <v>174</v>
      </c>
      <c r="B63" s="81" t="s">
        <v>160</v>
      </c>
      <c r="C63" s="33">
        <v>47.52</v>
      </c>
      <c r="D63" s="45">
        <v>1.36</v>
      </c>
      <c r="E63" s="35">
        <v>14.83</v>
      </c>
      <c r="F63" s="45">
        <v>8.2799999999999994</v>
      </c>
      <c r="G63" s="33">
        <v>0.18</v>
      </c>
      <c r="H63" s="35">
        <v>12.03</v>
      </c>
      <c r="I63" s="45">
        <v>11.48</v>
      </c>
      <c r="J63" s="35">
        <v>3.25</v>
      </c>
      <c r="K63" s="35">
        <v>0.86</v>
      </c>
      <c r="L63" s="33">
        <v>0.22</v>
      </c>
      <c r="M63" s="45">
        <v>99.15</v>
      </c>
      <c r="N63" s="45">
        <v>72.16</v>
      </c>
      <c r="O63" s="17">
        <f t="shared" si="0"/>
        <v>0.59340000000000004</v>
      </c>
      <c r="P63" s="40">
        <v>37.5</v>
      </c>
      <c r="Q63" s="38">
        <v>282</v>
      </c>
      <c r="R63" s="39">
        <v>615</v>
      </c>
      <c r="S63" s="40">
        <v>59.2</v>
      </c>
      <c r="T63" s="39">
        <v>272</v>
      </c>
      <c r="U63" s="42">
        <v>93.8</v>
      </c>
      <c r="V63" s="40">
        <v>66.7</v>
      </c>
      <c r="W63" s="86">
        <v>8.0500000000000007</v>
      </c>
      <c r="X63" s="38">
        <v>443</v>
      </c>
      <c r="Y63" s="40">
        <v>19.3</v>
      </c>
      <c r="Z63" s="42">
        <v>58.8</v>
      </c>
      <c r="AA63" s="42">
        <v>22.1</v>
      </c>
      <c r="AB63" s="43">
        <v>366</v>
      </c>
      <c r="AC63" s="85">
        <v>15</v>
      </c>
      <c r="AD63" s="85">
        <v>25.8</v>
      </c>
      <c r="AE63" s="85">
        <v>3.02</v>
      </c>
      <c r="AF63" s="85">
        <v>11.3</v>
      </c>
      <c r="AG63" s="85">
        <v>2.61</v>
      </c>
      <c r="AH63" s="85">
        <v>0.91</v>
      </c>
      <c r="AI63" s="85">
        <v>2.97</v>
      </c>
      <c r="AJ63" s="85">
        <v>0.5</v>
      </c>
      <c r="AK63" s="85">
        <v>3.19</v>
      </c>
      <c r="AL63" s="85">
        <v>0.69</v>
      </c>
      <c r="AM63" s="85">
        <v>1.97</v>
      </c>
      <c r="AN63" s="85">
        <v>0.28999999999999998</v>
      </c>
      <c r="AO63" s="85">
        <v>1.83</v>
      </c>
      <c r="AP63" s="85">
        <v>0.28000000000000003</v>
      </c>
      <c r="AQ63" s="85">
        <v>1.46</v>
      </c>
      <c r="AR63" s="85">
        <v>1.18</v>
      </c>
      <c r="AS63" s="85">
        <v>2.29</v>
      </c>
      <c r="AT63" s="85">
        <v>1.37</v>
      </c>
      <c r="AU63" s="85">
        <v>0.27</v>
      </c>
      <c r="AV63" s="31">
        <f t="shared" si="5"/>
        <v>267.15328467153284</v>
      </c>
      <c r="AW63" s="31">
        <f t="shared" si="2"/>
        <v>0.37585034013605445</v>
      </c>
      <c r="AX63" s="31">
        <f t="shared" si="3"/>
        <v>0.67873303167420806</v>
      </c>
      <c r="AY63" s="31">
        <f t="shared" si="4"/>
        <v>5.7471264367816097</v>
      </c>
    </row>
    <row r="64" spans="1:62" s="31" customFormat="1" ht="24" x14ac:dyDescent="0.25">
      <c r="A64" s="32" t="s">
        <v>175</v>
      </c>
      <c r="B64" s="81" t="s">
        <v>160</v>
      </c>
      <c r="C64" s="33">
        <v>47.4</v>
      </c>
      <c r="D64" s="45">
        <v>1.39</v>
      </c>
      <c r="E64" s="35">
        <v>15.26</v>
      </c>
      <c r="F64" s="45">
        <v>10.17</v>
      </c>
      <c r="G64" s="33">
        <v>0.2</v>
      </c>
      <c r="H64" s="35">
        <v>10.78</v>
      </c>
      <c r="I64" s="45">
        <v>10.81</v>
      </c>
      <c r="J64" s="35">
        <v>2.88</v>
      </c>
      <c r="K64" s="35">
        <v>0.78</v>
      </c>
      <c r="L64" s="33">
        <v>0.34</v>
      </c>
      <c r="M64" s="45">
        <v>99.69</v>
      </c>
      <c r="N64" s="45">
        <v>65.39</v>
      </c>
      <c r="O64" s="17">
        <f t="shared" si="0"/>
        <v>0.8901</v>
      </c>
      <c r="P64" s="37">
        <v>24.4</v>
      </c>
      <c r="Q64" s="38">
        <v>203</v>
      </c>
      <c r="R64" s="39">
        <v>442</v>
      </c>
      <c r="S64" s="40">
        <v>40.4</v>
      </c>
      <c r="T64" s="39">
        <v>182</v>
      </c>
      <c r="U64" s="40">
        <v>67.8</v>
      </c>
      <c r="V64" s="40">
        <v>59.8</v>
      </c>
      <c r="W64" s="41">
        <v>14.5</v>
      </c>
      <c r="X64" s="38">
        <v>337</v>
      </c>
      <c r="Y64" s="40">
        <v>20</v>
      </c>
      <c r="Z64" s="42">
        <v>97</v>
      </c>
      <c r="AA64" s="42">
        <v>29.1</v>
      </c>
      <c r="AB64" s="43">
        <v>268</v>
      </c>
      <c r="AC64" s="41">
        <v>20.8</v>
      </c>
      <c r="AD64" s="44">
        <v>38.700000000000003</v>
      </c>
      <c r="AE64" s="45">
        <v>4.5599999999999996</v>
      </c>
      <c r="AF64" s="41">
        <v>17.100000000000001</v>
      </c>
      <c r="AG64" s="33">
        <v>3.74</v>
      </c>
      <c r="AH64" s="35">
        <v>1.23</v>
      </c>
      <c r="AI64" s="36">
        <v>3.86</v>
      </c>
      <c r="AJ64" s="35">
        <v>0.63</v>
      </c>
      <c r="AK64" s="36">
        <v>3.75</v>
      </c>
      <c r="AL64" s="35">
        <v>0.78</v>
      </c>
      <c r="AM64" s="35">
        <v>2.17</v>
      </c>
      <c r="AN64" s="35">
        <v>0.31</v>
      </c>
      <c r="AO64" s="35">
        <v>1.93</v>
      </c>
      <c r="AP64" s="35">
        <v>0.28999999999999998</v>
      </c>
      <c r="AQ64" s="34">
        <v>2.35</v>
      </c>
      <c r="AR64" s="35">
        <v>1.75</v>
      </c>
      <c r="AS64" s="47"/>
      <c r="AT64" s="35">
        <v>2.02</v>
      </c>
      <c r="AU64" s="34">
        <v>0.3</v>
      </c>
      <c r="AV64" s="31">
        <f t="shared" si="5"/>
        <v>132.67326732673268</v>
      </c>
      <c r="AW64" s="31">
        <f t="shared" si="2"/>
        <v>0.3</v>
      </c>
      <c r="AX64" s="31">
        <f t="shared" si="3"/>
        <v>0.71477663230240551</v>
      </c>
      <c r="AY64" s="31">
        <f t="shared" si="4"/>
        <v>5.5614973262032086</v>
      </c>
    </row>
    <row r="65" spans="1:62" s="31" customFormat="1" ht="24" x14ac:dyDescent="0.25">
      <c r="A65" s="32" t="s">
        <v>176</v>
      </c>
      <c r="B65" s="81" t="s">
        <v>160</v>
      </c>
      <c r="C65" s="33">
        <v>47.26</v>
      </c>
      <c r="D65" s="45">
        <v>1.76</v>
      </c>
      <c r="E65" s="35">
        <v>14.71</v>
      </c>
      <c r="F65" s="45">
        <v>8.6999999999999993</v>
      </c>
      <c r="G65" s="33">
        <v>0.17</v>
      </c>
      <c r="H65" s="35">
        <v>12.63</v>
      </c>
      <c r="I65" s="45">
        <v>11.36</v>
      </c>
      <c r="J65" s="35">
        <v>2.5099999999999998</v>
      </c>
      <c r="K65" s="35">
        <v>0.67</v>
      </c>
      <c r="L65" s="33">
        <v>0.24</v>
      </c>
      <c r="M65" s="45">
        <v>97.22</v>
      </c>
      <c r="N65" s="45">
        <v>72.13</v>
      </c>
      <c r="O65" s="17">
        <f t="shared" si="0"/>
        <v>0.81189999999999996</v>
      </c>
      <c r="P65" s="37">
        <v>34</v>
      </c>
      <c r="Q65" s="38">
        <v>264</v>
      </c>
      <c r="R65" s="39">
        <v>793</v>
      </c>
      <c r="S65" s="40">
        <v>55</v>
      </c>
      <c r="T65" s="39">
        <v>287</v>
      </c>
      <c r="U65" s="40">
        <v>66.8</v>
      </c>
      <c r="V65" s="40">
        <v>73.400000000000006</v>
      </c>
      <c r="W65" s="41">
        <v>13.1</v>
      </c>
      <c r="X65" s="38">
        <v>412</v>
      </c>
      <c r="Y65" s="40">
        <v>26.1</v>
      </c>
      <c r="Z65" s="82">
        <v>121</v>
      </c>
      <c r="AA65" s="42">
        <v>27.3</v>
      </c>
      <c r="AB65" s="43">
        <v>188</v>
      </c>
      <c r="AC65" s="41">
        <v>19.2</v>
      </c>
      <c r="AD65" s="44">
        <v>35.299999999999997</v>
      </c>
      <c r="AE65" s="45">
        <v>4.45</v>
      </c>
      <c r="AF65" s="41">
        <v>17.5</v>
      </c>
      <c r="AG65" s="33">
        <v>4.05</v>
      </c>
      <c r="AH65" s="35">
        <v>1.38</v>
      </c>
      <c r="AI65" s="33">
        <v>4.26</v>
      </c>
      <c r="AJ65" s="35">
        <v>0.7</v>
      </c>
      <c r="AK65" s="36">
        <v>4.41</v>
      </c>
      <c r="AL65" s="35">
        <v>0.93</v>
      </c>
      <c r="AM65" s="35">
        <v>2.5499999999999998</v>
      </c>
      <c r="AN65" s="35">
        <v>0.37</v>
      </c>
      <c r="AO65" s="35">
        <v>2.27</v>
      </c>
      <c r="AP65" s="35">
        <v>0.33</v>
      </c>
      <c r="AQ65" s="34">
        <v>2.68</v>
      </c>
      <c r="AR65" s="35">
        <v>1.54</v>
      </c>
      <c r="AS65" s="35">
        <v>1.2</v>
      </c>
      <c r="AT65" s="35">
        <v>1.61</v>
      </c>
      <c r="AU65" s="34">
        <v>0.37</v>
      </c>
      <c r="AV65" s="31">
        <f t="shared" si="5"/>
        <v>116.77018633540372</v>
      </c>
      <c r="AW65" s="31">
        <f t="shared" si="2"/>
        <v>0.22561983471074382</v>
      </c>
      <c r="AX65" s="31">
        <f t="shared" si="3"/>
        <v>0.70329670329670324</v>
      </c>
      <c r="AY65" s="31">
        <f t="shared" si="4"/>
        <v>4.7407407407407405</v>
      </c>
    </row>
    <row r="66" spans="1:62" s="31" customFormat="1" ht="24" x14ac:dyDescent="0.25">
      <c r="A66" s="32" t="s">
        <v>177</v>
      </c>
      <c r="B66" s="81" t="s">
        <v>160</v>
      </c>
      <c r="C66" s="33">
        <v>48.12</v>
      </c>
      <c r="D66" s="45">
        <v>1.49</v>
      </c>
      <c r="E66" s="35">
        <v>15.36</v>
      </c>
      <c r="F66" s="45">
        <v>9.56</v>
      </c>
      <c r="G66" s="33">
        <v>0.18</v>
      </c>
      <c r="H66" s="35">
        <v>9.89</v>
      </c>
      <c r="I66" s="45">
        <v>10.84</v>
      </c>
      <c r="J66" s="35">
        <v>3.32</v>
      </c>
      <c r="K66" s="35">
        <v>0.94</v>
      </c>
      <c r="L66" s="33">
        <v>0.3</v>
      </c>
      <c r="M66" s="45">
        <v>99.02</v>
      </c>
      <c r="N66" s="45">
        <v>64.83</v>
      </c>
      <c r="O66" s="17">
        <f t="shared" si="0"/>
        <v>1.4443999999999999</v>
      </c>
      <c r="P66" s="37">
        <v>28.3</v>
      </c>
      <c r="Q66" s="38">
        <v>212</v>
      </c>
      <c r="R66" s="39">
        <v>537</v>
      </c>
      <c r="S66" s="40">
        <v>48.4</v>
      </c>
      <c r="T66" s="39">
        <v>232</v>
      </c>
      <c r="U66" s="40">
        <v>76.5</v>
      </c>
      <c r="V66" s="40">
        <v>63.5</v>
      </c>
      <c r="W66" s="41">
        <v>25.1</v>
      </c>
      <c r="X66" s="38">
        <v>518</v>
      </c>
      <c r="Y66" s="40">
        <v>24.1</v>
      </c>
      <c r="Z66" s="82">
        <v>113</v>
      </c>
      <c r="AA66" s="42">
        <v>57.4</v>
      </c>
      <c r="AB66" s="43">
        <v>384</v>
      </c>
      <c r="AC66" s="41">
        <v>37.1</v>
      </c>
      <c r="AD66" s="44">
        <v>62.8</v>
      </c>
      <c r="AE66" s="45">
        <v>6.81</v>
      </c>
      <c r="AF66" s="46">
        <v>22.9</v>
      </c>
      <c r="AG66" s="33">
        <v>4.13</v>
      </c>
      <c r="AH66" s="35">
        <v>1.31</v>
      </c>
      <c r="AI66" s="33">
        <v>4.13</v>
      </c>
      <c r="AJ66" s="35">
        <v>0.65</v>
      </c>
      <c r="AK66" s="36">
        <v>3.95</v>
      </c>
      <c r="AL66" s="35">
        <v>0.83</v>
      </c>
      <c r="AM66" s="35">
        <v>2.33</v>
      </c>
      <c r="AN66" s="35">
        <v>0.34</v>
      </c>
      <c r="AO66" s="35">
        <v>2.19</v>
      </c>
      <c r="AP66" s="35">
        <v>0.34</v>
      </c>
      <c r="AQ66" s="34">
        <v>2.41</v>
      </c>
      <c r="AR66" s="35">
        <v>2.96</v>
      </c>
      <c r="AS66" s="35">
        <v>2.2400000000000002</v>
      </c>
      <c r="AT66" s="35">
        <v>3.9</v>
      </c>
      <c r="AU66" s="34">
        <v>0.77</v>
      </c>
      <c r="AV66" s="31">
        <f t="shared" si="5"/>
        <v>98.461538461538467</v>
      </c>
      <c r="AW66" s="31">
        <f t="shared" si="2"/>
        <v>0.50796460176991154</v>
      </c>
      <c r="AX66" s="31">
        <f t="shared" si="3"/>
        <v>0.64634146341463417</v>
      </c>
      <c r="AY66" s="31">
        <f t="shared" si="4"/>
        <v>8.9830508474576281</v>
      </c>
      <c r="AZ66" s="72">
        <v>0.70352599999999998</v>
      </c>
      <c r="BA66" s="64">
        <v>12</v>
      </c>
      <c r="BB66" s="73">
        <v>0.51293599999999995</v>
      </c>
      <c r="BC66" s="74">
        <v>5</v>
      </c>
      <c r="BD66" s="59">
        <v>5.81</v>
      </c>
      <c r="BE66" s="75">
        <v>19.776</v>
      </c>
      <c r="BF66" s="64">
        <v>30</v>
      </c>
      <c r="BG66" s="76">
        <v>15.641999999999999</v>
      </c>
      <c r="BH66" s="63">
        <v>24</v>
      </c>
      <c r="BI66" s="77">
        <v>39.491999999999997</v>
      </c>
      <c r="BJ66" s="68">
        <v>66</v>
      </c>
    </row>
    <row r="67" spans="1:62" s="31" customFormat="1" ht="24" x14ac:dyDescent="0.25">
      <c r="A67" s="32" t="s">
        <v>178</v>
      </c>
      <c r="B67" s="81" t="s">
        <v>160</v>
      </c>
      <c r="C67" s="33">
        <v>46.86</v>
      </c>
      <c r="D67" s="45">
        <v>1.72</v>
      </c>
      <c r="E67" s="35">
        <v>14.88</v>
      </c>
      <c r="F67" s="45">
        <v>9.52</v>
      </c>
      <c r="G67" s="33">
        <v>0.18</v>
      </c>
      <c r="H67" s="35">
        <v>11.73</v>
      </c>
      <c r="I67" s="45">
        <v>10.79</v>
      </c>
      <c r="J67" s="35">
        <v>3.1</v>
      </c>
      <c r="K67" s="35">
        <v>0.97</v>
      </c>
      <c r="L67" s="33">
        <v>0.24</v>
      </c>
      <c r="M67" s="45">
        <v>98.63</v>
      </c>
      <c r="N67" s="45">
        <v>68.72</v>
      </c>
      <c r="O67" s="17">
        <f t="shared" ref="O67:O130" si="6">230*AD67/10000</f>
        <v>0.94989999999999997</v>
      </c>
      <c r="P67" s="37">
        <v>31.2</v>
      </c>
      <c r="Q67" s="38">
        <v>253</v>
      </c>
      <c r="R67" s="39">
        <v>753</v>
      </c>
      <c r="S67" s="40">
        <v>53.1</v>
      </c>
      <c r="T67" s="39">
        <v>271</v>
      </c>
      <c r="U67" s="40">
        <v>67.3</v>
      </c>
      <c r="V67" s="40">
        <v>65</v>
      </c>
      <c r="W67" s="41">
        <v>22</v>
      </c>
      <c r="X67" s="38">
        <v>521</v>
      </c>
      <c r="Y67" s="40">
        <v>21.4</v>
      </c>
      <c r="Z67" s="42">
        <v>87.6</v>
      </c>
      <c r="AA67" s="42">
        <v>37.1</v>
      </c>
      <c r="AB67" s="43">
        <v>393</v>
      </c>
      <c r="AC67" s="41">
        <v>23.9</v>
      </c>
      <c r="AD67" s="44">
        <v>41.3</v>
      </c>
      <c r="AE67" s="45">
        <v>4.76</v>
      </c>
      <c r="AF67" s="46">
        <v>17.2</v>
      </c>
      <c r="AG67" s="33">
        <v>3.49</v>
      </c>
      <c r="AH67" s="35">
        <v>1.1599999999999999</v>
      </c>
      <c r="AI67" s="33">
        <v>3.62</v>
      </c>
      <c r="AJ67" s="35">
        <v>0.57999999999999996</v>
      </c>
      <c r="AK67" s="36">
        <v>3.54</v>
      </c>
      <c r="AL67" s="35">
        <v>0.76</v>
      </c>
      <c r="AM67" s="35">
        <v>2.13</v>
      </c>
      <c r="AN67" s="35">
        <v>0.31</v>
      </c>
      <c r="AO67" s="35">
        <v>1.94</v>
      </c>
      <c r="AP67" s="35">
        <v>0.28999999999999998</v>
      </c>
      <c r="AQ67" s="34">
        <v>1.98</v>
      </c>
      <c r="AR67" s="35">
        <v>1.94</v>
      </c>
      <c r="AS67" s="35">
        <v>2</v>
      </c>
      <c r="AT67" s="35">
        <v>2.11</v>
      </c>
      <c r="AU67" s="34">
        <v>0.38</v>
      </c>
      <c r="AV67" s="31">
        <f t="shared" si="5"/>
        <v>186.25592417061611</v>
      </c>
      <c r="AW67" s="31">
        <f t="shared" ref="AW67:AW130" si="7">AA67/Z67</f>
        <v>0.42351598173515986</v>
      </c>
      <c r="AX67" s="31">
        <f t="shared" ref="AX67:AX130" si="8">AC67/AA67</f>
        <v>0.64420485175202147</v>
      </c>
      <c r="AY67" s="31">
        <f t="shared" ref="AY67:AY130" si="9">AC67/AG67</f>
        <v>6.8481375358166181</v>
      </c>
    </row>
    <row r="68" spans="1:62" s="31" customFormat="1" ht="24" x14ac:dyDescent="0.25">
      <c r="A68" s="32" t="s">
        <v>179</v>
      </c>
      <c r="B68" s="81" t="s">
        <v>160</v>
      </c>
      <c r="C68" s="33">
        <v>47.49</v>
      </c>
      <c r="D68" s="45">
        <v>1.64</v>
      </c>
      <c r="E68" s="35">
        <v>14.39</v>
      </c>
      <c r="F68" s="45">
        <v>9.09</v>
      </c>
      <c r="G68" s="33">
        <v>0.19</v>
      </c>
      <c r="H68" s="35">
        <v>12.07</v>
      </c>
      <c r="I68" s="45">
        <v>11.23</v>
      </c>
      <c r="J68" s="35">
        <v>2.83</v>
      </c>
      <c r="K68" s="35">
        <v>0.81</v>
      </c>
      <c r="L68" s="33">
        <v>0.26</v>
      </c>
      <c r="M68" s="45">
        <v>99.22</v>
      </c>
      <c r="N68" s="45">
        <v>70.319999999999993</v>
      </c>
      <c r="O68" s="17">
        <f t="shared" si="6"/>
        <v>0.80730000000000002</v>
      </c>
      <c r="P68" s="37">
        <v>32.4</v>
      </c>
      <c r="Q68" s="38">
        <v>255</v>
      </c>
      <c r="R68" s="39">
        <v>802</v>
      </c>
      <c r="S68" s="40">
        <v>59.3</v>
      </c>
      <c r="T68" s="39">
        <v>305</v>
      </c>
      <c r="U68" s="40">
        <v>70.3</v>
      </c>
      <c r="V68" s="40">
        <v>75.7</v>
      </c>
      <c r="W68" s="41">
        <v>15.2</v>
      </c>
      <c r="X68" s="38">
        <v>485</v>
      </c>
      <c r="Y68" s="40">
        <v>21.5</v>
      </c>
      <c r="Z68" s="42">
        <v>94.7</v>
      </c>
      <c r="AA68" s="42">
        <v>28.4</v>
      </c>
      <c r="AB68" s="43">
        <v>357</v>
      </c>
      <c r="AC68" s="41">
        <v>19.2</v>
      </c>
      <c r="AD68" s="44">
        <v>35.1</v>
      </c>
      <c r="AE68" s="45">
        <v>4.2300000000000004</v>
      </c>
      <c r="AF68" s="46">
        <v>16</v>
      </c>
      <c r="AG68" s="33">
        <v>3.43</v>
      </c>
      <c r="AH68" s="35">
        <v>1.17</v>
      </c>
      <c r="AI68" s="33">
        <v>3.62</v>
      </c>
      <c r="AJ68" s="35">
        <v>0.56999999999999995</v>
      </c>
      <c r="AK68" s="36">
        <v>3.49</v>
      </c>
      <c r="AL68" s="35">
        <v>0.75</v>
      </c>
      <c r="AM68" s="35">
        <v>2.0499999999999998</v>
      </c>
      <c r="AN68" s="35">
        <v>0.3</v>
      </c>
      <c r="AO68" s="35">
        <v>1.83</v>
      </c>
      <c r="AP68" s="35">
        <v>0.27</v>
      </c>
      <c r="AQ68" s="34">
        <v>2.14</v>
      </c>
      <c r="AR68" s="35">
        <v>1.53</v>
      </c>
      <c r="AS68" s="35">
        <v>1.6</v>
      </c>
      <c r="AT68" s="35">
        <v>1.55</v>
      </c>
      <c r="AU68" s="34">
        <v>0.31</v>
      </c>
      <c r="AV68" s="31">
        <f t="shared" si="5"/>
        <v>230.32258064516128</v>
      </c>
      <c r="AW68" s="31">
        <f t="shared" si="7"/>
        <v>0.29989440337909185</v>
      </c>
      <c r="AX68" s="31">
        <f t="shared" si="8"/>
        <v>0.676056338028169</v>
      </c>
      <c r="AY68" s="31">
        <f t="shared" si="9"/>
        <v>5.5976676384839648</v>
      </c>
    </row>
    <row r="69" spans="1:62" s="31" customFormat="1" ht="36" x14ac:dyDescent="0.25">
      <c r="A69" s="81" t="s">
        <v>180</v>
      </c>
      <c r="B69" s="81" t="s">
        <v>181</v>
      </c>
      <c r="C69" s="33">
        <v>47.26</v>
      </c>
      <c r="D69" s="45">
        <v>1.4</v>
      </c>
      <c r="E69" s="35">
        <v>14.12</v>
      </c>
      <c r="F69" s="36">
        <v>9.02</v>
      </c>
      <c r="G69" s="33">
        <v>0.18</v>
      </c>
      <c r="H69" s="33">
        <v>13.21</v>
      </c>
      <c r="I69" s="45">
        <v>10.95</v>
      </c>
      <c r="J69" s="35">
        <v>2.76</v>
      </c>
      <c r="K69" s="33">
        <v>0.91</v>
      </c>
      <c r="L69" s="35">
        <v>0.2</v>
      </c>
      <c r="M69" s="36">
        <v>99.94</v>
      </c>
      <c r="N69" s="33">
        <v>72.31</v>
      </c>
      <c r="O69" s="17">
        <f t="shared" si="6"/>
        <v>0.58189999999999997</v>
      </c>
      <c r="P69" s="40">
        <v>33.5</v>
      </c>
      <c r="Q69" s="38">
        <v>262</v>
      </c>
      <c r="R69" s="39">
        <v>971</v>
      </c>
      <c r="S69" s="40">
        <v>65.3</v>
      </c>
      <c r="T69" s="39">
        <v>461</v>
      </c>
      <c r="U69" s="42">
        <v>72.7</v>
      </c>
      <c r="V69" s="40">
        <v>68.400000000000006</v>
      </c>
      <c r="W69" s="41">
        <v>18.2</v>
      </c>
      <c r="X69" s="38">
        <v>402</v>
      </c>
      <c r="Y69" s="40">
        <v>19.899999999999999</v>
      </c>
      <c r="Z69" s="42">
        <v>60.1</v>
      </c>
      <c r="AA69" s="42">
        <v>20.399999999999999</v>
      </c>
      <c r="AB69" s="43">
        <v>683</v>
      </c>
      <c r="AC69" s="85">
        <v>14.8</v>
      </c>
      <c r="AD69" s="85">
        <v>25.3</v>
      </c>
      <c r="AE69" s="85">
        <v>3.1</v>
      </c>
      <c r="AF69" s="85">
        <v>11.8</v>
      </c>
      <c r="AG69" s="85">
        <v>2.66</v>
      </c>
      <c r="AH69" s="85">
        <v>0.94</v>
      </c>
      <c r="AI69" s="85">
        <v>3.02</v>
      </c>
      <c r="AJ69" s="85">
        <v>0.5</v>
      </c>
      <c r="AK69" s="85">
        <v>3.17</v>
      </c>
      <c r="AL69" s="85">
        <v>0.69</v>
      </c>
      <c r="AM69" s="85">
        <v>1.96</v>
      </c>
      <c r="AN69" s="85">
        <v>0.28000000000000003</v>
      </c>
      <c r="AO69" s="85">
        <v>1.76</v>
      </c>
      <c r="AP69" s="85">
        <v>0.26</v>
      </c>
      <c r="AQ69" s="85">
        <v>1.5</v>
      </c>
      <c r="AR69" s="85">
        <v>1.1000000000000001</v>
      </c>
      <c r="AS69" s="85">
        <v>1.86</v>
      </c>
      <c r="AT69" s="85">
        <v>1.27</v>
      </c>
      <c r="AU69" s="85">
        <v>0.22</v>
      </c>
      <c r="AV69" s="31">
        <f t="shared" si="5"/>
        <v>537.79527559055123</v>
      </c>
      <c r="AW69" s="31">
        <f t="shared" si="7"/>
        <v>0.33943427620632277</v>
      </c>
      <c r="AX69" s="31">
        <f t="shared" si="8"/>
        <v>0.72549019607843146</v>
      </c>
      <c r="AY69" s="31">
        <f t="shared" si="9"/>
        <v>5.5639097744360901</v>
      </c>
      <c r="AZ69" s="93">
        <v>0.70341100000000001</v>
      </c>
      <c r="BA69" s="39">
        <v>11</v>
      </c>
      <c r="BB69" s="94">
        <v>0.512961</v>
      </c>
      <c r="BC69" s="95">
        <v>5</v>
      </c>
      <c r="BD69" s="33">
        <v>6.3</v>
      </c>
      <c r="BE69" s="96">
        <v>20.018899999999999</v>
      </c>
      <c r="BF69" s="39">
        <v>4</v>
      </c>
      <c r="BG69" s="97">
        <v>15.6576</v>
      </c>
      <c r="BH69" s="38">
        <v>3</v>
      </c>
      <c r="BI69" s="98">
        <v>39.7654</v>
      </c>
      <c r="BJ69" s="43">
        <v>9</v>
      </c>
    </row>
    <row r="70" spans="1:62" s="31" customFormat="1" ht="36" x14ac:dyDescent="0.25">
      <c r="A70" s="81" t="s">
        <v>182</v>
      </c>
      <c r="B70" s="81" t="s">
        <v>181</v>
      </c>
      <c r="C70" s="33">
        <v>47.38</v>
      </c>
      <c r="D70" s="45">
        <v>1.23</v>
      </c>
      <c r="E70" s="35">
        <v>15.27</v>
      </c>
      <c r="F70" s="36">
        <v>8.83</v>
      </c>
      <c r="G70" s="33">
        <v>0.16</v>
      </c>
      <c r="H70" s="33">
        <v>12.8</v>
      </c>
      <c r="I70" s="45">
        <v>10.81</v>
      </c>
      <c r="J70" s="35">
        <v>2.56</v>
      </c>
      <c r="K70" s="33">
        <v>0.75</v>
      </c>
      <c r="L70" s="35">
        <v>0.21</v>
      </c>
      <c r="M70" s="36">
        <v>99.56</v>
      </c>
      <c r="N70" s="33">
        <v>72.099999999999994</v>
      </c>
      <c r="O70" s="17">
        <f t="shared" si="6"/>
        <v>0.57730000000000004</v>
      </c>
      <c r="P70" s="40">
        <v>34.6</v>
      </c>
      <c r="Q70" s="38">
        <v>264</v>
      </c>
      <c r="R70" s="39">
        <v>1005</v>
      </c>
      <c r="S70" s="40">
        <v>64.2</v>
      </c>
      <c r="T70" s="39">
        <v>439</v>
      </c>
      <c r="U70" s="42">
        <v>72.900000000000006</v>
      </c>
      <c r="V70" s="40">
        <v>68.7</v>
      </c>
      <c r="W70" s="41">
        <v>16.399999999999999</v>
      </c>
      <c r="X70" s="38">
        <v>373</v>
      </c>
      <c r="Y70" s="40">
        <v>18.600000000000001</v>
      </c>
      <c r="Z70" s="42">
        <v>60.4</v>
      </c>
      <c r="AA70" s="42">
        <v>20.6</v>
      </c>
      <c r="AB70" s="43">
        <v>325</v>
      </c>
      <c r="AC70" s="85">
        <v>13.8</v>
      </c>
      <c r="AD70" s="85">
        <v>25.1</v>
      </c>
      <c r="AE70" s="85">
        <v>2.98</v>
      </c>
      <c r="AF70" s="85">
        <v>11.4</v>
      </c>
      <c r="AG70" s="85">
        <v>2.6</v>
      </c>
      <c r="AH70" s="85">
        <v>0.9</v>
      </c>
      <c r="AI70" s="85">
        <v>2.89</v>
      </c>
      <c r="AJ70" s="85">
        <v>0.49</v>
      </c>
      <c r="AK70" s="85">
        <v>3.08</v>
      </c>
      <c r="AL70" s="85">
        <v>0.66</v>
      </c>
      <c r="AM70" s="85">
        <v>1.88</v>
      </c>
      <c r="AN70" s="85">
        <v>0.28000000000000003</v>
      </c>
      <c r="AO70" s="85">
        <v>1.71</v>
      </c>
      <c r="AP70" s="85">
        <v>0.26</v>
      </c>
      <c r="AQ70" s="85">
        <v>1.5</v>
      </c>
      <c r="AR70" s="85">
        <v>1.1000000000000001</v>
      </c>
      <c r="AS70" s="85">
        <v>1.63</v>
      </c>
      <c r="AT70" s="85">
        <v>1.3</v>
      </c>
      <c r="AU70" s="85">
        <v>0.28000000000000003</v>
      </c>
      <c r="AV70" s="31">
        <f t="shared" si="5"/>
        <v>250</v>
      </c>
      <c r="AW70" s="31">
        <f t="shared" si="7"/>
        <v>0.34105960264900664</v>
      </c>
      <c r="AX70" s="31">
        <f t="shared" si="8"/>
        <v>0.66990291262135926</v>
      </c>
      <c r="AY70" s="31">
        <f t="shared" si="9"/>
        <v>5.3076923076923075</v>
      </c>
    </row>
    <row r="71" spans="1:62" s="31" customFormat="1" ht="36" x14ac:dyDescent="0.25">
      <c r="A71" s="81" t="s">
        <v>183</v>
      </c>
      <c r="B71" s="81" t="s">
        <v>181</v>
      </c>
      <c r="C71" s="33">
        <v>46.41</v>
      </c>
      <c r="D71" s="45">
        <v>1.9</v>
      </c>
      <c r="E71" s="35">
        <v>15.11</v>
      </c>
      <c r="F71" s="36">
        <v>9.6199999999999992</v>
      </c>
      <c r="G71" s="33">
        <v>0.17</v>
      </c>
      <c r="H71" s="33">
        <v>11.95</v>
      </c>
      <c r="I71" s="45">
        <v>11.8</v>
      </c>
      <c r="J71" s="35">
        <v>2.31</v>
      </c>
      <c r="K71" s="33">
        <v>0.52</v>
      </c>
      <c r="L71" s="35">
        <v>0.22</v>
      </c>
      <c r="M71" s="36">
        <v>99.79</v>
      </c>
      <c r="N71" s="33">
        <v>68.89</v>
      </c>
      <c r="O71" s="17">
        <f t="shared" si="6"/>
        <v>0.5635</v>
      </c>
      <c r="P71" s="40">
        <v>35.700000000000003</v>
      </c>
      <c r="Q71" s="38">
        <v>276</v>
      </c>
      <c r="R71" s="39">
        <v>817</v>
      </c>
      <c r="S71" s="40">
        <v>56.4</v>
      </c>
      <c r="T71" s="39">
        <v>307</v>
      </c>
      <c r="U71" s="42">
        <v>76.099999999999994</v>
      </c>
      <c r="V71" s="40">
        <v>72.599999999999994</v>
      </c>
      <c r="W71" s="41">
        <v>11.8</v>
      </c>
      <c r="X71" s="38">
        <v>358</v>
      </c>
      <c r="Y71" s="40">
        <v>23.7</v>
      </c>
      <c r="Z71" s="42">
        <v>90.4</v>
      </c>
      <c r="AA71" s="42">
        <v>18.600000000000001</v>
      </c>
      <c r="AB71" s="43">
        <v>223</v>
      </c>
      <c r="AC71" s="85">
        <v>12.3</v>
      </c>
      <c r="AD71" s="85">
        <v>24.5</v>
      </c>
      <c r="AE71" s="85">
        <v>3.25</v>
      </c>
      <c r="AF71" s="85">
        <v>13.7</v>
      </c>
      <c r="AG71" s="85">
        <v>3.51</v>
      </c>
      <c r="AH71" s="85">
        <v>1.24</v>
      </c>
      <c r="AI71" s="85">
        <v>3.77</v>
      </c>
      <c r="AJ71" s="85">
        <v>0.64</v>
      </c>
      <c r="AK71" s="85">
        <v>3.99</v>
      </c>
      <c r="AL71" s="85">
        <v>0.84</v>
      </c>
      <c r="AM71" s="85">
        <v>2.33</v>
      </c>
      <c r="AN71" s="85">
        <v>0.34</v>
      </c>
      <c r="AO71" s="85">
        <v>2.1</v>
      </c>
      <c r="AP71" s="85">
        <v>0.31</v>
      </c>
      <c r="AQ71" s="85">
        <v>2.19</v>
      </c>
      <c r="AR71" s="85">
        <v>1.08</v>
      </c>
      <c r="AS71" s="85">
        <v>1.22</v>
      </c>
      <c r="AT71" s="85">
        <v>1.07</v>
      </c>
      <c r="AU71" s="85">
        <v>0.26</v>
      </c>
      <c r="AV71" s="31">
        <f t="shared" si="5"/>
        <v>208.41121495327101</v>
      </c>
      <c r="AW71" s="31">
        <f t="shared" si="7"/>
        <v>0.20575221238938055</v>
      </c>
      <c r="AX71" s="31">
        <f t="shared" si="8"/>
        <v>0.66129032258064513</v>
      </c>
      <c r="AY71" s="31">
        <f t="shared" si="9"/>
        <v>3.5042735042735047</v>
      </c>
    </row>
    <row r="72" spans="1:62" s="31" customFormat="1" ht="36" x14ac:dyDescent="0.25">
      <c r="A72" s="81" t="s">
        <v>184</v>
      </c>
      <c r="B72" s="81" t="s">
        <v>181</v>
      </c>
      <c r="C72" s="33">
        <v>47.52</v>
      </c>
      <c r="D72" s="45">
        <v>1.9</v>
      </c>
      <c r="E72" s="35">
        <v>16.03</v>
      </c>
      <c r="F72" s="36">
        <v>8.32</v>
      </c>
      <c r="G72" s="33">
        <v>0.16</v>
      </c>
      <c r="H72" s="33">
        <v>10.57</v>
      </c>
      <c r="I72" s="45">
        <v>11.09</v>
      </c>
      <c r="J72" s="35">
        <v>3.04</v>
      </c>
      <c r="K72" s="33">
        <v>1.06</v>
      </c>
      <c r="L72" s="35">
        <v>0.31</v>
      </c>
      <c r="M72" s="36">
        <v>99.85</v>
      </c>
      <c r="N72" s="33">
        <v>69.36</v>
      </c>
      <c r="O72" s="17">
        <f t="shared" si="6"/>
        <v>0.82110000000000005</v>
      </c>
      <c r="P72" s="40">
        <v>34</v>
      </c>
      <c r="Q72" s="38">
        <v>258</v>
      </c>
      <c r="R72" s="39">
        <v>539</v>
      </c>
      <c r="S72" s="40">
        <v>54.4</v>
      </c>
      <c r="T72" s="39">
        <v>276</v>
      </c>
      <c r="U72" s="42">
        <v>69.7</v>
      </c>
      <c r="V72" s="40">
        <v>69.7</v>
      </c>
      <c r="W72" s="41">
        <v>23.7</v>
      </c>
      <c r="X72" s="38">
        <v>482</v>
      </c>
      <c r="Y72" s="40">
        <v>24.9</v>
      </c>
      <c r="Z72" s="82">
        <v>121</v>
      </c>
      <c r="AA72" s="42">
        <v>26.8</v>
      </c>
      <c r="AB72" s="43">
        <v>347</v>
      </c>
      <c r="AC72" s="85">
        <v>18.8</v>
      </c>
      <c r="AD72" s="85">
        <v>35.700000000000003</v>
      </c>
      <c r="AE72" s="85">
        <v>4.4400000000000004</v>
      </c>
      <c r="AF72" s="85">
        <v>17.600000000000001</v>
      </c>
      <c r="AG72" s="85">
        <v>4.1100000000000003</v>
      </c>
      <c r="AH72" s="85">
        <v>1.4</v>
      </c>
      <c r="AI72" s="85">
        <v>4.29</v>
      </c>
      <c r="AJ72" s="85">
        <v>0.7</v>
      </c>
      <c r="AK72" s="85">
        <v>4.2300000000000004</v>
      </c>
      <c r="AL72" s="85">
        <v>0.89</v>
      </c>
      <c r="AM72" s="85">
        <v>2.46</v>
      </c>
      <c r="AN72" s="85">
        <v>0.35</v>
      </c>
      <c r="AO72" s="85">
        <v>2.1800000000000002</v>
      </c>
      <c r="AP72" s="85">
        <v>0.32</v>
      </c>
      <c r="AQ72" s="85">
        <v>2.76</v>
      </c>
      <c r="AR72" s="85">
        <v>1.5</v>
      </c>
      <c r="AS72" s="85">
        <v>2.04</v>
      </c>
      <c r="AT72" s="85">
        <v>1.76</v>
      </c>
      <c r="AU72" s="85">
        <v>0.43</v>
      </c>
      <c r="AV72" s="31">
        <f t="shared" si="5"/>
        <v>197.15909090909091</v>
      </c>
      <c r="AW72" s="31">
        <f t="shared" si="7"/>
        <v>0.22148760330578512</v>
      </c>
      <c r="AX72" s="31">
        <f t="shared" si="8"/>
        <v>0.70149253731343286</v>
      </c>
      <c r="AY72" s="31">
        <f t="shared" si="9"/>
        <v>4.5742092457420922</v>
      </c>
    </row>
    <row r="73" spans="1:62" s="31" customFormat="1" ht="36" x14ac:dyDescent="0.25">
      <c r="A73" s="81" t="s">
        <v>185</v>
      </c>
      <c r="B73" s="81" t="s">
        <v>181</v>
      </c>
      <c r="C73" s="33">
        <v>48.33</v>
      </c>
      <c r="D73" s="45">
        <v>1.52</v>
      </c>
      <c r="E73" s="35">
        <v>16.32</v>
      </c>
      <c r="F73" s="33">
        <v>10.19</v>
      </c>
      <c r="G73" s="33">
        <v>0.19</v>
      </c>
      <c r="H73" s="36">
        <v>9.9700000000000006</v>
      </c>
      <c r="I73" s="45">
        <v>9.11</v>
      </c>
      <c r="J73" s="35">
        <v>2.9</v>
      </c>
      <c r="K73" s="33">
        <v>1.1599999999999999</v>
      </c>
      <c r="L73" s="35">
        <v>0.32</v>
      </c>
      <c r="M73" s="33">
        <v>100.54</v>
      </c>
      <c r="N73" s="33">
        <v>63.56</v>
      </c>
      <c r="O73" s="17">
        <f t="shared" si="6"/>
        <v>0.65780000000000005</v>
      </c>
      <c r="P73" s="40">
        <v>43.1</v>
      </c>
      <c r="Q73" s="38">
        <v>327</v>
      </c>
      <c r="R73" s="39">
        <v>764</v>
      </c>
      <c r="S73" s="40">
        <v>62.7</v>
      </c>
      <c r="T73" s="39">
        <v>321</v>
      </c>
      <c r="U73" s="42">
        <v>90.6</v>
      </c>
      <c r="V73" s="40">
        <v>85.7</v>
      </c>
      <c r="W73" s="41">
        <v>12.3</v>
      </c>
      <c r="X73" s="38">
        <v>390</v>
      </c>
      <c r="Y73" s="40">
        <v>26.8</v>
      </c>
      <c r="Z73" s="82">
        <v>102</v>
      </c>
      <c r="AA73" s="42">
        <v>21.2</v>
      </c>
      <c r="AB73" s="43">
        <v>245</v>
      </c>
      <c r="AC73" s="85">
        <v>14.8</v>
      </c>
      <c r="AD73" s="85">
        <v>28.6</v>
      </c>
      <c r="AE73" s="85">
        <v>3.73</v>
      </c>
      <c r="AF73" s="85">
        <v>15.5</v>
      </c>
      <c r="AG73" s="85">
        <v>3.9</v>
      </c>
      <c r="AH73" s="85">
        <v>1.34</v>
      </c>
      <c r="AI73" s="85">
        <v>4.32</v>
      </c>
      <c r="AJ73" s="85">
        <v>0.72</v>
      </c>
      <c r="AK73" s="85">
        <v>4.43</v>
      </c>
      <c r="AL73" s="85">
        <v>0.93</v>
      </c>
      <c r="AM73" s="85">
        <v>2.6</v>
      </c>
      <c r="AN73" s="85">
        <v>0.37</v>
      </c>
      <c r="AO73" s="85">
        <v>2.2999999999999998</v>
      </c>
      <c r="AP73" s="85">
        <v>0.34</v>
      </c>
      <c r="AQ73" s="85">
        <v>2.44</v>
      </c>
      <c r="AR73" s="85">
        <v>1.21</v>
      </c>
      <c r="AS73" s="85"/>
      <c r="AT73" s="85">
        <v>1.24</v>
      </c>
      <c r="AU73" s="85">
        <v>0.32</v>
      </c>
      <c r="AV73" s="31">
        <f t="shared" si="5"/>
        <v>197.58064516129033</v>
      </c>
      <c r="AW73" s="31">
        <f t="shared" si="7"/>
        <v>0.20784313725490194</v>
      </c>
      <c r="AX73" s="31">
        <f t="shared" si="8"/>
        <v>0.69811320754716988</v>
      </c>
      <c r="AY73" s="31">
        <f t="shared" si="9"/>
        <v>3.7948717948717952</v>
      </c>
      <c r="AZ73" s="93">
        <v>0.70335199999999998</v>
      </c>
      <c r="BA73" s="39">
        <v>11</v>
      </c>
      <c r="BB73" s="94">
        <v>0.512961</v>
      </c>
      <c r="BC73" s="95">
        <v>6</v>
      </c>
      <c r="BD73" s="33">
        <v>6.3</v>
      </c>
      <c r="BE73" s="96">
        <v>19.650200000000002</v>
      </c>
      <c r="BF73" s="39">
        <v>5</v>
      </c>
      <c r="BG73" s="97">
        <v>15.632999999999999</v>
      </c>
      <c r="BH73" s="38">
        <v>4</v>
      </c>
      <c r="BI73" s="98">
        <v>39.388300000000001</v>
      </c>
      <c r="BJ73" s="43">
        <v>11</v>
      </c>
    </row>
    <row r="74" spans="1:62" s="31" customFormat="1" ht="36" x14ac:dyDescent="0.25">
      <c r="A74" s="81" t="s">
        <v>186</v>
      </c>
      <c r="B74" s="81" t="s">
        <v>181</v>
      </c>
      <c r="C74" s="33">
        <v>46.8</v>
      </c>
      <c r="D74" s="45">
        <v>1.47</v>
      </c>
      <c r="E74" s="35">
        <v>13.74</v>
      </c>
      <c r="F74" s="36">
        <v>9.51</v>
      </c>
      <c r="G74" s="33">
        <v>0.21</v>
      </c>
      <c r="H74" s="33">
        <v>11.44</v>
      </c>
      <c r="I74" s="45">
        <v>14.03</v>
      </c>
      <c r="J74" s="35">
        <v>1.83</v>
      </c>
      <c r="K74" s="33">
        <v>0.78</v>
      </c>
      <c r="L74" s="35">
        <v>0.19</v>
      </c>
      <c r="M74" s="36">
        <v>99.65</v>
      </c>
      <c r="N74" s="33">
        <v>68.2</v>
      </c>
      <c r="O74" s="17">
        <f t="shared" si="6"/>
        <v>0.60719999999999996</v>
      </c>
      <c r="P74" s="40">
        <v>42</v>
      </c>
      <c r="Q74" s="38">
        <v>316</v>
      </c>
      <c r="R74" s="39">
        <v>861</v>
      </c>
      <c r="S74" s="40">
        <v>59.5</v>
      </c>
      <c r="T74" s="39">
        <v>295</v>
      </c>
      <c r="U74" s="42">
        <v>78.599999999999994</v>
      </c>
      <c r="V74" s="40">
        <v>75.400000000000006</v>
      </c>
      <c r="W74" s="41">
        <v>12.5</v>
      </c>
      <c r="X74" s="38">
        <v>376</v>
      </c>
      <c r="Y74" s="40">
        <v>25.6</v>
      </c>
      <c r="Z74" s="42">
        <v>95.9</v>
      </c>
      <c r="AA74" s="42">
        <v>19.7</v>
      </c>
      <c r="AB74" s="43">
        <v>227</v>
      </c>
      <c r="AC74" s="85">
        <v>14.3</v>
      </c>
      <c r="AD74" s="85">
        <v>26.4</v>
      </c>
      <c r="AE74" s="85">
        <v>3.49</v>
      </c>
      <c r="AF74" s="85">
        <v>14.6</v>
      </c>
      <c r="AG74" s="85">
        <v>3.67</v>
      </c>
      <c r="AH74" s="85">
        <v>1.27</v>
      </c>
      <c r="AI74" s="85">
        <v>4.09</v>
      </c>
      <c r="AJ74" s="85">
        <v>0.68</v>
      </c>
      <c r="AK74" s="85">
        <v>4.1500000000000004</v>
      </c>
      <c r="AL74" s="85">
        <v>0.87</v>
      </c>
      <c r="AM74" s="85">
        <v>2.41</v>
      </c>
      <c r="AN74" s="85">
        <v>0.35</v>
      </c>
      <c r="AO74" s="85">
        <v>2.15</v>
      </c>
      <c r="AP74" s="85">
        <v>0.32</v>
      </c>
      <c r="AQ74" s="85">
        <v>2.31</v>
      </c>
      <c r="AR74" s="85">
        <v>1.1299999999999999</v>
      </c>
      <c r="AS74" s="85"/>
      <c r="AT74" s="85">
        <v>1.1599999999999999</v>
      </c>
      <c r="AU74" s="85">
        <v>0.28000000000000003</v>
      </c>
      <c r="AV74" s="31">
        <f t="shared" si="5"/>
        <v>195.68965517241381</v>
      </c>
      <c r="AW74" s="31">
        <f t="shared" si="7"/>
        <v>0.20542231491136598</v>
      </c>
      <c r="AX74" s="31">
        <f t="shared" si="8"/>
        <v>0.72588832487309651</v>
      </c>
      <c r="AY74" s="31">
        <f t="shared" si="9"/>
        <v>3.8964577656675754</v>
      </c>
    </row>
    <row r="75" spans="1:62" s="31" customFormat="1" ht="36" x14ac:dyDescent="0.25">
      <c r="A75" s="81" t="s">
        <v>187</v>
      </c>
      <c r="B75" s="81" t="s">
        <v>181</v>
      </c>
      <c r="C75" s="33">
        <v>46.67</v>
      </c>
      <c r="D75" s="45">
        <v>1.25</v>
      </c>
      <c r="E75" s="35">
        <v>15.61</v>
      </c>
      <c r="F75" s="36">
        <v>9.36</v>
      </c>
      <c r="G75" s="33">
        <v>0.17</v>
      </c>
      <c r="H75" s="33">
        <v>11.11</v>
      </c>
      <c r="I75" s="45">
        <v>11.24</v>
      </c>
      <c r="J75" s="35">
        <v>3.15</v>
      </c>
      <c r="K75" s="33">
        <v>1.21</v>
      </c>
      <c r="L75" s="35">
        <v>0.24</v>
      </c>
      <c r="M75" s="33">
        <v>100.81</v>
      </c>
      <c r="N75" s="33">
        <v>67.900000000000006</v>
      </c>
      <c r="O75" s="17">
        <f t="shared" si="6"/>
        <v>0.59570000000000001</v>
      </c>
      <c r="P75" s="40">
        <v>34</v>
      </c>
      <c r="Q75" s="38">
        <v>243</v>
      </c>
      <c r="R75" s="39">
        <v>901</v>
      </c>
      <c r="S75" s="40">
        <v>61</v>
      </c>
      <c r="T75" s="39">
        <v>434</v>
      </c>
      <c r="U75" s="42">
        <v>75.5</v>
      </c>
      <c r="V75" s="40">
        <v>65.8</v>
      </c>
      <c r="W75" s="41">
        <v>19.8</v>
      </c>
      <c r="X75" s="38">
        <v>381</v>
      </c>
      <c r="Y75" s="40">
        <v>21.6</v>
      </c>
      <c r="Z75" s="42">
        <v>88.4</v>
      </c>
      <c r="AA75" s="42">
        <v>21.5</v>
      </c>
      <c r="AB75" s="43">
        <v>270</v>
      </c>
      <c r="AC75" s="85">
        <v>14</v>
      </c>
      <c r="AD75" s="85">
        <v>25.9</v>
      </c>
      <c r="AE75" s="85">
        <v>3.25</v>
      </c>
      <c r="AF75" s="85">
        <v>13</v>
      </c>
      <c r="AG75" s="85">
        <v>3.12</v>
      </c>
      <c r="AH75" s="85">
        <v>1.0900000000000001</v>
      </c>
      <c r="AI75" s="85">
        <v>3.45</v>
      </c>
      <c r="AJ75" s="85">
        <v>0.56999999999999995</v>
      </c>
      <c r="AK75" s="85">
        <v>3.49</v>
      </c>
      <c r="AL75" s="85">
        <v>0.74</v>
      </c>
      <c r="AM75" s="85">
        <v>2.0699999999999998</v>
      </c>
      <c r="AN75" s="85">
        <v>0.31</v>
      </c>
      <c r="AO75" s="85">
        <v>1.89</v>
      </c>
      <c r="AP75" s="85">
        <v>0.28000000000000003</v>
      </c>
      <c r="AQ75" s="85">
        <v>2.0499999999999998</v>
      </c>
      <c r="AR75" s="85">
        <v>1.2</v>
      </c>
      <c r="AS75" s="85"/>
      <c r="AT75" s="85">
        <v>1.33</v>
      </c>
      <c r="AU75" s="85">
        <v>0.32</v>
      </c>
      <c r="AV75" s="31">
        <f t="shared" si="5"/>
        <v>203.00751879699246</v>
      </c>
      <c r="AW75" s="31">
        <f t="shared" si="7"/>
        <v>0.24321266968325791</v>
      </c>
      <c r="AX75" s="31">
        <f t="shared" si="8"/>
        <v>0.65116279069767447</v>
      </c>
      <c r="AY75" s="31">
        <f t="shared" si="9"/>
        <v>4.4871794871794872</v>
      </c>
    </row>
    <row r="76" spans="1:62" s="31" customFormat="1" ht="36" x14ac:dyDescent="0.25">
      <c r="A76" s="81" t="s">
        <v>188</v>
      </c>
      <c r="B76" s="81" t="s">
        <v>181</v>
      </c>
      <c r="C76" s="33">
        <v>46.16</v>
      </c>
      <c r="D76" s="45">
        <v>1.79</v>
      </c>
      <c r="E76" s="35">
        <v>14.62</v>
      </c>
      <c r="F76" s="36">
        <v>9.41</v>
      </c>
      <c r="G76" s="33">
        <v>0.17</v>
      </c>
      <c r="H76" s="33">
        <v>11.8</v>
      </c>
      <c r="I76" s="45">
        <v>12.96</v>
      </c>
      <c r="J76" s="35">
        <v>2.2799999999999998</v>
      </c>
      <c r="K76" s="33">
        <v>0.59</v>
      </c>
      <c r="L76" s="35">
        <v>0.22</v>
      </c>
      <c r="M76" s="36">
        <v>99.23</v>
      </c>
      <c r="N76" s="33">
        <v>69.11</v>
      </c>
      <c r="O76" s="17">
        <f t="shared" si="6"/>
        <v>0.52439999999999998</v>
      </c>
      <c r="P76" s="40">
        <v>33.700000000000003</v>
      </c>
      <c r="Q76" s="38">
        <v>262</v>
      </c>
      <c r="R76" s="39">
        <v>862</v>
      </c>
      <c r="S76" s="40">
        <v>58.2</v>
      </c>
      <c r="T76" s="39">
        <v>342</v>
      </c>
      <c r="U76" s="42">
        <v>58.7</v>
      </c>
      <c r="V76" s="40">
        <v>73.3</v>
      </c>
      <c r="W76" s="86">
        <v>9.6999999999999993</v>
      </c>
      <c r="X76" s="38">
        <v>334</v>
      </c>
      <c r="Y76" s="40">
        <v>22</v>
      </c>
      <c r="Z76" s="42">
        <v>82.8</v>
      </c>
      <c r="AA76" s="42">
        <v>17.2</v>
      </c>
      <c r="AB76" s="43">
        <v>191</v>
      </c>
      <c r="AC76" s="85">
        <v>11.3</v>
      </c>
      <c r="AD76" s="85">
        <v>22.8</v>
      </c>
      <c r="AE76" s="85">
        <v>3.04</v>
      </c>
      <c r="AF76" s="85">
        <v>12.8</v>
      </c>
      <c r="AG76" s="85">
        <v>3.33</v>
      </c>
      <c r="AH76" s="85">
        <v>1.17</v>
      </c>
      <c r="AI76" s="85">
        <v>3.57</v>
      </c>
      <c r="AJ76" s="85">
        <v>0.6</v>
      </c>
      <c r="AK76" s="85">
        <v>3.72</v>
      </c>
      <c r="AL76" s="85">
        <v>0.79</v>
      </c>
      <c r="AM76" s="85">
        <v>2.1800000000000002</v>
      </c>
      <c r="AN76" s="85">
        <v>0.31</v>
      </c>
      <c r="AO76" s="85">
        <v>1.93</v>
      </c>
      <c r="AP76" s="85">
        <v>0.28999999999999998</v>
      </c>
      <c r="AQ76" s="85">
        <v>2.0499999999999998</v>
      </c>
      <c r="AR76" s="85">
        <v>1.01</v>
      </c>
      <c r="AS76" s="85">
        <v>1.1000000000000001</v>
      </c>
      <c r="AT76" s="85">
        <v>0.98</v>
      </c>
      <c r="AU76" s="85">
        <v>0.24</v>
      </c>
      <c r="AV76" s="31">
        <f t="shared" si="5"/>
        <v>194.89795918367346</v>
      </c>
      <c r="AW76" s="31">
        <f t="shared" si="7"/>
        <v>0.20772946859903382</v>
      </c>
      <c r="AX76" s="31">
        <f t="shared" si="8"/>
        <v>0.65697674418604657</v>
      </c>
      <c r="AY76" s="31">
        <f t="shared" si="9"/>
        <v>3.3933933933933935</v>
      </c>
    </row>
    <row r="77" spans="1:62" s="31" customFormat="1" ht="36" x14ac:dyDescent="0.25">
      <c r="A77" s="81" t="s">
        <v>189</v>
      </c>
      <c r="B77" s="81" t="s">
        <v>181</v>
      </c>
      <c r="C77" s="33">
        <v>47.72</v>
      </c>
      <c r="D77" s="45">
        <v>1.1299999999999999</v>
      </c>
      <c r="E77" s="35">
        <v>15.08</v>
      </c>
      <c r="F77" s="36">
        <v>9.48</v>
      </c>
      <c r="G77" s="33">
        <v>0.18</v>
      </c>
      <c r="H77" s="33">
        <v>10.52</v>
      </c>
      <c r="I77" s="45">
        <v>10.94</v>
      </c>
      <c r="J77" s="35">
        <v>3.56</v>
      </c>
      <c r="K77" s="33">
        <v>1.19</v>
      </c>
      <c r="L77" s="35">
        <v>0.21</v>
      </c>
      <c r="M77" s="33">
        <v>100.02</v>
      </c>
      <c r="N77" s="33">
        <v>66.430000000000007</v>
      </c>
      <c r="O77" s="17">
        <f t="shared" si="6"/>
        <v>0.60029999999999994</v>
      </c>
      <c r="P77" s="40">
        <v>33.700000000000003</v>
      </c>
      <c r="Q77" s="38">
        <v>245</v>
      </c>
      <c r="R77" s="39">
        <v>858</v>
      </c>
      <c r="S77" s="40">
        <v>50.4</v>
      </c>
      <c r="T77" s="39">
        <v>217</v>
      </c>
      <c r="U77" s="42">
        <v>83.4</v>
      </c>
      <c r="V77" s="40">
        <v>59.5</v>
      </c>
      <c r="W77" s="41">
        <v>23.5</v>
      </c>
      <c r="X77" s="38">
        <v>417</v>
      </c>
      <c r="Y77" s="40">
        <v>18.600000000000001</v>
      </c>
      <c r="Z77" s="42">
        <v>54.4</v>
      </c>
      <c r="AA77" s="42">
        <v>21.9</v>
      </c>
      <c r="AB77" s="43">
        <v>388</v>
      </c>
      <c r="AC77" s="85">
        <v>15.2</v>
      </c>
      <c r="AD77" s="85">
        <v>26.1</v>
      </c>
      <c r="AE77" s="85">
        <v>3.02</v>
      </c>
      <c r="AF77" s="85">
        <v>11.2</v>
      </c>
      <c r="AG77" s="85">
        <v>2.5299999999999998</v>
      </c>
      <c r="AH77" s="85">
        <v>0.88</v>
      </c>
      <c r="AI77" s="85">
        <v>2.8</v>
      </c>
      <c r="AJ77" s="85">
        <v>0.47</v>
      </c>
      <c r="AK77" s="85">
        <v>2.99</v>
      </c>
      <c r="AL77" s="85">
        <v>0.65</v>
      </c>
      <c r="AM77" s="85">
        <v>1.88</v>
      </c>
      <c r="AN77" s="85">
        <v>0.28000000000000003</v>
      </c>
      <c r="AO77" s="85">
        <v>1.76</v>
      </c>
      <c r="AP77" s="85">
        <v>0.27</v>
      </c>
      <c r="AQ77" s="85">
        <v>1.36</v>
      </c>
      <c r="AR77" s="85">
        <v>1.1200000000000001</v>
      </c>
      <c r="AS77" s="85">
        <v>2.36</v>
      </c>
      <c r="AT77" s="85">
        <v>1.34</v>
      </c>
      <c r="AU77" s="85">
        <v>0.28000000000000003</v>
      </c>
      <c r="AV77" s="31">
        <f t="shared" si="5"/>
        <v>289.55223880597015</v>
      </c>
      <c r="AW77" s="31">
        <f t="shared" si="7"/>
        <v>0.40257352941176466</v>
      </c>
      <c r="AX77" s="31">
        <f t="shared" si="8"/>
        <v>0.69406392694063923</v>
      </c>
      <c r="AY77" s="31">
        <f t="shared" si="9"/>
        <v>6.0079051383399209</v>
      </c>
    </row>
    <row r="78" spans="1:62" s="31" customFormat="1" ht="36" x14ac:dyDescent="0.25">
      <c r="A78" s="81" t="s">
        <v>190</v>
      </c>
      <c r="B78" s="81" t="s">
        <v>191</v>
      </c>
      <c r="C78" s="33">
        <v>47.72</v>
      </c>
      <c r="D78" s="45">
        <v>1.43</v>
      </c>
      <c r="E78" s="35">
        <v>17.21</v>
      </c>
      <c r="F78" s="36">
        <v>8.67</v>
      </c>
      <c r="G78" s="33">
        <v>0.16</v>
      </c>
      <c r="H78" s="36">
        <v>8.59</v>
      </c>
      <c r="I78" s="45">
        <v>13.18</v>
      </c>
      <c r="J78" s="35">
        <v>2.5299999999999998</v>
      </c>
      <c r="K78" s="33">
        <v>0.38</v>
      </c>
      <c r="L78" s="35">
        <v>0.14000000000000001</v>
      </c>
      <c r="M78" s="36">
        <v>99.74</v>
      </c>
      <c r="N78" s="33">
        <v>63.85</v>
      </c>
      <c r="O78" s="17">
        <f t="shared" si="6"/>
        <v>0.43009999999999998</v>
      </c>
      <c r="P78" s="40">
        <v>32.799999999999997</v>
      </c>
      <c r="Q78" s="38">
        <v>239</v>
      </c>
      <c r="R78" s="39">
        <v>373</v>
      </c>
      <c r="S78" s="40">
        <v>41.5</v>
      </c>
      <c r="T78" s="39">
        <v>120</v>
      </c>
      <c r="U78" s="42">
        <v>64.099999999999994</v>
      </c>
      <c r="V78" s="40">
        <v>55</v>
      </c>
      <c r="W78" s="86">
        <v>6.47</v>
      </c>
      <c r="X78" s="38">
        <v>334</v>
      </c>
      <c r="Y78" s="40">
        <v>18.399999999999999</v>
      </c>
      <c r="Z78" s="42">
        <v>58.4</v>
      </c>
      <c r="AA78" s="42">
        <v>15.7</v>
      </c>
      <c r="AB78" s="43">
        <v>161</v>
      </c>
      <c r="AC78" s="85">
        <v>9.4600000000000009</v>
      </c>
      <c r="AD78" s="85">
        <v>18.7</v>
      </c>
      <c r="AE78" s="85">
        <v>2.39</v>
      </c>
      <c r="AF78" s="85">
        <v>9.8000000000000007</v>
      </c>
      <c r="AG78" s="85">
        <v>2.5099999999999998</v>
      </c>
      <c r="AH78" s="85">
        <v>0.92</v>
      </c>
      <c r="AI78" s="85">
        <v>2.89</v>
      </c>
      <c r="AJ78" s="85">
        <v>0.49</v>
      </c>
      <c r="AK78" s="85">
        <v>3.08</v>
      </c>
      <c r="AL78" s="85">
        <v>0.66</v>
      </c>
      <c r="AM78" s="85">
        <v>1.84</v>
      </c>
      <c r="AN78" s="85">
        <v>0.27</v>
      </c>
      <c r="AO78" s="85">
        <v>1.66</v>
      </c>
      <c r="AP78" s="85">
        <v>0.25</v>
      </c>
      <c r="AQ78" s="85">
        <v>1.44</v>
      </c>
      <c r="AR78" s="85">
        <v>0.86</v>
      </c>
      <c r="AS78" s="85">
        <v>0.71</v>
      </c>
      <c r="AT78" s="85">
        <v>0.76</v>
      </c>
      <c r="AU78" s="85">
        <v>0.16</v>
      </c>
      <c r="AV78" s="31">
        <f t="shared" si="5"/>
        <v>211.84210526315789</v>
      </c>
      <c r="AW78" s="31">
        <f t="shared" si="7"/>
        <v>0.26883561643835618</v>
      </c>
      <c r="AX78" s="31">
        <f t="shared" si="8"/>
        <v>0.60254777070063703</v>
      </c>
      <c r="AY78" s="31">
        <f t="shared" si="9"/>
        <v>3.7689243027888453</v>
      </c>
    </row>
    <row r="79" spans="1:62" s="31" customFormat="1" ht="36" x14ac:dyDescent="0.25">
      <c r="A79" s="81" t="s">
        <v>192</v>
      </c>
      <c r="B79" s="81" t="s">
        <v>191</v>
      </c>
      <c r="C79" s="33">
        <v>46.68</v>
      </c>
      <c r="D79" s="45">
        <v>1.51</v>
      </c>
      <c r="E79" s="35">
        <v>14.51</v>
      </c>
      <c r="F79" s="36">
        <v>9.1999999999999993</v>
      </c>
      <c r="G79" s="33">
        <v>0.17</v>
      </c>
      <c r="H79" s="33">
        <v>11.31</v>
      </c>
      <c r="I79" s="45">
        <v>12.6</v>
      </c>
      <c r="J79" s="35">
        <v>2.87</v>
      </c>
      <c r="K79" s="33">
        <v>0.92</v>
      </c>
      <c r="L79" s="35">
        <v>0.23</v>
      </c>
      <c r="M79" s="33">
        <v>100.81</v>
      </c>
      <c r="N79" s="33">
        <v>68.67</v>
      </c>
      <c r="O79" s="17">
        <f t="shared" si="6"/>
        <v>0.79579999999999995</v>
      </c>
      <c r="P79" s="40">
        <v>31.4</v>
      </c>
      <c r="Q79" s="38">
        <v>236</v>
      </c>
      <c r="R79" s="39">
        <v>844</v>
      </c>
      <c r="S79" s="40">
        <v>59.8</v>
      </c>
      <c r="T79" s="39">
        <v>388</v>
      </c>
      <c r="U79" s="42">
        <v>76.3</v>
      </c>
      <c r="V79" s="40">
        <v>65.900000000000006</v>
      </c>
      <c r="W79" s="41">
        <v>18.8</v>
      </c>
      <c r="X79" s="38">
        <v>391</v>
      </c>
      <c r="Y79" s="40">
        <v>18.8</v>
      </c>
      <c r="Z79" s="42">
        <v>70.599999999999994</v>
      </c>
      <c r="AA79" s="42">
        <v>29.8</v>
      </c>
      <c r="AB79" s="43">
        <v>278</v>
      </c>
      <c r="AC79" s="85">
        <v>19.600000000000001</v>
      </c>
      <c r="AD79" s="85">
        <v>34.6</v>
      </c>
      <c r="AE79" s="85">
        <v>3.93</v>
      </c>
      <c r="AF79" s="85">
        <v>14.3</v>
      </c>
      <c r="AG79" s="85">
        <v>3.03</v>
      </c>
      <c r="AH79" s="85">
        <v>1.01</v>
      </c>
      <c r="AI79" s="85">
        <v>3.21</v>
      </c>
      <c r="AJ79" s="85">
        <v>0.53</v>
      </c>
      <c r="AK79" s="85">
        <v>3.26</v>
      </c>
      <c r="AL79" s="85">
        <v>0.69</v>
      </c>
      <c r="AM79" s="85">
        <v>1.94</v>
      </c>
      <c r="AN79" s="85">
        <v>0.28000000000000003</v>
      </c>
      <c r="AO79" s="85">
        <v>1.79</v>
      </c>
      <c r="AP79" s="85">
        <v>0.27</v>
      </c>
      <c r="AQ79" s="85">
        <v>1.74</v>
      </c>
      <c r="AR79" s="85">
        <v>1.68</v>
      </c>
      <c r="AS79" s="85">
        <v>0.5</v>
      </c>
      <c r="AT79" s="85">
        <v>1.95</v>
      </c>
      <c r="AU79" s="85">
        <v>0.37</v>
      </c>
      <c r="AV79" s="31">
        <f t="shared" si="5"/>
        <v>142.56410256410257</v>
      </c>
      <c r="AW79" s="31">
        <f t="shared" si="7"/>
        <v>0.42209631728045333</v>
      </c>
      <c r="AX79" s="31">
        <f t="shared" si="8"/>
        <v>0.65771812080536918</v>
      </c>
      <c r="AY79" s="31">
        <f t="shared" si="9"/>
        <v>6.4686468646864697</v>
      </c>
    </row>
    <row r="80" spans="1:62" s="31" customFormat="1" ht="36" x14ac:dyDescent="0.25">
      <c r="A80" s="81" t="s">
        <v>193</v>
      </c>
      <c r="B80" s="81" t="s">
        <v>191</v>
      </c>
      <c r="C80" s="33">
        <v>46.62</v>
      </c>
      <c r="D80" s="45">
        <v>1.43</v>
      </c>
      <c r="E80" s="35">
        <v>16.23</v>
      </c>
      <c r="F80" s="33">
        <v>10.07</v>
      </c>
      <c r="G80" s="33">
        <v>0.18</v>
      </c>
      <c r="H80" s="33">
        <v>12.17</v>
      </c>
      <c r="I80" s="45">
        <v>10.4</v>
      </c>
      <c r="J80" s="35">
        <v>2.5099999999999998</v>
      </c>
      <c r="K80" s="33">
        <v>0.3</v>
      </c>
      <c r="L80" s="35">
        <v>0.1</v>
      </c>
      <c r="M80" s="33">
        <v>100.57</v>
      </c>
      <c r="N80" s="33">
        <v>68.31</v>
      </c>
      <c r="O80" s="17">
        <f t="shared" si="6"/>
        <v>0.59570000000000001</v>
      </c>
      <c r="P80" s="40">
        <v>37</v>
      </c>
      <c r="Q80" s="38">
        <v>272</v>
      </c>
      <c r="R80" s="39">
        <v>974</v>
      </c>
      <c r="S80" s="40">
        <v>55.2</v>
      </c>
      <c r="T80" s="39">
        <v>309</v>
      </c>
      <c r="U80" s="42">
        <v>87.1</v>
      </c>
      <c r="V80" s="40">
        <v>65</v>
      </c>
      <c r="W80" s="41">
        <v>19.600000000000001</v>
      </c>
      <c r="X80" s="38">
        <v>411</v>
      </c>
      <c r="Y80" s="40">
        <v>20.399999999999999</v>
      </c>
      <c r="Z80" s="42">
        <v>65.5</v>
      </c>
      <c r="AA80" s="42">
        <v>20.9</v>
      </c>
      <c r="AB80" s="43">
        <v>349</v>
      </c>
      <c r="AC80" s="85">
        <v>14.6</v>
      </c>
      <c r="AD80" s="85">
        <v>25.9</v>
      </c>
      <c r="AE80" s="85">
        <v>3.16</v>
      </c>
      <c r="AF80" s="85">
        <v>12.3</v>
      </c>
      <c r="AG80" s="85">
        <v>2.94</v>
      </c>
      <c r="AH80" s="85">
        <v>1.03</v>
      </c>
      <c r="AI80" s="85">
        <v>3.32</v>
      </c>
      <c r="AJ80" s="85">
        <v>0.56999999999999995</v>
      </c>
      <c r="AK80" s="85">
        <v>3.49</v>
      </c>
      <c r="AL80" s="85">
        <v>0.75</v>
      </c>
      <c r="AM80" s="85">
        <v>2.12</v>
      </c>
      <c r="AN80" s="85">
        <v>0.31</v>
      </c>
      <c r="AO80" s="85">
        <v>1.93</v>
      </c>
      <c r="AP80" s="85">
        <v>0.28999999999999998</v>
      </c>
      <c r="AQ80" s="85">
        <v>1.65</v>
      </c>
      <c r="AR80" s="85">
        <v>1.1499999999999999</v>
      </c>
      <c r="AS80" s="85"/>
      <c r="AT80" s="85">
        <v>1.19</v>
      </c>
      <c r="AU80" s="85">
        <v>0.3</v>
      </c>
      <c r="AV80" s="31">
        <f t="shared" si="5"/>
        <v>293.27731092436977</v>
      </c>
      <c r="AW80" s="31">
        <f t="shared" si="7"/>
        <v>0.31908396946564882</v>
      </c>
      <c r="AX80" s="31">
        <f t="shared" si="8"/>
        <v>0.69856459330143539</v>
      </c>
      <c r="AY80" s="31">
        <f t="shared" si="9"/>
        <v>4.9659863945578229</v>
      </c>
    </row>
    <row r="81" spans="1:64" s="31" customFormat="1" ht="36" x14ac:dyDescent="0.25">
      <c r="A81" s="81" t="s">
        <v>194</v>
      </c>
      <c r="B81" s="81" t="s">
        <v>191</v>
      </c>
      <c r="C81" s="33">
        <v>48.16</v>
      </c>
      <c r="D81" s="45">
        <v>1.43</v>
      </c>
      <c r="E81" s="35">
        <v>14.7</v>
      </c>
      <c r="F81" s="36">
        <v>8.23</v>
      </c>
      <c r="G81" s="33">
        <v>0.16</v>
      </c>
      <c r="H81" s="33">
        <v>12.09</v>
      </c>
      <c r="I81" s="45">
        <v>11.25</v>
      </c>
      <c r="J81" s="35">
        <v>2.69</v>
      </c>
      <c r="K81" s="33">
        <v>1.05</v>
      </c>
      <c r="L81" s="35">
        <v>0.23</v>
      </c>
      <c r="M81" s="36">
        <v>98.63</v>
      </c>
      <c r="N81" s="33">
        <v>72.349999999999994</v>
      </c>
      <c r="O81" s="17">
        <f t="shared" si="6"/>
        <v>0.53129999999999999</v>
      </c>
      <c r="P81" s="40">
        <v>32.299999999999997</v>
      </c>
      <c r="Q81" s="38">
        <v>246</v>
      </c>
      <c r="R81" s="39">
        <v>795</v>
      </c>
      <c r="S81" s="40">
        <v>49.7</v>
      </c>
      <c r="T81" s="39">
        <v>292</v>
      </c>
      <c r="U81" s="42">
        <v>52.5</v>
      </c>
      <c r="V81" s="40">
        <v>60.3</v>
      </c>
      <c r="W81" s="41">
        <v>18.7</v>
      </c>
      <c r="X81" s="38">
        <v>425</v>
      </c>
      <c r="Y81" s="40">
        <v>19</v>
      </c>
      <c r="Z81" s="42">
        <v>62.5</v>
      </c>
      <c r="AA81" s="42">
        <v>19.399999999999999</v>
      </c>
      <c r="AB81" s="43">
        <v>452</v>
      </c>
      <c r="AC81" s="85">
        <v>12.9</v>
      </c>
      <c r="AD81" s="85">
        <v>23.1</v>
      </c>
      <c r="AE81" s="85">
        <v>2.79</v>
      </c>
      <c r="AF81" s="85">
        <v>10.9</v>
      </c>
      <c r="AG81" s="85">
        <v>2.57</v>
      </c>
      <c r="AH81" s="85">
        <v>0.9</v>
      </c>
      <c r="AI81" s="85">
        <v>2.93</v>
      </c>
      <c r="AJ81" s="85">
        <v>0.49</v>
      </c>
      <c r="AK81" s="85">
        <v>3.11</v>
      </c>
      <c r="AL81" s="85">
        <v>0.67</v>
      </c>
      <c r="AM81" s="85">
        <v>1.91</v>
      </c>
      <c r="AN81" s="85">
        <v>0.28000000000000003</v>
      </c>
      <c r="AO81" s="85">
        <v>1.77</v>
      </c>
      <c r="AP81" s="85">
        <v>0.26</v>
      </c>
      <c r="AQ81" s="85">
        <v>1.53</v>
      </c>
      <c r="AR81" s="85">
        <v>1.04</v>
      </c>
      <c r="AS81" s="85">
        <v>1.88</v>
      </c>
      <c r="AT81" s="85">
        <v>1.07</v>
      </c>
      <c r="AU81" s="85">
        <v>0.23</v>
      </c>
      <c r="AV81" s="31">
        <f t="shared" si="5"/>
        <v>422.42990654205607</v>
      </c>
      <c r="AW81" s="31">
        <f t="shared" si="7"/>
        <v>0.31039999999999995</v>
      </c>
      <c r="AX81" s="31">
        <f t="shared" si="8"/>
        <v>0.6649484536082475</v>
      </c>
      <c r="AY81" s="31">
        <f t="shared" si="9"/>
        <v>5.0194552529182888</v>
      </c>
    </row>
    <row r="82" spans="1:64" s="31" customFormat="1" ht="36" x14ac:dyDescent="0.25">
      <c r="A82" s="81" t="s">
        <v>195</v>
      </c>
      <c r="B82" s="81" t="s">
        <v>191</v>
      </c>
      <c r="C82" s="33">
        <v>46.93</v>
      </c>
      <c r="D82" s="45">
        <v>2.0299999999999998</v>
      </c>
      <c r="E82" s="35">
        <v>14.98</v>
      </c>
      <c r="F82" s="36">
        <v>9.33</v>
      </c>
      <c r="G82" s="33">
        <v>0.18</v>
      </c>
      <c r="H82" s="33">
        <v>11.52</v>
      </c>
      <c r="I82" s="45">
        <v>11.16</v>
      </c>
      <c r="J82" s="35">
        <v>2.92</v>
      </c>
      <c r="K82" s="33">
        <v>0.73</v>
      </c>
      <c r="L82" s="35">
        <v>0.23</v>
      </c>
      <c r="M82" s="36">
        <v>99.99</v>
      </c>
      <c r="N82" s="33">
        <v>68.77</v>
      </c>
      <c r="O82" s="17">
        <f t="shared" si="6"/>
        <v>0.89239999999999997</v>
      </c>
      <c r="P82" s="40">
        <v>31</v>
      </c>
      <c r="Q82" s="38">
        <v>246</v>
      </c>
      <c r="R82" s="39">
        <v>702</v>
      </c>
      <c r="S82" s="40">
        <v>54.3</v>
      </c>
      <c r="T82" s="39">
        <v>272</v>
      </c>
      <c r="U82" s="42">
        <v>51.6</v>
      </c>
      <c r="V82" s="40">
        <v>65.900000000000006</v>
      </c>
      <c r="W82" s="41">
        <v>15.3</v>
      </c>
      <c r="X82" s="38">
        <v>421</v>
      </c>
      <c r="Y82" s="40">
        <v>24.4</v>
      </c>
      <c r="Z82" s="42">
        <v>91.7</v>
      </c>
      <c r="AA82" s="42">
        <v>34.700000000000003</v>
      </c>
      <c r="AB82" s="43">
        <v>248</v>
      </c>
      <c r="AC82" s="85">
        <v>21.3</v>
      </c>
      <c r="AD82" s="85">
        <v>38.799999999999997</v>
      </c>
      <c r="AE82" s="85">
        <v>4.63</v>
      </c>
      <c r="AF82" s="85">
        <v>17.399999999999999</v>
      </c>
      <c r="AG82" s="85">
        <v>3.77</v>
      </c>
      <c r="AH82" s="85">
        <v>1.26</v>
      </c>
      <c r="AI82" s="85">
        <v>4.01</v>
      </c>
      <c r="AJ82" s="85">
        <v>0.65</v>
      </c>
      <c r="AK82" s="85">
        <v>4.03</v>
      </c>
      <c r="AL82" s="85">
        <v>0.85</v>
      </c>
      <c r="AM82" s="85">
        <v>2.38</v>
      </c>
      <c r="AN82" s="85">
        <v>0.35</v>
      </c>
      <c r="AO82" s="85">
        <v>2.15</v>
      </c>
      <c r="AP82" s="85">
        <v>0.32</v>
      </c>
      <c r="AQ82" s="85">
        <v>2.12</v>
      </c>
      <c r="AR82" s="85">
        <v>1.87</v>
      </c>
      <c r="AS82" s="85">
        <v>1.37</v>
      </c>
      <c r="AT82" s="85">
        <v>1.94</v>
      </c>
      <c r="AU82" s="85">
        <v>0.35</v>
      </c>
      <c r="AV82" s="31">
        <f t="shared" si="5"/>
        <v>127.83505154639175</v>
      </c>
      <c r="AW82" s="31">
        <f t="shared" si="7"/>
        <v>0.37840785169029445</v>
      </c>
      <c r="AX82" s="31">
        <f t="shared" si="8"/>
        <v>0.6138328530259366</v>
      </c>
      <c r="AY82" s="31">
        <f t="shared" si="9"/>
        <v>5.6498673740053054</v>
      </c>
    </row>
    <row r="83" spans="1:64" s="31" customFormat="1" ht="36" x14ac:dyDescent="0.25">
      <c r="A83" s="81" t="s">
        <v>196</v>
      </c>
      <c r="B83" s="81" t="s">
        <v>191</v>
      </c>
      <c r="C83" s="33">
        <v>46.58</v>
      </c>
      <c r="D83" s="45">
        <v>2.0499999999999998</v>
      </c>
      <c r="E83" s="35">
        <v>14.84</v>
      </c>
      <c r="F83" s="36">
        <v>9.84</v>
      </c>
      <c r="G83" s="33">
        <v>0.18</v>
      </c>
      <c r="H83" s="33">
        <v>11.98</v>
      </c>
      <c r="I83" s="45">
        <v>11.06</v>
      </c>
      <c r="J83" s="35">
        <v>2.5</v>
      </c>
      <c r="K83" s="33">
        <v>0.74</v>
      </c>
      <c r="L83" s="35">
        <v>0.23</v>
      </c>
      <c r="M83" s="36">
        <v>99.58</v>
      </c>
      <c r="N83" s="33">
        <v>68.47</v>
      </c>
      <c r="O83" s="17">
        <f t="shared" si="6"/>
        <v>0.91769999999999996</v>
      </c>
      <c r="P83" s="40">
        <v>31.1</v>
      </c>
      <c r="Q83" s="38">
        <v>256</v>
      </c>
      <c r="R83" s="39">
        <v>623</v>
      </c>
      <c r="S83" s="40">
        <v>52.9</v>
      </c>
      <c r="T83" s="39">
        <v>258</v>
      </c>
      <c r="U83" s="42">
        <v>64.400000000000006</v>
      </c>
      <c r="V83" s="40">
        <v>66.3</v>
      </c>
      <c r="W83" s="41">
        <v>14</v>
      </c>
      <c r="X83" s="38">
        <v>460</v>
      </c>
      <c r="Y83" s="40">
        <v>23.9</v>
      </c>
      <c r="Z83" s="42">
        <v>95.7</v>
      </c>
      <c r="AA83" s="42">
        <v>36.1</v>
      </c>
      <c r="AB83" s="43">
        <v>330</v>
      </c>
      <c r="AC83" s="85">
        <v>21.3</v>
      </c>
      <c r="AD83" s="85">
        <v>39.9</v>
      </c>
      <c r="AE83" s="85">
        <v>4.7300000000000004</v>
      </c>
      <c r="AF83" s="85">
        <v>17.8</v>
      </c>
      <c r="AG83" s="85">
        <v>3.84</v>
      </c>
      <c r="AH83" s="85">
        <v>1.29</v>
      </c>
      <c r="AI83" s="85">
        <v>4.07</v>
      </c>
      <c r="AJ83" s="85">
        <v>0.67</v>
      </c>
      <c r="AK83" s="85">
        <v>4.05</v>
      </c>
      <c r="AL83" s="85">
        <v>0.86</v>
      </c>
      <c r="AM83" s="85">
        <v>2.4</v>
      </c>
      <c r="AN83" s="85">
        <v>0.35</v>
      </c>
      <c r="AO83" s="85">
        <v>2.14</v>
      </c>
      <c r="AP83" s="85">
        <v>0.32</v>
      </c>
      <c r="AQ83" s="85">
        <v>2.2400000000000002</v>
      </c>
      <c r="AR83" s="85">
        <v>1.96</v>
      </c>
      <c r="AS83" s="85">
        <v>1.42</v>
      </c>
      <c r="AT83" s="85">
        <v>2</v>
      </c>
      <c r="AU83" s="85">
        <v>0.3</v>
      </c>
      <c r="AV83" s="31">
        <f t="shared" si="5"/>
        <v>165</v>
      </c>
      <c r="AW83" s="31">
        <f t="shared" si="7"/>
        <v>0.37722048066875652</v>
      </c>
      <c r="AX83" s="31">
        <f t="shared" si="8"/>
        <v>0.59002770083102496</v>
      </c>
      <c r="AY83" s="31">
        <f t="shared" si="9"/>
        <v>5.546875</v>
      </c>
    </row>
    <row r="84" spans="1:64" s="31" customFormat="1" ht="36" x14ac:dyDescent="0.25">
      <c r="A84" s="81" t="s">
        <v>197</v>
      </c>
      <c r="B84" s="81" t="s">
        <v>191</v>
      </c>
      <c r="C84" s="33">
        <v>46.96</v>
      </c>
      <c r="D84" s="45">
        <v>2.02</v>
      </c>
      <c r="E84" s="35">
        <v>14.9</v>
      </c>
      <c r="F84" s="36">
        <v>9.35</v>
      </c>
      <c r="G84" s="33">
        <v>0.17</v>
      </c>
      <c r="H84" s="33">
        <v>11.73</v>
      </c>
      <c r="I84" s="45">
        <v>11.23</v>
      </c>
      <c r="J84" s="35">
        <v>2.69</v>
      </c>
      <c r="K84" s="33">
        <v>0.72</v>
      </c>
      <c r="L84" s="35">
        <v>0.23</v>
      </c>
      <c r="M84" s="33">
        <v>100.07</v>
      </c>
      <c r="N84" s="33">
        <v>69.11</v>
      </c>
      <c r="O84" s="17">
        <f t="shared" si="6"/>
        <v>0.91310000000000002</v>
      </c>
      <c r="P84" s="40">
        <v>30.9</v>
      </c>
      <c r="Q84" s="38">
        <v>249</v>
      </c>
      <c r="R84" s="39">
        <v>596</v>
      </c>
      <c r="S84" s="40">
        <v>50.9</v>
      </c>
      <c r="T84" s="39">
        <v>248</v>
      </c>
      <c r="U84" s="42">
        <v>61.1</v>
      </c>
      <c r="V84" s="40">
        <v>63.6</v>
      </c>
      <c r="W84" s="41">
        <v>14.8</v>
      </c>
      <c r="X84" s="38">
        <v>434</v>
      </c>
      <c r="Y84" s="40">
        <v>25.4</v>
      </c>
      <c r="Z84" s="42">
        <v>93.1</v>
      </c>
      <c r="AA84" s="42">
        <v>34.6</v>
      </c>
      <c r="AB84" s="43">
        <v>272</v>
      </c>
      <c r="AC84" s="85">
        <v>21.8</v>
      </c>
      <c r="AD84" s="85">
        <v>39.700000000000003</v>
      </c>
      <c r="AE84" s="85">
        <v>4.76</v>
      </c>
      <c r="AF84" s="85">
        <v>17.899999999999999</v>
      </c>
      <c r="AG84" s="85">
        <v>3.87</v>
      </c>
      <c r="AH84" s="85">
        <v>1.3</v>
      </c>
      <c r="AI84" s="85">
        <v>4.0999999999999996</v>
      </c>
      <c r="AJ84" s="85">
        <v>0.67</v>
      </c>
      <c r="AK84" s="85">
        <v>4.1100000000000003</v>
      </c>
      <c r="AL84" s="85">
        <v>0.88</v>
      </c>
      <c r="AM84" s="85">
        <v>2.4500000000000002</v>
      </c>
      <c r="AN84" s="85">
        <v>0.35</v>
      </c>
      <c r="AO84" s="85">
        <v>2.15</v>
      </c>
      <c r="AP84" s="85">
        <v>0.32</v>
      </c>
      <c r="AQ84" s="85">
        <v>2.16</v>
      </c>
      <c r="AR84" s="85">
        <v>1.87</v>
      </c>
      <c r="AS84" s="85">
        <v>1.37</v>
      </c>
      <c r="AT84" s="85">
        <v>1.92</v>
      </c>
      <c r="AU84" s="85">
        <v>0.37</v>
      </c>
      <c r="AV84" s="31">
        <f t="shared" si="5"/>
        <v>141.66666666666669</v>
      </c>
      <c r="AW84" s="31">
        <f t="shared" si="7"/>
        <v>0.3716433941997852</v>
      </c>
      <c r="AX84" s="31">
        <f t="shared" si="8"/>
        <v>0.63005780346820806</v>
      </c>
      <c r="AY84" s="31">
        <f t="shared" si="9"/>
        <v>5.6330749354005167</v>
      </c>
    </row>
    <row r="85" spans="1:64" s="31" customFormat="1" ht="36" x14ac:dyDescent="0.25">
      <c r="A85" s="81" t="s">
        <v>198</v>
      </c>
      <c r="B85" s="81" t="s">
        <v>191</v>
      </c>
      <c r="C85" s="33">
        <v>46.41</v>
      </c>
      <c r="D85" s="45">
        <v>1.4</v>
      </c>
      <c r="E85" s="35">
        <v>14.62</v>
      </c>
      <c r="F85" s="36">
        <v>9.26</v>
      </c>
      <c r="G85" s="33">
        <v>0.17</v>
      </c>
      <c r="H85" s="33">
        <v>10.64</v>
      </c>
      <c r="I85" s="45">
        <v>13.26</v>
      </c>
      <c r="J85" s="35">
        <v>3.03</v>
      </c>
      <c r="K85" s="33">
        <v>0.99</v>
      </c>
      <c r="L85" s="35">
        <v>0.23</v>
      </c>
      <c r="M85" s="33">
        <v>100.79</v>
      </c>
      <c r="N85" s="33">
        <v>67.19</v>
      </c>
      <c r="O85" s="17">
        <f t="shared" si="6"/>
        <v>0.3473</v>
      </c>
      <c r="P85" s="40">
        <v>35.9</v>
      </c>
      <c r="Q85" s="38">
        <v>274</v>
      </c>
      <c r="R85" s="39">
        <v>476</v>
      </c>
      <c r="S85" s="40">
        <v>59.1</v>
      </c>
      <c r="T85" s="39">
        <v>235</v>
      </c>
      <c r="U85" s="42">
        <v>83.1</v>
      </c>
      <c r="V85" s="40">
        <v>65.400000000000006</v>
      </c>
      <c r="W85" s="86">
        <v>4.1100000000000003</v>
      </c>
      <c r="X85" s="38">
        <v>262</v>
      </c>
      <c r="Y85" s="40">
        <v>21</v>
      </c>
      <c r="Z85" s="42">
        <v>49.7</v>
      </c>
      <c r="AA85" s="42">
        <v>12.4</v>
      </c>
      <c r="AB85" s="43">
        <v>239</v>
      </c>
      <c r="AC85" s="85">
        <v>7.81</v>
      </c>
      <c r="AD85" s="85">
        <v>15.1</v>
      </c>
      <c r="AE85" s="85">
        <v>2.09</v>
      </c>
      <c r="AF85" s="85">
        <v>9.17</v>
      </c>
      <c r="AG85" s="85">
        <v>2.57</v>
      </c>
      <c r="AH85" s="85">
        <v>0.95</v>
      </c>
      <c r="AI85" s="85">
        <v>3.17</v>
      </c>
      <c r="AJ85" s="85">
        <v>0.55000000000000004</v>
      </c>
      <c r="AK85" s="85">
        <v>3.47</v>
      </c>
      <c r="AL85" s="85">
        <v>0.75</v>
      </c>
      <c r="AM85" s="85">
        <v>2.11</v>
      </c>
      <c r="AN85" s="85">
        <v>0.3</v>
      </c>
      <c r="AO85" s="85">
        <v>1.89</v>
      </c>
      <c r="AP85" s="85">
        <v>0.28000000000000003</v>
      </c>
      <c r="AQ85" s="85">
        <v>1.34</v>
      </c>
      <c r="AR85" s="85">
        <v>0.67</v>
      </c>
      <c r="AS85" s="85"/>
      <c r="AT85" s="85">
        <v>0.49</v>
      </c>
      <c r="AU85" s="85">
        <v>0.08</v>
      </c>
      <c r="AV85" s="31">
        <f t="shared" si="5"/>
        <v>487.75510204081633</v>
      </c>
      <c r="AW85" s="31">
        <f t="shared" si="7"/>
        <v>0.24949698189134809</v>
      </c>
      <c r="AX85" s="31">
        <f t="shared" si="8"/>
        <v>0.62983870967741928</v>
      </c>
      <c r="AY85" s="31">
        <f t="shared" si="9"/>
        <v>3.0389105058365757</v>
      </c>
      <c r="AZ85" s="72">
        <v>0.70334600000000003</v>
      </c>
      <c r="BA85" s="64">
        <v>14</v>
      </c>
      <c r="BB85" s="73">
        <v>0.51296699999999995</v>
      </c>
      <c r="BC85" s="74">
        <v>8</v>
      </c>
      <c r="BD85" s="59">
        <v>6.42</v>
      </c>
      <c r="BE85" s="75">
        <v>19.664999999999999</v>
      </c>
      <c r="BF85" s="64">
        <v>12</v>
      </c>
      <c r="BG85" s="76">
        <v>15.614000000000001</v>
      </c>
      <c r="BH85" s="63">
        <v>9</v>
      </c>
      <c r="BI85" s="77">
        <v>39.344000000000001</v>
      </c>
      <c r="BJ85" s="68">
        <v>24</v>
      </c>
    </row>
    <row r="86" spans="1:64" s="31" customFormat="1" ht="36" x14ac:dyDescent="0.25">
      <c r="A86" s="81" t="s">
        <v>199</v>
      </c>
      <c r="B86" s="81" t="s">
        <v>191</v>
      </c>
      <c r="C86" s="33">
        <v>47.79</v>
      </c>
      <c r="D86" s="45">
        <v>1.28</v>
      </c>
      <c r="E86" s="35">
        <v>15.13</v>
      </c>
      <c r="F86" s="36">
        <v>8.75</v>
      </c>
      <c r="G86" s="33">
        <v>0.16</v>
      </c>
      <c r="H86" s="33">
        <v>11.08</v>
      </c>
      <c r="I86" s="45">
        <v>10.95</v>
      </c>
      <c r="J86" s="35">
        <v>3.42</v>
      </c>
      <c r="K86" s="33">
        <v>1.2</v>
      </c>
      <c r="L86" s="35">
        <v>0.24</v>
      </c>
      <c r="M86" s="36">
        <v>99.81</v>
      </c>
      <c r="N86" s="33">
        <v>69.31</v>
      </c>
      <c r="O86" s="17">
        <f t="shared" si="6"/>
        <v>0.56579999999999997</v>
      </c>
      <c r="P86" s="37">
        <v>29.1</v>
      </c>
      <c r="Q86" s="39">
        <v>231</v>
      </c>
      <c r="R86" s="38">
        <v>625</v>
      </c>
      <c r="S86" s="40">
        <v>46.8</v>
      </c>
      <c r="T86" s="39">
        <v>221</v>
      </c>
      <c r="U86" s="40">
        <v>77.2</v>
      </c>
      <c r="V86" s="40">
        <v>61.9</v>
      </c>
      <c r="W86" s="41">
        <v>24.5</v>
      </c>
      <c r="X86" s="38">
        <v>440</v>
      </c>
      <c r="Y86" s="40">
        <v>20.100000000000001</v>
      </c>
      <c r="Z86" s="42">
        <v>67.2</v>
      </c>
      <c r="AA86" s="42">
        <v>21</v>
      </c>
      <c r="AB86" s="43">
        <v>380</v>
      </c>
      <c r="AC86" s="46">
        <v>14.6</v>
      </c>
      <c r="AD86" s="40">
        <v>24.6</v>
      </c>
      <c r="AE86" s="45">
        <v>2.96</v>
      </c>
      <c r="AF86" s="40">
        <v>11.4</v>
      </c>
      <c r="AG86" s="35">
        <v>2.69</v>
      </c>
      <c r="AH86" s="35">
        <v>0.96</v>
      </c>
      <c r="AI86" s="35">
        <v>2.92</v>
      </c>
      <c r="AJ86" s="35">
        <v>0.49</v>
      </c>
      <c r="AK86" s="35">
        <v>3.11</v>
      </c>
      <c r="AL86" s="35">
        <v>0.68</v>
      </c>
      <c r="AM86" s="35">
        <v>1.92</v>
      </c>
      <c r="AN86" s="35">
        <v>0.28999999999999998</v>
      </c>
      <c r="AO86" s="33">
        <v>1.79</v>
      </c>
      <c r="AP86" s="35">
        <v>0.27</v>
      </c>
      <c r="AQ86" s="36">
        <v>1.6</v>
      </c>
      <c r="AR86" s="35">
        <v>1.1000000000000001</v>
      </c>
      <c r="AS86" s="35">
        <v>2.36</v>
      </c>
      <c r="AT86" s="35">
        <v>1.22</v>
      </c>
      <c r="AU86" s="45">
        <v>0.27</v>
      </c>
      <c r="AV86" s="31">
        <f t="shared" si="5"/>
        <v>311.47540983606558</v>
      </c>
      <c r="AW86" s="31">
        <f t="shared" si="7"/>
        <v>0.3125</v>
      </c>
      <c r="AX86" s="31">
        <f t="shared" si="8"/>
        <v>0.69523809523809521</v>
      </c>
      <c r="AY86" s="31">
        <f t="shared" si="9"/>
        <v>5.4275092936802976</v>
      </c>
    </row>
    <row r="87" spans="1:64" ht="24" x14ac:dyDescent="0.25">
      <c r="A87" s="99" t="s">
        <v>200</v>
      </c>
      <c r="B87" s="99" t="s">
        <v>201</v>
      </c>
      <c r="C87" s="59">
        <v>48.31</v>
      </c>
      <c r="D87" s="71">
        <v>1.39</v>
      </c>
      <c r="E87" s="61">
        <v>15.08</v>
      </c>
      <c r="F87" s="69">
        <v>8.59</v>
      </c>
      <c r="G87" s="59">
        <v>0.16</v>
      </c>
      <c r="H87" s="59">
        <v>11.3</v>
      </c>
      <c r="I87" s="71">
        <v>10.86</v>
      </c>
      <c r="J87" s="61">
        <v>2.92</v>
      </c>
      <c r="K87" s="59">
        <v>1.1200000000000001</v>
      </c>
      <c r="L87" s="61">
        <v>0.27</v>
      </c>
      <c r="M87" s="69">
        <v>99.32</v>
      </c>
      <c r="N87" s="59">
        <v>70.11</v>
      </c>
      <c r="O87" s="17">
        <f t="shared" si="6"/>
        <v>0.6946</v>
      </c>
      <c r="P87" s="65">
        <v>29.4</v>
      </c>
      <c r="Q87" s="63">
        <v>233</v>
      </c>
      <c r="R87" s="64">
        <v>581</v>
      </c>
      <c r="S87" s="65">
        <v>48.9</v>
      </c>
      <c r="T87" s="64">
        <v>259</v>
      </c>
      <c r="U87" s="65">
        <v>69.400000000000006</v>
      </c>
      <c r="V87" s="65">
        <v>68.099999999999994</v>
      </c>
      <c r="W87" s="78">
        <v>24.5</v>
      </c>
      <c r="X87" s="74">
        <v>408</v>
      </c>
      <c r="Y87" s="65">
        <v>19.7</v>
      </c>
      <c r="Z87" s="67">
        <v>84.6</v>
      </c>
      <c r="AA87" s="67">
        <v>26</v>
      </c>
      <c r="AB87" s="68">
        <v>335</v>
      </c>
      <c r="AC87" s="65">
        <v>16.899999999999999</v>
      </c>
      <c r="AD87" s="65">
        <v>30.2</v>
      </c>
      <c r="AE87" s="61">
        <v>3.48</v>
      </c>
      <c r="AF87" s="80">
        <v>13.1</v>
      </c>
      <c r="AG87" s="61">
        <v>2.96</v>
      </c>
      <c r="AH87" s="61">
        <v>1.03</v>
      </c>
      <c r="AI87" s="61">
        <v>3.18</v>
      </c>
      <c r="AJ87" s="61">
        <v>0.53</v>
      </c>
      <c r="AK87" s="61">
        <v>3.26</v>
      </c>
      <c r="AL87" s="61">
        <v>0.7</v>
      </c>
      <c r="AM87" s="61">
        <v>1.98</v>
      </c>
      <c r="AN87" s="61">
        <v>0.28999999999999998</v>
      </c>
      <c r="AO87" s="61">
        <v>1.81</v>
      </c>
      <c r="AP87" s="61">
        <v>0.27</v>
      </c>
      <c r="AQ87" s="60">
        <v>1.91</v>
      </c>
      <c r="AR87" s="61">
        <v>1.41</v>
      </c>
      <c r="AS87" s="61">
        <v>2.35</v>
      </c>
      <c r="AT87" s="61">
        <v>1.78</v>
      </c>
      <c r="AU87" s="69">
        <v>0.39</v>
      </c>
      <c r="AV87" s="31">
        <f t="shared" si="5"/>
        <v>188.20224719101122</v>
      </c>
      <c r="AW87" s="31">
        <f t="shared" si="7"/>
        <v>0.30732860520094563</v>
      </c>
      <c r="AX87" s="31">
        <f t="shared" si="8"/>
        <v>0.64999999999999991</v>
      </c>
      <c r="AY87" s="31">
        <f t="shared" si="9"/>
        <v>5.7094594594594588</v>
      </c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</row>
    <row r="88" spans="1:64" ht="24" x14ac:dyDescent="0.25">
      <c r="A88" s="99" t="s">
        <v>202</v>
      </c>
      <c r="B88" s="99" t="s">
        <v>201</v>
      </c>
      <c r="C88" s="59">
        <v>47.58</v>
      </c>
      <c r="D88" s="71">
        <v>2.23</v>
      </c>
      <c r="E88" s="61">
        <v>17.010000000000002</v>
      </c>
      <c r="F88" s="69">
        <v>8.49</v>
      </c>
      <c r="G88" s="59">
        <v>0.16</v>
      </c>
      <c r="H88" s="69">
        <v>7.54</v>
      </c>
      <c r="I88" s="71">
        <v>11.1</v>
      </c>
      <c r="J88" s="61">
        <v>4.05</v>
      </c>
      <c r="K88" s="59">
        <v>1.44</v>
      </c>
      <c r="L88" s="61">
        <v>0.41</v>
      </c>
      <c r="M88" s="69">
        <v>99.5</v>
      </c>
      <c r="N88" s="59">
        <v>61.27</v>
      </c>
      <c r="O88" s="17">
        <f t="shared" si="6"/>
        <v>0.5474</v>
      </c>
      <c r="P88" s="65">
        <v>32.299999999999997</v>
      </c>
      <c r="Q88" s="63">
        <v>260</v>
      </c>
      <c r="R88" s="64">
        <v>973</v>
      </c>
      <c r="S88" s="65">
        <v>68.900000000000006</v>
      </c>
      <c r="T88" s="64">
        <v>416</v>
      </c>
      <c r="U88" s="65">
        <v>58.2</v>
      </c>
      <c r="V88" s="65">
        <v>70.5</v>
      </c>
      <c r="W88" s="78">
        <v>14.2</v>
      </c>
      <c r="X88" s="74">
        <v>377</v>
      </c>
      <c r="Y88" s="65">
        <v>20.5</v>
      </c>
      <c r="Z88" s="67">
        <v>85.6</v>
      </c>
      <c r="AA88" s="67">
        <v>19.2</v>
      </c>
      <c r="AB88" s="68">
        <v>222</v>
      </c>
      <c r="AC88" s="65">
        <v>12.5</v>
      </c>
      <c r="AD88" s="65">
        <v>23.8</v>
      </c>
      <c r="AE88" s="61">
        <v>3.05</v>
      </c>
      <c r="AF88" s="80">
        <v>12.5</v>
      </c>
      <c r="AG88" s="61">
        <v>3.07</v>
      </c>
      <c r="AH88" s="61">
        <v>1.1000000000000001</v>
      </c>
      <c r="AI88" s="61">
        <v>3.48</v>
      </c>
      <c r="AJ88" s="61">
        <v>0.56000000000000005</v>
      </c>
      <c r="AK88" s="61">
        <v>3.45</v>
      </c>
      <c r="AL88" s="61">
        <v>0.72</v>
      </c>
      <c r="AM88" s="61">
        <v>2</v>
      </c>
      <c r="AN88" s="61">
        <v>0.28999999999999998</v>
      </c>
      <c r="AO88" s="61">
        <v>1.8</v>
      </c>
      <c r="AP88" s="61">
        <v>0.27</v>
      </c>
      <c r="AQ88" s="60">
        <v>2.02</v>
      </c>
      <c r="AR88" s="61">
        <v>1.08</v>
      </c>
      <c r="AS88" s="61">
        <v>1.46</v>
      </c>
      <c r="AT88" s="61">
        <v>1.1399999999999999</v>
      </c>
      <c r="AU88" s="69">
        <v>0.32</v>
      </c>
      <c r="AV88" s="31">
        <f t="shared" si="5"/>
        <v>194.73684210526318</v>
      </c>
      <c r="AW88" s="31">
        <f t="shared" si="7"/>
        <v>0.22429906542056074</v>
      </c>
      <c r="AX88" s="31">
        <f t="shared" si="8"/>
        <v>0.65104166666666674</v>
      </c>
      <c r="AY88" s="31">
        <f t="shared" si="9"/>
        <v>4.0716612377850163</v>
      </c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</row>
    <row r="89" spans="1:64" ht="24" x14ac:dyDescent="0.25">
      <c r="A89" s="99" t="s">
        <v>203</v>
      </c>
      <c r="B89" s="99" t="s">
        <v>201</v>
      </c>
      <c r="C89" s="59">
        <v>46.82</v>
      </c>
      <c r="D89" s="71">
        <v>1.73</v>
      </c>
      <c r="E89" s="61">
        <v>14.85</v>
      </c>
      <c r="F89" s="69">
        <v>9.57</v>
      </c>
      <c r="G89" s="59">
        <v>0.17</v>
      </c>
      <c r="H89" s="59">
        <v>11.57</v>
      </c>
      <c r="I89" s="71">
        <v>11.39</v>
      </c>
      <c r="J89" s="61">
        <v>3.04</v>
      </c>
      <c r="K89" s="59">
        <v>0.64</v>
      </c>
      <c r="L89" s="61">
        <v>0.21</v>
      </c>
      <c r="M89" s="69">
        <v>98.93</v>
      </c>
      <c r="N89" s="59">
        <v>68.319999999999993</v>
      </c>
      <c r="O89" s="17">
        <f t="shared" si="6"/>
        <v>1.0304</v>
      </c>
      <c r="P89" s="65">
        <v>34.799999999999997</v>
      </c>
      <c r="Q89" s="63">
        <v>277</v>
      </c>
      <c r="R89" s="64">
        <v>316</v>
      </c>
      <c r="S89" s="65">
        <v>44.7</v>
      </c>
      <c r="T89" s="64">
        <v>155</v>
      </c>
      <c r="U89" s="65">
        <v>66.5</v>
      </c>
      <c r="V89" s="65">
        <v>71.2</v>
      </c>
      <c r="W89" s="78">
        <v>32</v>
      </c>
      <c r="X89" s="74">
        <v>594</v>
      </c>
      <c r="Y89" s="65">
        <v>29.7</v>
      </c>
      <c r="Z89" s="79">
        <v>162</v>
      </c>
      <c r="AA89" s="67">
        <v>35.799999999999997</v>
      </c>
      <c r="AB89" s="68">
        <v>441</v>
      </c>
      <c r="AC89" s="65">
        <v>23.4</v>
      </c>
      <c r="AD89" s="65">
        <v>44.8</v>
      </c>
      <c r="AE89" s="61">
        <v>5.57</v>
      </c>
      <c r="AF89" s="80">
        <v>22.1</v>
      </c>
      <c r="AG89" s="61">
        <v>5.12</v>
      </c>
      <c r="AH89" s="61">
        <v>1.72</v>
      </c>
      <c r="AI89" s="61">
        <v>5.35</v>
      </c>
      <c r="AJ89" s="61">
        <v>0.86</v>
      </c>
      <c r="AK89" s="61">
        <v>5.16</v>
      </c>
      <c r="AL89" s="61">
        <v>1.07</v>
      </c>
      <c r="AM89" s="61">
        <v>2.95</v>
      </c>
      <c r="AN89" s="61">
        <v>0.43</v>
      </c>
      <c r="AO89" s="61">
        <v>2.6</v>
      </c>
      <c r="AP89" s="61">
        <v>0.39</v>
      </c>
      <c r="AQ89" s="60">
        <v>3.51</v>
      </c>
      <c r="AR89" s="61">
        <v>1.9</v>
      </c>
      <c r="AS89" s="61">
        <v>2.74</v>
      </c>
      <c r="AT89" s="61">
        <v>2.2200000000000002</v>
      </c>
      <c r="AU89" s="69">
        <v>0.61</v>
      </c>
      <c r="AV89" s="31">
        <f t="shared" si="5"/>
        <v>198.64864864864862</v>
      </c>
      <c r="AW89" s="31">
        <f t="shared" si="7"/>
        <v>0.22098765432098763</v>
      </c>
      <c r="AX89" s="31">
        <f t="shared" si="8"/>
        <v>0.65363128491620115</v>
      </c>
      <c r="AY89" s="31">
        <f t="shared" si="9"/>
        <v>4.5703125</v>
      </c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</row>
    <row r="90" spans="1:64" ht="24" x14ac:dyDescent="0.25">
      <c r="A90" s="99" t="s">
        <v>204</v>
      </c>
      <c r="B90" s="99" t="s">
        <v>201</v>
      </c>
      <c r="C90" s="59">
        <v>46.67</v>
      </c>
      <c r="D90" s="71">
        <v>1.75</v>
      </c>
      <c r="E90" s="61">
        <v>14.4</v>
      </c>
      <c r="F90" s="69">
        <v>9.51</v>
      </c>
      <c r="G90" s="59">
        <v>0.17</v>
      </c>
      <c r="H90" s="59">
        <v>12.85</v>
      </c>
      <c r="I90" s="71">
        <v>11.85</v>
      </c>
      <c r="J90" s="61">
        <v>2.11</v>
      </c>
      <c r="K90" s="59">
        <v>0.49</v>
      </c>
      <c r="L90" s="61">
        <v>0.21</v>
      </c>
      <c r="M90" s="59">
        <v>100.66</v>
      </c>
      <c r="N90" s="59">
        <v>70.66</v>
      </c>
      <c r="O90" s="17">
        <f t="shared" si="6"/>
        <v>0.58189999999999997</v>
      </c>
      <c r="P90" s="65">
        <v>32.299999999999997</v>
      </c>
      <c r="Q90" s="63">
        <v>269</v>
      </c>
      <c r="R90" s="64">
        <v>587</v>
      </c>
      <c r="S90" s="65">
        <v>52.1</v>
      </c>
      <c r="T90" s="64">
        <v>246</v>
      </c>
      <c r="U90" s="65">
        <v>71.599999999999994</v>
      </c>
      <c r="V90" s="65">
        <v>69.599999999999994</v>
      </c>
      <c r="W90" s="66">
        <v>5.07</v>
      </c>
      <c r="X90" s="74">
        <v>507</v>
      </c>
      <c r="Y90" s="65">
        <v>22.5</v>
      </c>
      <c r="Z90" s="67">
        <v>83.3</v>
      </c>
      <c r="AA90" s="67">
        <v>20.9</v>
      </c>
      <c r="AB90" s="68">
        <v>246</v>
      </c>
      <c r="AC90" s="65">
        <v>13.7</v>
      </c>
      <c r="AD90" s="65">
        <v>25.3</v>
      </c>
      <c r="AE90" s="61">
        <v>3.22</v>
      </c>
      <c r="AF90" s="80">
        <v>13.1</v>
      </c>
      <c r="AG90" s="61">
        <v>3.28</v>
      </c>
      <c r="AH90" s="61">
        <v>1.1599999999999999</v>
      </c>
      <c r="AI90" s="61">
        <v>3.67</v>
      </c>
      <c r="AJ90" s="61">
        <v>0.62</v>
      </c>
      <c r="AK90" s="61">
        <v>3.81</v>
      </c>
      <c r="AL90" s="61">
        <v>0.81</v>
      </c>
      <c r="AM90" s="61">
        <v>2.25</v>
      </c>
      <c r="AN90" s="61">
        <v>0.33</v>
      </c>
      <c r="AO90" s="61">
        <v>2.02</v>
      </c>
      <c r="AP90" s="61">
        <v>0.3</v>
      </c>
      <c r="AQ90" s="60">
        <v>2.04</v>
      </c>
      <c r="AR90" s="61">
        <v>1.17</v>
      </c>
      <c r="AS90" s="61">
        <v>1.63</v>
      </c>
      <c r="AT90" s="61">
        <v>1.3</v>
      </c>
      <c r="AU90" s="69">
        <v>0.3</v>
      </c>
      <c r="AV90" s="31">
        <f t="shared" si="5"/>
        <v>189.23076923076923</v>
      </c>
      <c r="AW90" s="31">
        <f t="shared" si="7"/>
        <v>0.25090036014405759</v>
      </c>
      <c r="AX90" s="31">
        <f t="shared" si="8"/>
        <v>0.65550239234449759</v>
      </c>
      <c r="AY90" s="31">
        <f t="shared" si="9"/>
        <v>4.1768292682926829</v>
      </c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</row>
    <row r="91" spans="1:64" ht="24" x14ac:dyDescent="0.25">
      <c r="A91" s="99" t="s">
        <v>205</v>
      </c>
      <c r="B91" s="99" t="s">
        <v>201</v>
      </c>
      <c r="C91" s="59">
        <v>46.07</v>
      </c>
      <c r="D91" s="71">
        <v>1.87</v>
      </c>
      <c r="E91" s="61">
        <v>14.48</v>
      </c>
      <c r="F91" s="69">
        <v>9.43</v>
      </c>
      <c r="G91" s="59">
        <v>0.17</v>
      </c>
      <c r="H91" s="59">
        <v>12.42</v>
      </c>
      <c r="I91" s="71">
        <v>11.56</v>
      </c>
      <c r="J91" s="61">
        <v>3.27</v>
      </c>
      <c r="K91" s="59">
        <v>0.51</v>
      </c>
      <c r="L91" s="61">
        <v>0.21</v>
      </c>
      <c r="M91" s="59">
        <v>100.54</v>
      </c>
      <c r="N91" s="59">
        <v>70.13</v>
      </c>
      <c r="O91" s="17">
        <f t="shared" si="6"/>
        <v>0.67620000000000002</v>
      </c>
      <c r="P91" s="65">
        <v>37.9</v>
      </c>
      <c r="Q91" s="63">
        <v>283</v>
      </c>
      <c r="R91" s="64">
        <v>907</v>
      </c>
      <c r="S91" s="65">
        <v>60.3</v>
      </c>
      <c r="T91" s="64">
        <v>312</v>
      </c>
      <c r="U91" s="65">
        <v>82.5</v>
      </c>
      <c r="V91" s="65">
        <v>72.5</v>
      </c>
      <c r="W91" s="66">
        <v>9.5299999999999994</v>
      </c>
      <c r="X91" s="74">
        <v>290</v>
      </c>
      <c r="Y91" s="65">
        <v>23.3</v>
      </c>
      <c r="Z91" s="67">
        <v>88.2</v>
      </c>
      <c r="AA91" s="67">
        <v>24.3</v>
      </c>
      <c r="AB91" s="68">
        <v>160</v>
      </c>
      <c r="AC91" s="65">
        <v>15</v>
      </c>
      <c r="AD91" s="65">
        <v>29.4</v>
      </c>
      <c r="AE91" s="61">
        <v>3.67</v>
      </c>
      <c r="AF91" s="80">
        <v>14.7</v>
      </c>
      <c r="AG91" s="61">
        <v>3.56</v>
      </c>
      <c r="AH91" s="61">
        <v>1.2</v>
      </c>
      <c r="AI91" s="61">
        <v>3.78</v>
      </c>
      <c r="AJ91" s="61">
        <v>0.64</v>
      </c>
      <c r="AK91" s="61">
        <v>3.95</v>
      </c>
      <c r="AL91" s="61">
        <v>0.84</v>
      </c>
      <c r="AM91" s="61">
        <v>2.35</v>
      </c>
      <c r="AN91" s="61">
        <v>0.34</v>
      </c>
      <c r="AO91" s="61">
        <v>2.09</v>
      </c>
      <c r="AP91" s="61">
        <v>0.31</v>
      </c>
      <c r="AQ91" s="60">
        <v>2.16</v>
      </c>
      <c r="AR91" s="61">
        <v>1.42</v>
      </c>
      <c r="AS91" s="61">
        <v>1.17</v>
      </c>
      <c r="AT91" s="61">
        <v>1.57</v>
      </c>
      <c r="AU91" s="69">
        <v>0.39</v>
      </c>
      <c r="AV91" s="31">
        <f t="shared" si="5"/>
        <v>101.9108280254777</v>
      </c>
      <c r="AW91" s="31">
        <f t="shared" si="7"/>
        <v>0.27551020408163263</v>
      </c>
      <c r="AX91" s="31">
        <f t="shared" si="8"/>
        <v>0.61728395061728392</v>
      </c>
      <c r="AY91" s="31">
        <f t="shared" si="9"/>
        <v>4.213483146067416</v>
      </c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</row>
    <row r="92" spans="1:64" ht="24" x14ac:dyDescent="0.25">
      <c r="A92" s="99" t="s">
        <v>206</v>
      </c>
      <c r="B92" s="99" t="s">
        <v>201</v>
      </c>
      <c r="C92" s="59">
        <v>47.36</v>
      </c>
      <c r="D92" s="71">
        <v>1.43</v>
      </c>
      <c r="E92" s="61">
        <v>15.14</v>
      </c>
      <c r="F92" s="69">
        <v>9.07</v>
      </c>
      <c r="G92" s="59">
        <v>0.16</v>
      </c>
      <c r="H92" s="59">
        <v>11.59</v>
      </c>
      <c r="I92" s="71">
        <v>11.38</v>
      </c>
      <c r="J92" s="61">
        <v>2.79</v>
      </c>
      <c r="K92" s="59">
        <v>0.84</v>
      </c>
      <c r="L92" s="61">
        <v>0.24</v>
      </c>
      <c r="M92" s="59">
        <v>100.18</v>
      </c>
      <c r="N92" s="59">
        <v>69.489999999999995</v>
      </c>
      <c r="O92" s="17">
        <f t="shared" si="6"/>
        <v>0.73599999999999999</v>
      </c>
      <c r="P92" s="65">
        <v>36.9</v>
      </c>
      <c r="Q92" s="63">
        <v>316</v>
      </c>
      <c r="R92" s="64">
        <v>763</v>
      </c>
      <c r="S92" s="65">
        <v>57.2</v>
      </c>
      <c r="T92" s="64">
        <v>291</v>
      </c>
      <c r="U92" s="65">
        <v>40</v>
      </c>
      <c r="V92" s="65">
        <v>65.7</v>
      </c>
      <c r="W92" s="66">
        <v>9.0399999999999991</v>
      </c>
      <c r="X92" s="74">
        <v>335</v>
      </c>
      <c r="Y92" s="65">
        <v>23.8</v>
      </c>
      <c r="Z92" s="67">
        <v>90.5</v>
      </c>
      <c r="AA92" s="67">
        <v>27.8</v>
      </c>
      <c r="AB92" s="68">
        <v>194</v>
      </c>
      <c r="AC92" s="65">
        <v>16.7</v>
      </c>
      <c r="AD92" s="65">
        <v>32</v>
      </c>
      <c r="AE92" s="61">
        <v>3.96</v>
      </c>
      <c r="AF92" s="80">
        <v>15.6</v>
      </c>
      <c r="AG92" s="61">
        <v>3.65</v>
      </c>
      <c r="AH92" s="61">
        <v>1.25</v>
      </c>
      <c r="AI92" s="61">
        <v>3.89</v>
      </c>
      <c r="AJ92" s="61">
        <v>0.65</v>
      </c>
      <c r="AK92" s="61">
        <v>4.03</v>
      </c>
      <c r="AL92" s="61">
        <v>0.85</v>
      </c>
      <c r="AM92" s="61">
        <v>2.39</v>
      </c>
      <c r="AN92" s="61">
        <v>0.35</v>
      </c>
      <c r="AO92" s="61">
        <v>2.13</v>
      </c>
      <c r="AP92" s="61">
        <v>0.32</v>
      </c>
      <c r="AQ92" s="60">
        <v>2.17</v>
      </c>
      <c r="AR92" s="61">
        <v>1.59</v>
      </c>
      <c r="AS92" s="61">
        <v>0.49</v>
      </c>
      <c r="AT92" s="61">
        <v>1.74</v>
      </c>
      <c r="AU92" s="69">
        <v>0.45</v>
      </c>
      <c r="AV92" s="31">
        <f t="shared" si="5"/>
        <v>111.49425287356321</v>
      </c>
      <c r="AW92" s="31">
        <f t="shared" si="7"/>
        <v>0.30718232044198895</v>
      </c>
      <c r="AX92" s="31">
        <f t="shared" si="8"/>
        <v>0.60071942446043158</v>
      </c>
      <c r="AY92" s="31">
        <f t="shared" si="9"/>
        <v>4.5753424657534243</v>
      </c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</row>
    <row r="93" spans="1:64" ht="24" x14ac:dyDescent="0.25">
      <c r="A93" s="99" t="s">
        <v>207</v>
      </c>
      <c r="B93" s="99" t="s">
        <v>201</v>
      </c>
      <c r="C93" s="59">
        <v>46.82</v>
      </c>
      <c r="D93" s="71">
        <v>1.22</v>
      </c>
      <c r="E93" s="61">
        <v>13.9</v>
      </c>
      <c r="F93" s="69">
        <v>9.02</v>
      </c>
      <c r="G93" s="59">
        <v>0.16</v>
      </c>
      <c r="H93" s="59">
        <v>13.17</v>
      </c>
      <c r="I93" s="71">
        <v>11.58</v>
      </c>
      <c r="J93" s="61">
        <v>2.92</v>
      </c>
      <c r="K93" s="59">
        <v>0.93</v>
      </c>
      <c r="L93" s="61">
        <v>0.27</v>
      </c>
      <c r="M93" s="69">
        <v>98.92</v>
      </c>
      <c r="N93" s="59">
        <v>72.239999999999995</v>
      </c>
      <c r="O93" s="17">
        <f t="shared" si="6"/>
        <v>0.76129999999999998</v>
      </c>
      <c r="P93" s="65">
        <v>32.200000000000003</v>
      </c>
      <c r="Q93" s="63">
        <v>243</v>
      </c>
      <c r="R93" s="64">
        <v>645</v>
      </c>
      <c r="S93" s="65">
        <v>52.4</v>
      </c>
      <c r="T93" s="64">
        <v>270</v>
      </c>
      <c r="U93" s="65">
        <v>76.599999999999994</v>
      </c>
      <c r="V93" s="65">
        <v>69.2</v>
      </c>
      <c r="W93" s="78">
        <v>18.600000000000001</v>
      </c>
      <c r="X93" s="74">
        <v>491</v>
      </c>
      <c r="Y93" s="65">
        <v>20.5</v>
      </c>
      <c r="Z93" s="67">
        <v>78.8</v>
      </c>
      <c r="AA93" s="67">
        <v>28.8</v>
      </c>
      <c r="AB93" s="68">
        <v>336</v>
      </c>
      <c r="AC93" s="65">
        <v>19</v>
      </c>
      <c r="AD93" s="65">
        <v>33.1</v>
      </c>
      <c r="AE93" s="61">
        <v>3.8</v>
      </c>
      <c r="AF93" s="80">
        <v>14.1</v>
      </c>
      <c r="AG93" s="61">
        <v>3.09</v>
      </c>
      <c r="AH93" s="61">
        <v>1.06</v>
      </c>
      <c r="AI93" s="61">
        <v>3.32</v>
      </c>
      <c r="AJ93" s="61">
        <v>0.55000000000000004</v>
      </c>
      <c r="AK93" s="61">
        <v>3.42</v>
      </c>
      <c r="AL93" s="61">
        <v>0.74</v>
      </c>
      <c r="AM93" s="61">
        <v>2.0699999999999998</v>
      </c>
      <c r="AN93" s="61">
        <v>0.31</v>
      </c>
      <c r="AO93" s="61">
        <v>1.89</v>
      </c>
      <c r="AP93" s="61">
        <v>0.28000000000000003</v>
      </c>
      <c r="AQ93" s="60">
        <v>1.87</v>
      </c>
      <c r="AR93" s="61">
        <v>1.54</v>
      </c>
      <c r="AS93" s="61">
        <v>2.4500000000000002</v>
      </c>
      <c r="AT93" s="61">
        <v>1.9</v>
      </c>
      <c r="AU93" s="69">
        <v>0.41</v>
      </c>
      <c r="AV93" s="31">
        <f t="shared" si="5"/>
        <v>176.84210526315789</v>
      </c>
      <c r="AW93" s="31">
        <f t="shared" si="7"/>
        <v>0.36548223350253811</v>
      </c>
      <c r="AX93" s="31">
        <f t="shared" si="8"/>
        <v>0.65972222222222221</v>
      </c>
      <c r="AY93" s="31">
        <f t="shared" si="9"/>
        <v>6.1488673139158578</v>
      </c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</row>
    <row r="94" spans="1:64" ht="24" x14ac:dyDescent="0.25">
      <c r="A94" s="99" t="s">
        <v>208</v>
      </c>
      <c r="B94" s="99" t="s">
        <v>201</v>
      </c>
      <c r="C94" s="59">
        <v>47.13</v>
      </c>
      <c r="D94" s="71">
        <v>1.23</v>
      </c>
      <c r="E94" s="61">
        <v>14.03</v>
      </c>
      <c r="F94" s="69">
        <v>8.6999999999999993</v>
      </c>
      <c r="G94" s="59">
        <v>0.16</v>
      </c>
      <c r="H94" s="59">
        <v>12.51</v>
      </c>
      <c r="I94" s="71">
        <v>11.58</v>
      </c>
      <c r="J94" s="61">
        <v>3.4</v>
      </c>
      <c r="K94" s="59">
        <v>1.01</v>
      </c>
      <c r="L94" s="61">
        <v>0.25</v>
      </c>
      <c r="M94" s="69">
        <v>99.58</v>
      </c>
      <c r="N94" s="59">
        <v>71.930000000000007</v>
      </c>
      <c r="O94" s="17">
        <f t="shared" si="6"/>
        <v>0.54510000000000003</v>
      </c>
      <c r="P94" s="65">
        <v>34.799999999999997</v>
      </c>
      <c r="Q94" s="63">
        <v>252</v>
      </c>
      <c r="R94" s="64">
        <v>945</v>
      </c>
      <c r="S94" s="65">
        <v>59.3</v>
      </c>
      <c r="T94" s="64">
        <v>365</v>
      </c>
      <c r="U94" s="65">
        <v>65.8</v>
      </c>
      <c r="V94" s="65">
        <v>69.400000000000006</v>
      </c>
      <c r="W94" s="66">
        <v>9.0299999999999994</v>
      </c>
      <c r="X94" s="74">
        <v>397</v>
      </c>
      <c r="Y94" s="65">
        <v>17.2</v>
      </c>
      <c r="Z94" s="67">
        <v>58.7</v>
      </c>
      <c r="AA94" s="67">
        <v>19.899999999999999</v>
      </c>
      <c r="AB94" s="68">
        <v>318</v>
      </c>
      <c r="AC94" s="65">
        <v>13.3</v>
      </c>
      <c r="AD94" s="65">
        <v>23.7</v>
      </c>
      <c r="AE94" s="61">
        <v>2.82</v>
      </c>
      <c r="AF94" s="80">
        <v>10.8</v>
      </c>
      <c r="AG94" s="61">
        <v>2.48</v>
      </c>
      <c r="AH94" s="61">
        <v>0.88</v>
      </c>
      <c r="AI94" s="61">
        <v>2.76</v>
      </c>
      <c r="AJ94" s="61">
        <v>0.46</v>
      </c>
      <c r="AK94" s="61">
        <v>2.88</v>
      </c>
      <c r="AL94" s="61">
        <v>0.62</v>
      </c>
      <c r="AM94" s="61">
        <v>1.76</v>
      </c>
      <c r="AN94" s="61">
        <v>0.26</v>
      </c>
      <c r="AO94" s="61">
        <v>1.59</v>
      </c>
      <c r="AP94" s="61">
        <v>0.24</v>
      </c>
      <c r="AQ94" s="60">
        <v>1.44</v>
      </c>
      <c r="AR94" s="61">
        <v>1.05</v>
      </c>
      <c r="AS94" s="61">
        <v>1.65</v>
      </c>
      <c r="AT94" s="61">
        <v>1.23</v>
      </c>
      <c r="AU94" s="69">
        <v>0.23</v>
      </c>
      <c r="AV94" s="31">
        <f t="shared" ref="AV94:AV149" si="10">AB94/AT94</f>
        <v>258.53658536585368</v>
      </c>
      <c r="AW94" s="31">
        <f t="shared" si="7"/>
        <v>0.33901192504258942</v>
      </c>
      <c r="AX94" s="31">
        <f t="shared" si="8"/>
        <v>0.66834170854271369</v>
      </c>
      <c r="AY94" s="31">
        <f t="shared" si="9"/>
        <v>5.362903225806452</v>
      </c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</row>
    <row r="95" spans="1:64" ht="24" x14ac:dyDescent="0.25">
      <c r="A95" s="99" t="s">
        <v>209</v>
      </c>
      <c r="B95" s="99" t="s">
        <v>201</v>
      </c>
      <c r="C95" s="59">
        <v>46.86</v>
      </c>
      <c r="D95" s="71">
        <v>1.74</v>
      </c>
      <c r="E95" s="61">
        <v>14.25</v>
      </c>
      <c r="F95" s="69">
        <v>9.39</v>
      </c>
      <c r="G95" s="59">
        <v>0.17</v>
      </c>
      <c r="H95" s="59">
        <v>12.85</v>
      </c>
      <c r="I95" s="71">
        <v>10.31</v>
      </c>
      <c r="J95" s="61">
        <v>3.24</v>
      </c>
      <c r="K95" s="59">
        <v>0.87</v>
      </c>
      <c r="L95" s="61">
        <v>0.32</v>
      </c>
      <c r="M95" s="59">
        <v>100.62</v>
      </c>
      <c r="N95" s="59">
        <v>70.930000000000007</v>
      </c>
      <c r="O95" s="17">
        <f t="shared" si="6"/>
        <v>0.57040000000000002</v>
      </c>
      <c r="P95" s="65">
        <v>34.200000000000003</v>
      </c>
      <c r="Q95" s="63">
        <v>213</v>
      </c>
      <c r="R95" s="64">
        <v>824</v>
      </c>
      <c r="S95" s="65">
        <v>54.1</v>
      </c>
      <c r="T95" s="64">
        <v>308</v>
      </c>
      <c r="U95" s="65">
        <v>90.9</v>
      </c>
      <c r="V95" s="65">
        <v>68.099999999999994</v>
      </c>
      <c r="W95" s="78">
        <v>15.2</v>
      </c>
      <c r="X95" s="74">
        <v>466</v>
      </c>
      <c r="Y95" s="65">
        <v>17.7</v>
      </c>
      <c r="Z95" s="67">
        <v>61.2</v>
      </c>
      <c r="AA95" s="67">
        <v>21</v>
      </c>
      <c r="AB95" s="68">
        <v>343</v>
      </c>
      <c r="AC95" s="65">
        <v>14</v>
      </c>
      <c r="AD95" s="65">
        <v>24.8</v>
      </c>
      <c r="AE95" s="61">
        <v>2.93</v>
      </c>
      <c r="AF95" s="80">
        <v>11.1</v>
      </c>
      <c r="AG95" s="61">
        <v>2.57</v>
      </c>
      <c r="AH95" s="61">
        <v>0.9</v>
      </c>
      <c r="AI95" s="61">
        <v>2.83</v>
      </c>
      <c r="AJ95" s="61">
        <v>0.47</v>
      </c>
      <c r="AK95" s="61">
        <v>2.99</v>
      </c>
      <c r="AL95" s="61">
        <v>0.64</v>
      </c>
      <c r="AM95" s="61">
        <v>1.81</v>
      </c>
      <c r="AN95" s="61">
        <v>0.27</v>
      </c>
      <c r="AO95" s="61">
        <v>1.64</v>
      </c>
      <c r="AP95" s="61">
        <v>0.25</v>
      </c>
      <c r="AQ95" s="60">
        <v>1.5</v>
      </c>
      <c r="AR95" s="61">
        <v>1.1200000000000001</v>
      </c>
      <c r="AS95" s="61">
        <v>2.57</v>
      </c>
      <c r="AT95" s="61">
        <v>1.32</v>
      </c>
      <c r="AU95" s="69">
        <v>0.31</v>
      </c>
      <c r="AV95" s="31">
        <f t="shared" si="10"/>
        <v>259.84848484848482</v>
      </c>
      <c r="AW95" s="31">
        <f t="shared" si="7"/>
        <v>0.34313725490196079</v>
      </c>
      <c r="AX95" s="31">
        <f t="shared" si="8"/>
        <v>0.66666666666666663</v>
      </c>
      <c r="AY95" s="31">
        <f t="shared" si="9"/>
        <v>5.4474708171206228</v>
      </c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</row>
    <row r="96" spans="1:64" ht="24" x14ac:dyDescent="0.25">
      <c r="A96" s="99" t="s">
        <v>210</v>
      </c>
      <c r="B96" s="99" t="s">
        <v>201</v>
      </c>
      <c r="C96" s="59">
        <v>46.64</v>
      </c>
      <c r="D96" s="71">
        <v>1.62</v>
      </c>
      <c r="E96" s="61">
        <v>14.77</v>
      </c>
      <c r="F96" s="69">
        <v>9.07</v>
      </c>
      <c r="G96" s="59">
        <v>0.16</v>
      </c>
      <c r="H96" s="59">
        <v>13.6</v>
      </c>
      <c r="I96" s="71">
        <v>10.59</v>
      </c>
      <c r="J96" s="61">
        <v>2.64</v>
      </c>
      <c r="K96" s="59">
        <v>0.7</v>
      </c>
      <c r="L96" s="61">
        <v>0.22</v>
      </c>
      <c r="M96" s="59">
        <v>100.48</v>
      </c>
      <c r="N96" s="59">
        <v>72.790000000000006</v>
      </c>
      <c r="O96" s="17">
        <f t="shared" si="6"/>
        <v>0.58879999999999999</v>
      </c>
      <c r="P96" s="65">
        <v>30.3</v>
      </c>
      <c r="Q96" s="63">
        <v>239</v>
      </c>
      <c r="R96" s="64">
        <v>866</v>
      </c>
      <c r="S96" s="65">
        <v>61.9</v>
      </c>
      <c r="T96" s="64">
        <v>485</v>
      </c>
      <c r="U96" s="65">
        <v>61.7</v>
      </c>
      <c r="V96" s="65">
        <v>71.5</v>
      </c>
      <c r="W96" s="78">
        <v>15.9</v>
      </c>
      <c r="X96" s="74">
        <v>442</v>
      </c>
      <c r="Y96" s="65">
        <v>22.4</v>
      </c>
      <c r="Z96" s="67">
        <v>87</v>
      </c>
      <c r="AA96" s="67">
        <v>21.4</v>
      </c>
      <c r="AB96" s="68">
        <v>259</v>
      </c>
      <c r="AC96" s="65">
        <v>13.4</v>
      </c>
      <c r="AD96" s="65">
        <v>25.6</v>
      </c>
      <c r="AE96" s="61">
        <v>3.26</v>
      </c>
      <c r="AF96" s="80">
        <v>13.3</v>
      </c>
      <c r="AG96" s="61">
        <v>3.29</v>
      </c>
      <c r="AH96" s="61">
        <v>1.1499999999999999</v>
      </c>
      <c r="AI96" s="61">
        <v>3.63</v>
      </c>
      <c r="AJ96" s="61">
        <v>0.61</v>
      </c>
      <c r="AK96" s="61">
        <v>3.79</v>
      </c>
      <c r="AL96" s="61">
        <v>0.8</v>
      </c>
      <c r="AM96" s="61">
        <v>2.25</v>
      </c>
      <c r="AN96" s="61">
        <v>0.32</v>
      </c>
      <c r="AO96" s="61">
        <v>2.02</v>
      </c>
      <c r="AP96" s="61">
        <v>0.3</v>
      </c>
      <c r="AQ96" s="60">
        <v>2.06</v>
      </c>
      <c r="AR96" s="61">
        <v>1.2</v>
      </c>
      <c r="AS96" s="61">
        <v>1.81</v>
      </c>
      <c r="AT96" s="61">
        <v>1.27</v>
      </c>
      <c r="AU96" s="69">
        <v>0.52</v>
      </c>
      <c r="AV96" s="31">
        <f t="shared" si="10"/>
        <v>203.93700787401573</v>
      </c>
      <c r="AW96" s="31">
        <f t="shared" si="7"/>
        <v>0.24597701149425286</v>
      </c>
      <c r="AX96" s="31">
        <f t="shared" si="8"/>
        <v>0.62616822429906549</v>
      </c>
      <c r="AY96" s="31">
        <f t="shared" si="9"/>
        <v>4.0729483282674774</v>
      </c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</row>
    <row r="97" spans="1:62" s="31" customFormat="1" x14ac:dyDescent="0.25">
      <c r="A97" s="81" t="s">
        <v>211</v>
      </c>
      <c r="B97" s="81" t="s">
        <v>212</v>
      </c>
      <c r="C97" s="33">
        <v>48.66</v>
      </c>
      <c r="D97" s="45">
        <v>1.79</v>
      </c>
      <c r="E97" s="35">
        <v>16.98</v>
      </c>
      <c r="F97" s="36">
        <v>9.3000000000000007</v>
      </c>
      <c r="G97" s="33">
        <v>0.16</v>
      </c>
      <c r="H97" s="36">
        <v>7.76</v>
      </c>
      <c r="I97" s="45">
        <v>11</v>
      </c>
      <c r="J97" s="35">
        <v>3.2</v>
      </c>
      <c r="K97" s="33">
        <v>0.88</v>
      </c>
      <c r="L97" s="35">
        <v>0.27</v>
      </c>
      <c r="M97" s="36">
        <v>99.91</v>
      </c>
      <c r="N97" s="33">
        <v>59.8</v>
      </c>
      <c r="O97" s="17">
        <f t="shared" si="6"/>
        <v>0.68769999999999998</v>
      </c>
      <c r="P97" s="37">
        <v>33.799999999999997</v>
      </c>
      <c r="Q97" s="39">
        <v>284</v>
      </c>
      <c r="R97" s="38">
        <v>187</v>
      </c>
      <c r="S97" s="40">
        <v>40.4</v>
      </c>
      <c r="T97" s="39">
        <v>79</v>
      </c>
      <c r="U97" s="40">
        <v>73.099999999999994</v>
      </c>
      <c r="V97" s="40">
        <v>76.599999999999994</v>
      </c>
      <c r="W97" s="41">
        <v>24.6</v>
      </c>
      <c r="X97" s="38">
        <v>401</v>
      </c>
      <c r="Y97" s="40">
        <v>25.8</v>
      </c>
      <c r="Z97" s="82">
        <v>107</v>
      </c>
      <c r="AA97" s="42">
        <v>25.3</v>
      </c>
      <c r="AB97" s="43">
        <v>333</v>
      </c>
      <c r="AC97" s="46">
        <v>16.3</v>
      </c>
      <c r="AD97" s="40">
        <v>29.9</v>
      </c>
      <c r="AE97" s="45">
        <v>3.63</v>
      </c>
      <c r="AF97" s="40">
        <v>14.6</v>
      </c>
      <c r="AG97" s="35">
        <v>3.63</v>
      </c>
      <c r="AH97" s="35">
        <v>1.28</v>
      </c>
      <c r="AI97" s="35">
        <v>4.13</v>
      </c>
      <c r="AJ97" s="35">
        <v>0.69</v>
      </c>
      <c r="AK97" s="35">
        <v>4.32</v>
      </c>
      <c r="AL97" s="35">
        <v>0.91</v>
      </c>
      <c r="AM97" s="35">
        <v>2.54</v>
      </c>
      <c r="AN97" s="35">
        <v>0.38</v>
      </c>
      <c r="AO97" s="33">
        <v>2.2999999999999998</v>
      </c>
      <c r="AP97" s="35">
        <v>0.35</v>
      </c>
      <c r="AQ97" s="36">
        <v>2.46</v>
      </c>
      <c r="AR97" s="35">
        <v>1.37</v>
      </c>
      <c r="AS97" s="35">
        <v>2.0699999999999998</v>
      </c>
      <c r="AT97" s="35">
        <v>1.71</v>
      </c>
      <c r="AU97" s="45">
        <v>0.41</v>
      </c>
      <c r="AV97" s="31">
        <f t="shared" si="10"/>
        <v>194.73684210526315</v>
      </c>
      <c r="AW97" s="31">
        <f t="shared" si="7"/>
        <v>0.23644859813084113</v>
      </c>
      <c r="AX97" s="31">
        <f t="shared" si="8"/>
        <v>0.64426877470355737</v>
      </c>
      <c r="AY97" s="31">
        <f t="shared" si="9"/>
        <v>4.4903581267217634</v>
      </c>
    </row>
    <row r="98" spans="1:62" s="31" customFormat="1" x14ac:dyDescent="0.25">
      <c r="A98" s="81" t="s">
        <v>213</v>
      </c>
      <c r="B98" s="81" t="s">
        <v>212</v>
      </c>
      <c r="C98" s="33">
        <v>48.12</v>
      </c>
      <c r="D98" s="45">
        <v>1.99</v>
      </c>
      <c r="E98" s="35">
        <v>16.66</v>
      </c>
      <c r="F98" s="33">
        <v>10.119999999999999</v>
      </c>
      <c r="G98" s="33">
        <v>0.19</v>
      </c>
      <c r="H98" s="36">
        <v>7.6</v>
      </c>
      <c r="I98" s="45">
        <v>12.01</v>
      </c>
      <c r="J98" s="35">
        <v>2.63</v>
      </c>
      <c r="K98" s="33">
        <v>0.47</v>
      </c>
      <c r="L98" s="35">
        <v>0.22</v>
      </c>
      <c r="M98" s="33">
        <v>100.12</v>
      </c>
      <c r="N98" s="33">
        <v>57.26</v>
      </c>
      <c r="O98" s="17">
        <f t="shared" si="6"/>
        <v>0.55200000000000005</v>
      </c>
      <c r="P98" s="37">
        <v>36.4</v>
      </c>
      <c r="Q98" s="39">
        <v>318</v>
      </c>
      <c r="R98" s="38">
        <v>247</v>
      </c>
      <c r="S98" s="40">
        <v>46.2</v>
      </c>
      <c r="T98" s="39">
        <v>99</v>
      </c>
      <c r="U98" s="40">
        <v>70.5</v>
      </c>
      <c r="V98" s="40">
        <v>85.3</v>
      </c>
      <c r="W98" s="41">
        <v>11.6</v>
      </c>
      <c r="X98" s="38">
        <v>332</v>
      </c>
      <c r="Y98" s="40">
        <v>26.2</v>
      </c>
      <c r="Z98" s="42">
        <v>98.1</v>
      </c>
      <c r="AA98" s="42">
        <v>18.8</v>
      </c>
      <c r="AB98" s="43">
        <v>238</v>
      </c>
      <c r="AC98" s="46">
        <v>12</v>
      </c>
      <c r="AD98" s="40">
        <v>24</v>
      </c>
      <c r="AE98" s="45">
        <v>3.12</v>
      </c>
      <c r="AF98" s="40">
        <v>13.3</v>
      </c>
      <c r="AG98" s="35">
        <v>3.6</v>
      </c>
      <c r="AH98" s="35">
        <v>1.28</v>
      </c>
      <c r="AI98" s="35">
        <v>4.21</v>
      </c>
      <c r="AJ98" s="35">
        <v>0.72</v>
      </c>
      <c r="AK98" s="35">
        <v>4.46</v>
      </c>
      <c r="AL98" s="35">
        <v>0.95</v>
      </c>
      <c r="AM98" s="35">
        <v>2.61</v>
      </c>
      <c r="AN98" s="35">
        <v>0.38</v>
      </c>
      <c r="AO98" s="33">
        <v>2.34</v>
      </c>
      <c r="AP98" s="35">
        <v>0.35</v>
      </c>
      <c r="AQ98" s="36">
        <v>2.33</v>
      </c>
      <c r="AR98" s="35">
        <v>1.04</v>
      </c>
      <c r="AS98" s="35">
        <v>1.32</v>
      </c>
      <c r="AT98" s="35">
        <v>1.05</v>
      </c>
      <c r="AU98" s="45">
        <v>0.26</v>
      </c>
      <c r="AV98" s="31">
        <f t="shared" si="10"/>
        <v>226.66666666666666</v>
      </c>
      <c r="AW98" s="31">
        <f t="shared" si="7"/>
        <v>0.19164118246687056</v>
      </c>
      <c r="AX98" s="31">
        <f t="shared" si="8"/>
        <v>0.63829787234042545</v>
      </c>
      <c r="AY98" s="31">
        <f t="shared" si="9"/>
        <v>3.333333333333333</v>
      </c>
    </row>
    <row r="99" spans="1:62" s="31" customFormat="1" x14ac:dyDescent="0.25">
      <c r="A99" s="81" t="s">
        <v>214</v>
      </c>
      <c r="B99" s="81" t="s">
        <v>212</v>
      </c>
      <c r="C99" s="33">
        <v>48.23</v>
      </c>
      <c r="D99" s="45">
        <v>1.9</v>
      </c>
      <c r="E99" s="35">
        <v>16.89</v>
      </c>
      <c r="F99" s="36">
        <v>9.52</v>
      </c>
      <c r="G99" s="33">
        <v>0.17</v>
      </c>
      <c r="H99" s="33">
        <v>11.55</v>
      </c>
      <c r="I99" s="45">
        <v>7.49</v>
      </c>
      <c r="J99" s="35">
        <v>3.19</v>
      </c>
      <c r="K99" s="33">
        <v>0.8</v>
      </c>
      <c r="L99" s="35">
        <v>0.24</v>
      </c>
      <c r="M99" s="33">
        <v>100.41</v>
      </c>
      <c r="N99" s="33">
        <v>68.38</v>
      </c>
      <c r="O99" s="17">
        <f t="shared" si="6"/>
        <v>0.6946</v>
      </c>
      <c r="P99" s="37">
        <v>41.6</v>
      </c>
      <c r="Q99" s="39">
        <v>353</v>
      </c>
      <c r="R99" s="38">
        <v>249</v>
      </c>
      <c r="S99" s="40">
        <v>47.2</v>
      </c>
      <c r="T99" s="39">
        <v>88</v>
      </c>
      <c r="U99" s="40">
        <v>78.099999999999994</v>
      </c>
      <c r="V99" s="40">
        <v>89</v>
      </c>
      <c r="W99" s="41">
        <v>19.899999999999999</v>
      </c>
      <c r="X99" s="38">
        <v>396</v>
      </c>
      <c r="Y99" s="40">
        <v>29.8</v>
      </c>
      <c r="Z99" s="82">
        <v>118</v>
      </c>
      <c r="AA99" s="42">
        <v>24.5</v>
      </c>
      <c r="AB99" s="43">
        <v>311</v>
      </c>
      <c r="AC99" s="46">
        <v>15.9</v>
      </c>
      <c r="AD99" s="40">
        <v>30.2</v>
      </c>
      <c r="AE99" s="45">
        <v>3.81</v>
      </c>
      <c r="AF99" s="40">
        <v>15.7</v>
      </c>
      <c r="AG99" s="35">
        <v>4.0999999999999996</v>
      </c>
      <c r="AH99" s="35">
        <v>1.46</v>
      </c>
      <c r="AI99" s="35">
        <v>4.75</v>
      </c>
      <c r="AJ99" s="35">
        <v>0.81</v>
      </c>
      <c r="AK99" s="35">
        <v>5.04</v>
      </c>
      <c r="AL99" s="35">
        <v>1.07</v>
      </c>
      <c r="AM99" s="35">
        <v>2.99</v>
      </c>
      <c r="AN99" s="35">
        <v>0.44</v>
      </c>
      <c r="AO99" s="33">
        <v>2.69</v>
      </c>
      <c r="AP99" s="35">
        <v>0.4</v>
      </c>
      <c r="AQ99" s="36">
        <v>2.78</v>
      </c>
      <c r="AR99" s="35">
        <v>1.34</v>
      </c>
      <c r="AS99" s="35">
        <v>1.95</v>
      </c>
      <c r="AT99" s="35">
        <v>1.55</v>
      </c>
      <c r="AU99" s="45">
        <v>0.36</v>
      </c>
      <c r="AV99" s="31">
        <f t="shared" si="10"/>
        <v>200.64516129032256</v>
      </c>
      <c r="AW99" s="31">
        <f t="shared" si="7"/>
        <v>0.2076271186440678</v>
      </c>
      <c r="AX99" s="31">
        <f t="shared" si="8"/>
        <v>0.6489795918367347</v>
      </c>
      <c r="AY99" s="31">
        <f t="shared" si="9"/>
        <v>3.8780487804878052</v>
      </c>
    </row>
    <row r="100" spans="1:62" s="31" customFormat="1" x14ac:dyDescent="0.25">
      <c r="A100" s="81" t="s">
        <v>215</v>
      </c>
      <c r="B100" s="81" t="s">
        <v>212</v>
      </c>
      <c r="C100" s="45">
        <v>48.63</v>
      </c>
      <c r="D100" s="45">
        <v>1.78</v>
      </c>
      <c r="E100" s="35">
        <v>17.23</v>
      </c>
      <c r="F100" s="35">
        <v>8.89</v>
      </c>
      <c r="G100" s="33">
        <v>0.16</v>
      </c>
      <c r="H100" s="35">
        <v>7.58</v>
      </c>
      <c r="I100" s="35">
        <v>11.09</v>
      </c>
      <c r="J100" s="35">
        <v>3.45</v>
      </c>
      <c r="K100" s="35">
        <v>0.93</v>
      </c>
      <c r="L100" s="33">
        <v>0.26</v>
      </c>
      <c r="M100" s="45">
        <v>99.09</v>
      </c>
      <c r="N100" s="45">
        <v>60.33</v>
      </c>
      <c r="O100" s="17"/>
      <c r="P100" s="37">
        <v>32.5</v>
      </c>
      <c r="Q100" s="39">
        <v>267</v>
      </c>
      <c r="R100" s="38">
        <v>235</v>
      </c>
      <c r="S100" s="47"/>
      <c r="T100" s="39">
        <v>101</v>
      </c>
      <c r="U100" s="47"/>
      <c r="V100" s="47"/>
      <c r="W100" s="41">
        <v>23.2</v>
      </c>
      <c r="X100" s="38">
        <v>402</v>
      </c>
      <c r="Y100" s="40">
        <v>22.8</v>
      </c>
      <c r="Z100" s="42">
        <v>99.8</v>
      </c>
      <c r="AA100" s="42">
        <v>19.899999999999999</v>
      </c>
      <c r="AB100" s="43">
        <v>298</v>
      </c>
      <c r="AW100" s="31">
        <f t="shared" si="7"/>
        <v>0.19939879759519039</v>
      </c>
    </row>
    <row r="101" spans="1:62" s="31" customFormat="1" x14ac:dyDescent="0.25">
      <c r="A101" s="81" t="s">
        <v>216</v>
      </c>
      <c r="B101" s="81" t="s">
        <v>212</v>
      </c>
      <c r="C101" s="45">
        <v>48.24</v>
      </c>
      <c r="D101" s="45">
        <v>1.77</v>
      </c>
      <c r="E101" s="35">
        <v>16.989999999999998</v>
      </c>
      <c r="F101" s="35">
        <v>9.08</v>
      </c>
      <c r="G101" s="33">
        <v>0.17</v>
      </c>
      <c r="H101" s="35">
        <v>8.1300000000000008</v>
      </c>
      <c r="I101" s="35">
        <v>11.03</v>
      </c>
      <c r="J101" s="35">
        <v>3.41</v>
      </c>
      <c r="K101" s="35">
        <v>0.93</v>
      </c>
      <c r="L101" s="33">
        <v>0.26</v>
      </c>
      <c r="M101" s="45">
        <v>96.14</v>
      </c>
      <c r="N101" s="45">
        <v>61.46</v>
      </c>
      <c r="O101" s="17"/>
      <c r="P101" s="37">
        <v>30.3</v>
      </c>
      <c r="Q101" s="39">
        <v>262</v>
      </c>
      <c r="R101" s="38">
        <v>266</v>
      </c>
      <c r="S101" s="47"/>
      <c r="T101" s="39">
        <v>115</v>
      </c>
      <c r="U101" s="47"/>
      <c r="V101" s="47"/>
      <c r="W101" s="41">
        <v>21.4</v>
      </c>
      <c r="X101" s="38">
        <v>388</v>
      </c>
      <c r="Y101" s="40">
        <v>20.9</v>
      </c>
      <c r="Z101" s="42">
        <v>96.4</v>
      </c>
      <c r="AA101" s="42">
        <v>19.8</v>
      </c>
      <c r="AB101" s="43">
        <v>295</v>
      </c>
      <c r="AW101" s="31">
        <f t="shared" si="7"/>
        <v>0.20539419087136929</v>
      </c>
    </row>
    <row r="102" spans="1:62" s="31" customFormat="1" x14ac:dyDescent="0.25">
      <c r="A102" s="81" t="s">
        <v>217</v>
      </c>
      <c r="B102" s="81" t="s">
        <v>212</v>
      </c>
      <c r="C102" s="45">
        <v>48.2</v>
      </c>
      <c r="D102" s="45">
        <v>1.73</v>
      </c>
      <c r="E102" s="35">
        <v>16.48</v>
      </c>
      <c r="F102" s="35">
        <v>9.2799999999999994</v>
      </c>
      <c r="G102" s="33">
        <v>0.17</v>
      </c>
      <c r="H102" s="35">
        <v>9.25</v>
      </c>
      <c r="I102" s="35">
        <v>10.55</v>
      </c>
      <c r="J102" s="35">
        <v>3.2</v>
      </c>
      <c r="K102" s="35">
        <v>0.89</v>
      </c>
      <c r="L102" s="33">
        <v>0.25</v>
      </c>
      <c r="M102" s="45">
        <v>95.98</v>
      </c>
      <c r="N102" s="45">
        <v>63.99</v>
      </c>
      <c r="O102" s="17"/>
      <c r="P102" s="37">
        <v>29.4</v>
      </c>
      <c r="Q102" s="39">
        <v>252</v>
      </c>
      <c r="R102" s="38">
        <v>336</v>
      </c>
      <c r="S102" s="47"/>
      <c r="T102" s="39">
        <v>150</v>
      </c>
      <c r="U102" s="47"/>
      <c r="V102" s="47"/>
      <c r="W102" s="41">
        <v>20.7</v>
      </c>
      <c r="X102" s="38">
        <v>367</v>
      </c>
      <c r="Y102" s="40">
        <v>21.3</v>
      </c>
      <c r="Z102" s="42">
        <v>93.9</v>
      </c>
      <c r="AA102" s="42">
        <v>18.600000000000001</v>
      </c>
      <c r="AB102" s="43">
        <v>281</v>
      </c>
      <c r="AW102" s="31">
        <f t="shared" si="7"/>
        <v>0.19808306709265175</v>
      </c>
    </row>
    <row r="103" spans="1:62" s="31" customFormat="1" x14ac:dyDescent="0.25">
      <c r="A103" s="81" t="s">
        <v>218</v>
      </c>
      <c r="B103" s="81" t="s">
        <v>212</v>
      </c>
      <c r="C103" s="45">
        <v>48.03</v>
      </c>
      <c r="D103" s="45">
        <v>1.8</v>
      </c>
      <c r="E103" s="35">
        <v>16.79</v>
      </c>
      <c r="F103" s="35">
        <v>9.42</v>
      </c>
      <c r="G103" s="33">
        <v>0.17</v>
      </c>
      <c r="H103" s="35">
        <v>8.49</v>
      </c>
      <c r="I103" s="35">
        <v>10.78</v>
      </c>
      <c r="J103" s="35">
        <v>3.33</v>
      </c>
      <c r="K103" s="35">
        <v>0.93</v>
      </c>
      <c r="L103" s="33">
        <v>0.26</v>
      </c>
      <c r="M103" s="45">
        <v>95.91</v>
      </c>
      <c r="N103" s="45">
        <v>61.62</v>
      </c>
      <c r="O103" s="17"/>
      <c r="P103" s="37">
        <v>30.1</v>
      </c>
      <c r="Q103" s="39">
        <v>258</v>
      </c>
      <c r="R103" s="38">
        <v>272</v>
      </c>
      <c r="S103" s="47"/>
      <c r="T103" s="39">
        <v>128</v>
      </c>
      <c r="U103" s="47"/>
      <c r="V103" s="47"/>
      <c r="W103" s="41">
        <v>22.2</v>
      </c>
      <c r="X103" s="38">
        <v>378</v>
      </c>
      <c r="Y103" s="40">
        <v>22.8</v>
      </c>
      <c r="Z103" s="42">
        <v>97.7</v>
      </c>
      <c r="AA103" s="42">
        <v>19.5</v>
      </c>
      <c r="AB103" s="43">
        <v>291</v>
      </c>
      <c r="AW103" s="31">
        <f t="shared" si="7"/>
        <v>0.19959058341862845</v>
      </c>
    </row>
    <row r="104" spans="1:62" s="31" customFormat="1" x14ac:dyDescent="0.25">
      <c r="A104" s="81" t="s">
        <v>219</v>
      </c>
      <c r="B104" s="81" t="s">
        <v>212</v>
      </c>
      <c r="C104" s="45">
        <v>48.18</v>
      </c>
      <c r="D104" s="45">
        <v>1.81</v>
      </c>
      <c r="E104" s="35">
        <v>16.84</v>
      </c>
      <c r="F104" s="35">
        <v>9.25</v>
      </c>
      <c r="G104" s="33">
        <v>0.17</v>
      </c>
      <c r="H104" s="35">
        <v>7.87</v>
      </c>
      <c r="I104" s="35">
        <v>11.12</v>
      </c>
      <c r="J104" s="35">
        <v>3.52</v>
      </c>
      <c r="K104" s="35">
        <v>0.99</v>
      </c>
      <c r="L104" s="33">
        <v>0.27</v>
      </c>
      <c r="M104" s="45">
        <v>95.94</v>
      </c>
      <c r="N104" s="45">
        <v>60.25</v>
      </c>
      <c r="O104" s="17"/>
      <c r="P104" s="37">
        <v>30</v>
      </c>
      <c r="Q104" s="39">
        <v>259</v>
      </c>
      <c r="R104" s="38">
        <v>257</v>
      </c>
      <c r="S104" s="47"/>
      <c r="T104" s="39">
        <v>107</v>
      </c>
      <c r="U104" s="47"/>
      <c r="V104" s="47"/>
      <c r="W104" s="41">
        <v>23.6</v>
      </c>
      <c r="X104" s="38">
        <v>387</v>
      </c>
      <c r="Y104" s="40">
        <v>22.6</v>
      </c>
      <c r="Z104" s="42">
        <v>98</v>
      </c>
      <c r="AA104" s="42">
        <v>20</v>
      </c>
      <c r="AB104" s="43">
        <v>298</v>
      </c>
      <c r="AW104" s="31">
        <f t="shared" si="7"/>
        <v>0.20408163265306123</v>
      </c>
    </row>
    <row r="105" spans="1:62" s="31" customFormat="1" x14ac:dyDescent="0.25">
      <c r="A105" s="81" t="s">
        <v>220</v>
      </c>
      <c r="B105" s="81" t="s">
        <v>212</v>
      </c>
      <c r="C105" s="45">
        <v>48.54</v>
      </c>
      <c r="D105" s="45">
        <v>1.86</v>
      </c>
      <c r="E105" s="35">
        <v>17.47</v>
      </c>
      <c r="F105" s="35">
        <v>9.0500000000000007</v>
      </c>
      <c r="G105" s="33">
        <v>0.16</v>
      </c>
      <c r="H105" s="35">
        <v>6.71</v>
      </c>
      <c r="I105" s="35">
        <v>11.37</v>
      </c>
      <c r="J105" s="35">
        <v>3.59</v>
      </c>
      <c r="K105" s="35">
        <v>0.98</v>
      </c>
      <c r="L105" s="33">
        <v>0.27</v>
      </c>
      <c r="M105" s="45">
        <v>96.44</v>
      </c>
      <c r="N105" s="45">
        <v>56.92</v>
      </c>
      <c r="O105" s="17"/>
      <c r="P105" s="37">
        <v>32.9</v>
      </c>
      <c r="Q105" s="39">
        <v>273</v>
      </c>
      <c r="R105" s="38">
        <v>186</v>
      </c>
      <c r="S105" s="47"/>
      <c r="T105" s="39">
        <v>75</v>
      </c>
      <c r="U105" s="47"/>
      <c r="V105" s="47"/>
      <c r="W105" s="41">
        <v>22.9</v>
      </c>
      <c r="X105" s="38">
        <v>401</v>
      </c>
      <c r="Y105" s="40">
        <v>22.7</v>
      </c>
      <c r="Z105" s="41">
        <v>101.2</v>
      </c>
      <c r="AA105" s="42">
        <v>20.8</v>
      </c>
      <c r="AB105" s="43">
        <v>304</v>
      </c>
      <c r="AW105" s="31">
        <f t="shared" si="7"/>
        <v>0.20553359683794467</v>
      </c>
    </row>
    <row r="106" spans="1:62" s="31" customFormat="1" x14ac:dyDescent="0.25">
      <c r="A106" s="81" t="s">
        <v>221</v>
      </c>
      <c r="B106" s="81" t="s">
        <v>212</v>
      </c>
      <c r="C106" s="45">
        <v>48.31</v>
      </c>
      <c r="D106" s="45">
        <v>1.81</v>
      </c>
      <c r="E106" s="35">
        <v>17.37</v>
      </c>
      <c r="F106" s="35">
        <v>9.08</v>
      </c>
      <c r="G106" s="33">
        <v>0.17</v>
      </c>
      <c r="H106" s="35">
        <v>7.43</v>
      </c>
      <c r="I106" s="35">
        <v>11.22</v>
      </c>
      <c r="J106" s="35">
        <v>3.41</v>
      </c>
      <c r="K106" s="35">
        <v>0.94</v>
      </c>
      <c r="L106" s="33">
        <v>0.26</v>
      </c>
      <c r="M106" s="45">
        <v>97.13</v>
      </c>
      <c r="N106" s="45">
        <v>59.34</v>
      </c>
      <c r="O106" s="17"/>
      <c r="P106" s="37">
        <v>32.1</v>
      </c>
      <c r="Q106" s="39">
        <v>265</v>
      </c>
      <c r="R106" s="38">
        <v>216</v>
      </c>
      <c r="S106" s="47"/>
      <c r="T106" s="39">
        <v>93</v>
      </c>
      <c r="U106" s="47"/>
      <c r="V106" s="47"/>
      <c r="W106" s="41">
        <v>22.8</v>
      </c>
      <c r="X106" s="38">
        <v>398</v>
      </c>
      <c r="Y106" s="40">
        <v>22.4</v>
      </c>
      <c r="Z106" s="42">
        <v>99.3</v>
      </c>
      <c r="AA106" s="42">
        <v>20.5</v>
      </c>
      <c r="AB106" s="43">
        <v>302</v>
      </c>
      <c r="AW106" s="31">
        <f t="shared" si="7"/>
        <v>0.20644511581067473</v>
      </c>
    </row>
    <row r="107" spans="1:62" s="31" customFormat="1" x14ac:dyDescent="0.25">
      <c r="A107" s="81" t="s">
        <v>222</v>
      </c>
      <c r="B107" s="81" t="s">
        <v>212</v>
      </c>
      <c r="C107" s="45">
        <v>48.07</v>
      </c>
      <c r="D107" s="45">
        <v>1.72</v>
      </c>
      <c r="E107" s="35">
        <v>16.559999999999999</v>
      </c>
      <c r="F107" s="35">
        <v>9.16</v>
      </c>
      <c r="G107" s="33">
        <v>0.17</v>
      </c>
      <c r="H107" s="35">
        <v>9.17</v>
      </c>
      <c r="I107" s="35">
        <v>10.67</v>
      </c>
      <c r="J107" s="35">
        <v>3.34</v>
      </c>
      <c r="K107" s="35">
        <v>0.9</v>
      </c>
      <c r="L107" s="33">
        <v>0.25</v>
      </c>
      <c r="M107" s="45">
        <v>97.78</v>
      </c>
      <c r="N107" s="45">
        <v>64.08</v>
      </c>
      <c r="O107" s="17"/>
      <c r="P107" s="37">
        <v>29.3</v>
      </c>
      <c r="Q107" s="39">
        <v>256</v>
      </c>
      <c r="R107" s="38">
        <v>353</v>
      </c>
      <c r="S107" s="47"/>
      <c r="T107" s="39">
        <v>152</v>
      </c>
      <c r="U107" s="47"/>
      <c r="V107" s="47"/>
      <c r="W107" s="41">
        <v>21.4</v>
      </c>
      <c r="X107" s="38">
        <v>376</v>
      </c>
      <c r="Y107" s="40">
        <v>22.1</v>
      </c>
      <c r="Z107" s="42">
        <v>96.8</v>
      </c>
      <c r="AA107" s="42">
        <v>19.2</v>
      </c>
      <c r="AB107" s="43">
        <v>285</v>
      </c>
      <c r="AW107" s="31">
        <f t="shared" si="7"/>
        <v>0.19834710743801653</v>
      </c>
    </row>
    <row r="108" spans="1:62" s="31" customFormat="1" x14ac:dyDescent="0.25">
      <c r="A108" s="81" t="s">
        <v>223</v>
      </c>
      <c r="B108" s="81" t="s">
        <v>212</v>
      </c>
      <c r="C108" s="45">
        <v>48.31</v>
      </c>
      <c r="D108" s="45">
        <v>1.82</v>
      </c>
      <c r="E108" s="35">
        <v>16.940000000000001</v>
      </c>
      <c r="F108" s="35">
        <v>9.14</v>
      </c>
      <c r="G108" s="33">
        <v>0.17</v>
      </c>
      <c r="H108" s="35">
        <v>7.95</v>
      </c>
      <c r="I108" s="35">
        <v>10.91</v>
      </c>
      <c r="J108" s="35">
        <v>3.51</v>
      </c>
      <c r="K108" s="35">
        <v>0.98</v>
      </c>
      <c r="L108" s="33">
        <v>0.26</v>
      </c>
      <c r="M108" s="45">
        <v>96.05</v>
      </c>
      <c r="N108" s="45">
        <v>60.8</v>
      </c>
      <c r="O108" s="17"/>
      <c r="P108" s="37">
        <v>30.1</v>
      </c>
      <c r="Q108" s="39">
        <v>259</v>
      </c>
      <c r="R108" s="38">
        <v>245</v>
      </c>
      <c r="S108" s="47"/>
      <c r="T108" s="39">
        <v>111</v>
      </c>
      <c r="U108" s="47"/>
      <c r="V108" s="47"/>
      <c r="W108" s="41">
        <v>23.8</v>
      </c>
      <c r="X108" s="38">
        <v>385</v>
      </c>
      <c r="Y108" s="40">
        <v>22.6</v>
      </c>
      <c r="Z108" s="42">
        <v>98.7</v>
      </c>
      <c r="AA108" s="42">
        <v>20</v>
      </c>
      <c r="AB108" s="43">
        <v>305</v>
      </c>
      <c r="AW108" s="31">
        <f t="shared" si="7"/>
        <v>0.20263424518743667</v>
      </c>
    </row>
    <row r="109" spans="1:62" s="31" customFormat="1" x14ac:dyDescent="0.25">
      <c r="A109" s="81" t="s">
        <v>224</v>
      </c>
      <c r="B109" s="81" t="s">
        <v>212</v>
      </c>
      <c r="C109" s="45">
        <v>48.2</v>
      </c>
      <c r="D109" s="45">
        <v>1.75</v>
      </c>
      <c r="E109" s="35">
        <v>16.760000000000002</v>
      </c>
      <c r="F109" s="35">
        <v>9.0399999999999991</v>
      </c>
      <c r="G109" s="33">
        <v>0.17</v>
      </c>
      <c r="H109" s="35">
        <v>8.34</v>
      </c>
      <c r="I109" s="35">
        <v>10.99</v>
      </c>
      <c r="J109" s="35">
        <v>3.5</v>
      </c>
      <c r="K109" s="35">
        <v>0.99</v>
      </c>
      <c r="L109" s="33">
        <v>0.27</v>
      </c>
      <c r="M109" s="45">
        <v>97.57</v>
      </c>
      <c r="N109" s="45">
        <v>62.18</v>
      </c>
      <c r="O109" s="17"/>
      <c r="P109" s="37">
        <v>30.2</v>
      </c>
      <c r="Q109" s="39">
        <v>256</v>
      </c>
      <c r="R109" s="38">
        <v>280</v>
      </c>
      <c r="S109" s="47"/>
      <c r="T109" s="39">
        <v>123</v>
      </c>
      <c r="U109" s="47"/>
      <c r="V109" s="47"/>
      <c r="W109" s="41">
        <v>24.7</v>
      </c>
      <c r="X109" s="38">
        <v>389</v>
      </c>
      <c r="Y109" s="40">
        <v>21.9</v>
      </c>
      <c r="Z109" s="42">
        <v>96.8</v>
      </c>
      <c r="AA109" s="42">
        <v>19.7</v>
      </c>
      <c r="AB109" s="43">
        <v>290</v>
      </c>
      <c r="AW109" s="31">
        <f t="shared" si="7"/>
        <v>0.20351239669421486</v>
      </c>
    </row>
    <row r="110" spans="1:62" s="31" customFormat="1" x14ac:dyDescent="0.25">
      <c r="A110" s="81" t="s">
        <v>225</v>
      </c>
      <c r="B110" s="81" t="s">
        <v>212</v>
      </c>
      <c r="C110" s="45">
        <v>48.18</v>
      </c>
      <c r="D110" s="45">
        <v>1.79</v>
      </c>
      <c r="E110" s="35">
        <v>16.899999999999999</v>
      </c>
      <c r="F110" s="35">
        <v>9.27</v>
      </c>
      <c r="G110" s="33">
        <v>0.17</v>
      </c>
      <c r="H110" s="35">
        <v>8.1</v>
      </c>
      <c r="I110" s="35">
        <v>11.09</v>
      </c>
      <c r="J110" s="35">
        <v>3.38</v>
      </c>
      <c r="K110" s="35">
        <v>0.87</v>
      </c>
      <c r="L110" s="33">
        <v>0.25</v>
      </c>
      <c r="M110" s="45">
        <v>97.38</v>
      </c>
      <c r="N110" s="45">
        <v>60.92</v>
      </c>
      <c r="O110" s="17"/>
      <c r="P110" s="37">
        <v>31.5</v>
      </c>
      <c r="Q110" s="39">
        <v>273</v>
      </c>
      <c r="R110" s="38">
        <v>231</v>
      </c>
      <c r="S110" s="47"/>
      <c r="T110" s="39">
        <v>106</v>
      </c>
      <c r="U110" s="47"/>
      <c r="V110" s="47"/>
      <c r="W110" s="41">
        <v>20.6</v>
      </c>
      <c r="X110" s="38">
        <v>361</v>
      </c>
      <c r="Y110" s="40">
        <v>22</v>
      </c>
      <c r="Z110" s="42">
        <v>95.4</v>
      </c>
      <c r="AA110" s="42">
        <v>18.3</v>
      </c>
      <c r="AB110" s="43">
        <v>272</v>
      </c>
      <c r="AW110" s="31">
        <f t="shared" si="7"/>
        <v>0.19182389937106917</v>
      </c>
    </row>
    <row r="111" spans="1:62" s="31" customFormat="1" x14ac:dyDescent="0.25">
      <c r="A111" s="81" t="s">
        <v>226</v>
      </c>
      <c r="B111" s="81" t="s">
        <v>212</v>
      </c>
      <c r="C111" s="45">
        <v>48.15</v>
      </c>
      <c r="D111" s="45">
        <v>1.85</v>
      </c>
      <c r="E111" s="35">
        <v>17.010000000000002</v>
      </c>
      <c r="F111" s="35">
        <v>9.36</v>
      </c>
      <c r="G111" s="33">
        <v>0.17</v>
      </c>
      <c r="H111" s="35">
        <v>7.62</v>
      </c>
      <c r="I111" s="35">
        <v>11.62</v>
      </c>
      <c r="J111" s="35">
        <v>3.21</v>
      </c>
      <c r="K111" s="35">
        <v>0.77</v>
      </c>
      <c r="L111" s="33">
        <v>0.23</v>
      </c>
      <c r="M111" s="45">
        <v>98.9</v>
      </c>
      <c r="N111" s="45">
        <v>59.22</v>
      </c>
      <c r="O111" s="17"/>
      <c r="P111" s="37">
        <v>33.6</v>
      </c>
      <c r="Q111" s="39">
        <v>289</v>
      </c>
      <c r="R111" s="38">
        <v>229</v>
      </c>
      <c r="S111" s="47"/>
      <c r="T111" s="39">
        <v>94</v>
      </c>
      <c r="U111" s="47"/>
      <c r="V111" s="47"/>
      <c r="W111" s="41">
        <v>18.3</v>
      </c>
      <c r="X111" s="38">
        <v>347</v>
      </c>
      <c r="Y111" s="40">
        <v>23.5</v>
      </c>
      <c r="Z111" s="42">
        <v>94.6</v>
      </c>
      <c r="AA111" s="42">
        <v>16.5</v>
      </c>
      <c r="AB111" s="43">
        <v>250</v>
      </c>
      <c r="AW111" s="31">
        <f t="shared" si="7"/>
        <v>0.1744186046511628</v>
      </c>
    </row>
    <row r="112" spans="1:62" s="31" customFormat="1" x14ac:dyDescent="0.25">
      <c r="A112" s="81" t="s">
        <v>227</v>
      </c>
      <c r="B112" s="81" t="s">
        <v>212</v>
      </c>
      <c r="C112" s="45">
        <v>47.98</v>
      </c>
      <c r="D112" s="45">
        <v>1.81</v>
      </c>
      <c r="E112" s="35">
        <v>16.82</v>
      </c>
      <c r="F112" s="35">
        <v>9.41</v>
      </c>
      <c r="G112" s="33">
        <v>0.17</v>
      </c>
      <c r="H112" s="35">
        <v>8.0500000000000007</v>
      </c>
      <c r="I112" s="35">
        <v>11.68</v>
      </c>
      <c r="J112" s="35">
        <v>3.14</v>
      </c>
      <c r="K112" s="35">
        <v>0.71</v>
      </c>
      <c r="L112" s="33">
        <v>0.22</v>
      </c>
      <c r="M112" s="45">
        <v>98.17</v>
      </c>
      <c r="N112" s="45">
        <v>60.39</v>
      </c>
      <c r="O112" s="17"/>
      <c r="P112" s="37">
        <v>33.299999999999997</v>
      </c>
      <c r="Q112" s="39">
        <v>283</v>
      </c>
      <c r="R112" s="38">
        <v>250</v>
      </c>
      <c r="S112" s="47"/>
      <c r="T112" s="39">
        <v>106</v>
      </c>
      <c r="U112" s="47"/>
      <c r="V112" s="47"/>
      <c r="W112" s="41">
        <v>16.8</v>
      </c>
      <c r="X112" s="38">
        <v>341</v>
      </c>
      <c r="Y112" s="40">
        <v>22.9</v>
      </c>
      <c r="Z112" s="42">
        <v>91.4</v>
      </c>
      <c r="AA112" s="42">
        <v>16</v>
      </c>
      <c r="AB112" s="43">
        <v>233</v>
      </c>
      <c r="AW112" s="31">
        <f t="shared" si="7"/>
        <v>0.17505470459518599</v>
      </c>
      <c r="AZ112" s="93">
        <v>0.70348500000000003</v>
      </c>
      <c r="BA112" s="39">
        <v>10</v>
      </c>
      <c r="BB112" s="94">
        <v>0.51295100000000005</v>
      </c>
      <c r="BC112" s="95">
        <v>5</v>
      </c>
      <c r="BD112" s="33">
        <v>6.11</v>
      </c>
      <c r="BE112" s="96">
        <v>20.0611</v>
      </c>
      <c r="BF112" s="39">
        <v>18</v>
      </c>
      <c r="BG112" s="97">
        <v>15.658300000000001</v>
      </c>
      <c r="BH112" s="38">
        <v>14</v>
      </c>
      <c r="BI112" s="98">
        <v>39.781999999999996</v>
      </c>
      <c r="BJ112" s="43">
        <v>42</v>
      </c>
    </row>
    <row r="113" spans="1:64" ht="24" x14ac:dyDescent="0.25">
      <c r="A113" s="99" t="s">
        <v>228</v>
      </c>
      <c r="B113" s="99" t="s">
        <v>229</v>
      </c>
      <c r="C113" s="71">
        <v>49.12</v>
      </c>
      <c r="D113" s="71">
        <v>1.7</v>
      </c>
      <c r="E113" s="61">
        <v>16.52</v>
      </c>
      <c r="F113" s="61">
        <v>9.68</v>
      </c>
      <c r="G113" s="59">
        <v>0.18</v>
      </c>
      <c r="H113" s="61">
        <v>8.6999999999999993</v>
      </c>
      <c r="I113" s="61">
        <v>8.09</v>
      </c>
      <c r="J113" s="61">
        <v>4.26</v>
      </c>
      <c r="K113" s="61">
        <v>1.42</v>
      </c>
      <c r="L113" s="59">
        <v>0.33</v>
      </c>
      <c r="M113" s="71">
        <v>100.69</v>
      </c>
      <c r="N113" s="71">
        <v>61.57</v>
      </c>
      <c r="O113" s="17">
        <f t="shared" si="6"/>
        <v>1.1063000000000001</v>
      </c>
      <c r="P113" s="62">
        <v>20.100000000000001</v>
      </c>
      <c r="Q113" s="64">
        <v>139</v>
      </c>
      <c r="R113" s="63">
        <v>420</v>
      </c>
      <c r="S113" s="65">
        <v>43.2</v>
      </c>
      <c r="T113" s="64">
        <v>321</v>
      </c>
      <c r="U113" s="65">
        <v>36.200000000000003</v>
      </c>
      <c r="V113" s="65">
        <v>62.1</v>
      </c>
      <c r="W113" s="78">
        <v>23.6</v>
      </c>
      <c r="X113" s="63">
        <v>341</v>
      </c>
      <c r="Y113" s="65">
        <v>25.8</v>
      </c>
      <c r="Z113" s="79">
        <v>147</v>
      </c>
      <c r="AA113" s="67">
        <v>41.5</v>
      </c>
      <c r="AB113" s="68">
        <v>296</v>
      </c>
      <c r="AC113" s="80">
        <v>27.6</v>
      </c>
      <c r="AD113" s="65">
        <v>48.1</v>
      </c>
      <c r="AE113" s="71">
        <v>5.69</v>
      </c>
      <c r="AF113" s="65">
        <v>20.9</v>
      </c>
      <c r="AG113" s="61">
        <v>4.45</v>
      </c>
      <c r="AH113" s="61">
        <v>1.44</v>
      </c>
      <c r="AI113" s="61">
        <v>4.55</v>
      </c>
      <c r="AJ113" s="61">
        <v>0.73</v>
      </c>
      <c r="AK113" s="61">
        <v>4.47</v>
      </c>
      <c r="AL113" s="61">
        <v>0.95</v>
      </c>
      <c r="AM113" s="61">
        <v>2.71</v>
      </c>
      <c r="AN113" s="61">
        <v>0.41</v>
      </c>
      <c r="AO113" s="59">
        <v>2.57</v>
      </c>
      <c r="AP113" s="61">
        <v>0.39</v>
      </c>
      <c r="AQ113" s="69">
        <v>3.47</v>
      </c>
      <c r="AR113" s="61">
        <v>2.5499999999999998</v>
      </c>
      <c r="AS113" s="61">
        <v>0.04</v>
      </c>
      <c r="AT113" s="61">
        <v>3.26</v>
      </c>
      <c r="AU113" s="71">
        <v>0.77</v>
      </c>
      <c r="AV113" s="31">
        <f t="shared" si="10"/>
        <v>90.797546012269947</v>
      </c>
      <c r="AW113" s="31">
        <f t="shared" si="7"/>
        <v>0.28231292517006801</v>
      </c>
      <c r="AX113" s="31">
        <f t="shared" si="8"/>
        <v>0.66506024096385541</v>
      </c>
      <c r="AY113" s="31">
        <f t="shared" si="9"/>
        <v>6.202247191011236</v>
      </c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</row>
    <row r="114" spans="1:64" ht="24" x14ac:dyDescent="0.25">
      <c r="A114" s="99" t="s">
        <v>230</v>
      </c>
      <c r="B114" s="99" t="s">
        <v>229</v>
      </c>
      <c r="C114" s="71">
        <v>47.42</v>
      </c>
      <c r="D114" s="71">
        <v>1.3</v>
      </c>
      <c r="E114" s="61">
        <v>14.91</v>
      </c>
      <c r="F114" s="61">
        <v>9.06</v>
      </c>
      <c r="G114" s="59">
        <v>0.17</v>
      </c>
      <c r="H114" s="61">
        <v>11.5</v>
      </c>
      <c r="I114" s="61">
        <v>11.84</v>
      </c>
      <c r="J114" s="61">
        <v>2.5099999999999998</v>
      </c>
      <c r="K114" s="61">
        <v>1.06</v>
      </c>
      <c r="L114" s="59">
        <v>0.22</v>
      </c>
      <c r="M114" s="71">
        <v>100.22</v>
      </c>
      <c r="N114" s="71">
        <v>69.36</v>
      </c>
      <c r="O114" s="17">
        <f t="shared" si="6"/>
        <v>0.79810000000000014</v>
      </c>
      <c r="P114" s="65">
        <v>39.6</v>
      </c>
      <c r="Q114" s="63">
        <v>283</v>
      </c>
      <c r="R114" s="64">
        <v>648</v>
      </c>
      <c r="S114" s="65">
        <v>56.7</v>
      </c>
      <c r="T114" s="64">
        <v>273</v>
      </c>
      <c r="U114" s="65">
        <v>18.8</v>
      </c>
      <c r="V114" s="65">
        <v>65.5</v>
      </c>
      <c r="W114" s="78">
        <v>26.5</v>
      </c>
      <c r="X114" s="74">
        <v>430</v>
      </c>
      <c r="Y114" s="65">
        <v>21.6</v>
      </c>
      <c r="Z114" s="67">
        <v>70.900000000000006</v>
      </c>
      <c r="AA114" s="67">
        <v>28.7</v>
      </c>
      <c r="AB114" s="68">
        <v>387</v>
      </c>
      <c r="AC114" s="80">
        <v>21.4</v>
      </c>
      <c r="AD114" s="65">
        <v>34.700000000000003</v>
      </c>
      <c r="AE114" s="71">
        <v>3.99</v>
      </c>
      <c r="AF114" s="65">
        <v>14.3</v>
      </c>
      <c r="AG114" s="61">
        <v>3.07</v>
      </c>
      <c r="AH114" s="61">
        <v>1.05</v>
      </c>
      <c r="AI114" s="61">
        <v>3.37</v>
      </c>
      <c r="AJ114" s="61">
        <v>0.56000000000000005</v>
      </c>
      <c r="AK114" s="61">
        <v>3.51</v>
      </c>
      <c r="AL114" s="61">
        <v>0.76</v>
      </c>
      <c r="AM114" s="61">
        <v>2.13</v>
      </c>
      <c r="AN114" s="61">
        <v>0.32</v>
      </c>
      <c r="AO114" s="59">
        <v>2.02</v>
      </c>
      <c r="AP114" s="61">
        <v>0.3</v>
      </c>
      <c r="AQ114" s="69">
        <v>1.73</v>
      </c>
      <c r="AR114" s="61">
        <v>1.5</v>
      </c>
      <c r="AS114" s="61">
        <v>2.36</v>
      </c>
      <c r="AT114" s="61">
        <v>2.0699999999999998</v>
      </c>
      <c r="AU114" s="71">
        <v>0.46</v>
      </c>
      <c r="AV114" s="31">
        <f t="shared" si="10"/>
        <v>186.95652173913044</v>
      </c>
      <c r="AW114" s="31">
        <f t="shared" si="7"/>
        <v>0.40479548660084624</v>
      </c>
      <c r="AX114" s="31">
        <f t="shared" si="8"/>
        <v>0.74564459930313587</v>
      </c>
      <c r="AY114" s="31">
        <f t="shared" si="9"/>
        <v>6.9706840390879474</v>
      </c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</row>
    <row r="115" spans="1:64" ht="24" x14ac:dyDescent="0.25">
      <c r="A115" s="99" t="s">
        <v>231</v>
      </c>
      <c r="B115" s="99" t="s">
        <v>229</v>
      </c>
      <c r="C115" s="71">
        <v>47.29</v>
      </c>
      <c r="D115" s="71">
        <v>1.19</v>
      </c>
      <c r="E115" s="61">
        <v>15.12</v>
      </c>
      <c r="F115" s="61">
        <v>8.86</v>
      </c>
      <c r="G115" s="59">
        <v>0.16</v>
      </c>
      <c r="H115" s="61">
        <v>11.25</v>
      </c>
      <c r="I115" s="61">
        <v>11.45</v>
      </c>
      <c r="J115" s="61">
        <v>3.67</v>
      </c>
      <c r="K115" s="61">
        <v>0.77</v>
      </c>
      <c r="L115" s="59">
        <v>0.22</v>
      </c>
      <c r="M115" s="71">
        <v>99.62</v>
      </c>
      <c r="N115" s="71">
        <v>69.37</v>
      </c>
      <c r="O115" s="17">
        <f t="shared" si="6"/>
        <v>0.5796</v>
      </c>
      <c r="P115" s="65">
        <v>39</v>
      </c>
      <c r="Q115" s="63">
        <v>277</v>
      </c>
      <c r="R115" s="64">
        <v>699</v>
      </c>
      <c r="S115" s="65">
        <v>56.9</v>
      </c>
      <c r="T115" s="64">
        <v>267</v>
      </c>
      <c r="U115" s="65">
        <v>98</v>
      </c>
      <c r="V115" s="65">
        <v>70.3</v>
      </c>
      <c r="W115" s="66">
        <v>8.81</v>
      </c>
      <c r="X115" s="74">
        <v>512</v>
      </c>
      <c r="Y115" s="65">
        <v>19.2</v>
      </c>
      <c r="Z115" s="67">
        <v>56.8</v>
      </c>
      <c r="AA115" s="67">
        <v>21.1</v>
      </c>
      <c r="AB115" s="68">
        <v>404</v>
      </c>
      <c r="AC115" s="80">
        <v>14.7</v>
      </c>
      <c r="AD115" s="65">
        <v>25.2</v>
      </c>
      <c r="AE115" s="71">
        <v>2.96</v>
      </c>
      <c r="AF115" s="65">
        <v>11.1</v>
      </c>
      <c r="AG115" s="61">
        <v>2.5299999999999998</v>
      </c>
      <c r="AH115" s="61">
        <v>0.9</v>
      </c>
      <c r="AI115" s="61">
        <v>2.87</v>
      </c>
      <c r="AJ115" s="61">
        <v>0.49</v>
      </c>
      <c r="AK115" s="61">
        <v>3.07</v>
      </c>
      <c r="AL115" s="61">
        <v>0.67</v>
      </c>
      <c r="AM115" s="61">
        <v>1.88</v>
      </c>
      <c r="AN115" s="61">
        <v>0.28000000000000003</v>
      </c>
      <c r="AO115" s="59">
        <v>1.76</v>
      </c>
      <c r="AP115" s="61">
        <v>0.27</v>
      </c>
      <c r="AQ115" s="69">
        <v>1.45</v>
      </c>
      <c r="AR115" s="61">
        <v>1.07</v>
      </c>
      <c r="AS115" s="61">
        <v>2.37</v>
      </c>
      <c r="AT115" s="61">
        <v>1.25</v>
      </c>
      <c r="AU115" s="71">
        <v>0.27</v>
      </c>
      <c r="AV115" s="31">
        <f t="shared" si="10"/>
        <v>323.2</v>
      </c>
      <c r="AW115" s="31">
        <f t="shared" si="7"/>
        <v>0.37147887323943668</v>
      </c>
      <c r="AX115" s="31">
        <f t="shared" si="8"/>
        <v>0.69668246445497617</v>
      </c>
      <c r="AY115" s="31">
        <f t="shared" si="9"/>
        <v>5.8102766798418974</v>
      </c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</row>
    <row r="116" spans="1:64" ht="24" x14ac:dyDescent="0.25">
      <c r="A116" s="99" t="s">
        <v>232</v>
      </c>
      <c r="B116" s="99" t="s">
        <v>229</v>
      </c>
      <c r="C116" s="71">
        <v>47.49</v>
      </c>
      <c r="D116" s="71">
        <v>1.28</v>
      </c>
      <c r="E116" s="61">
        <v>14.14</v>
      </c>
      <c r="F116" s="61">
        <v>9.06</v>
      </c>
      <c r="G116" s="59">
        <v>0.16</v>
      </c>
      <c r="H116" s="61">
        <v>12.29</v>
      </c>
      <c r="I116" s="61">
        <v>11.42</v>
      </c>
      <c r="J116" s="61">
        <v>2.88</v>
      </c>
      <c r="K116" s="61">
        <v>0.93</v>
      </c>
      <c r="L116" s="59">
        <v>0.34</v>
      </c>
      <c r="M116" s="71">
        <v>98.94</v>
      </c>
      <c r="N116" s="71">
        <v>70.75</v>
      </c>
      <c r="O116" s="17">
        <f t="shared" si="6"/>
        <v>0.7107</v>
      </c>
      <c r="P116" s="65">
        <v>33.1</v>
      </c>
      <c r="Q116" s="63">
        <v>230</v>
      </c>
      <c r="R116" s="64">
        <v>745</v>
      </c>
      <c r="S116" s="65">
        <v>54.6</v>
      </c>
      <c r="T116" s="64">
        <v>373</v>
      </c>
      <c r="U116" s="65">
        <v>76.3</v>
      </c>
      <c r="V116" s="65">
        <v>62.7</v>
      </c>
      <c r="W116" s="78">
        <v>20.9</v>
      </c>
      <c r="X116" s="74">
        <v>402</v>
      </c>
      <c r="Y116" s="65">
        <v>19</v>
      </c>
      <c r="Z116" s="67">
        <v>74.099999999999994</v>
      </c>
      <c r="AA116" s="67">
        <v>26.5</v>
      </c>
      <c r="AB116" s="68">
        <v>306</v>
      </c>
      <c r="AC116" s="80">
        <v>17.600000000000001</v>
      </c>
      <c r="AD116" s="65">
        <v>30.9</v>
      </c>
      <c r="AE116" s="71">
        <v>3.47</v>
      </c>
      <c r="AF116" s="65">
        <v>12.7</v>
      </c>
      <c r="AG116" s="61">
        <v>2.78</v>
      </c>
      <c r="AH116" s="61">
        <v>0.96</v>
      </c>
      <c r="AI116" s="61">
        <v>3.09</v>
      </c>
      <c r="AJ116" s="61">
        <v>0.51</v>
      </c>
      <c r="AK116" s="61">
        <v>3.19</v>
      </c>
      <c r="AL116" s="61">
        <v>0.68</v>
      </c>
      <c r="AM116" s="61">
        <v>1.91</v>
      </c>
      <c r="AN116" s="61">
        <v>0.28999999999999998</v>
      </c>
      <c r="AO116" s="59">
        <v>1.78</v>
      </c>
      <c r="AP116" s="61">
        <v>0.27</v>
      </c>
      <c r="AQ116" s="69">
        <v>1.71</v>
      </c>
      <c r="AR116" s="61">
        <v>1.4</v>
      </c>
      <c r="AS116" s="61">
        <v>1.82</v>
      </c>
      <c r="AT116" s="61">
        <v>1.8</v>
      </c>
      <c r="AU116" s="71">
        <v>0.4</v>
      </c>
      <c r="AV116" s="31">
        <f t="shared" si="10"/>
        <v>170</v>
      </c>
      <c r="AW116" s="31">
        <f t="shared" si="7"/>
        <v>0.35762483130904188</v>
      </c>
      <c r="AX116" s="31">
        <f t="shared" si="8"/>
        <v>0.66415094339622649</v>
      </c>
      <c r="AY116" s="31">
        <f t="shared" si="9"/>
        <v>6.3309352517985618</v>
      </c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</row>
    <row r="117" spans="1:64" ht="24" x14ac:dyDescent="0.25">
      <c r="A117" s="99" t="s">
        <v>233</v>
      </c>
      <c r="B117" s="99" t="s">
        <v>229</v>
      </c>
      <c r="C117" s="71">
        <v>47.47</v>
      </c>
      <c r="D117" s="71">
        <v>1.32</v>
      </c>
      <c r="E117" s="61">
        <v>14.25</v>
      </c>
      <c r="F117" s="61">
        <v>8.82</v>
      </c>
      <c r="G117" s="59">
        <v>0.17</v>
      </c>
      <c r="H117" s="61">
        <v>13.17</v>
      </c>
      <c r="I117" s="61">
        <v>10.7</v>
      </c>
      <c r="J117" s="61">
        <v>2.9</v>
      </c>
      <c r="K117" s="61">
        <v>0.95</v>
      </c>
      <c r="L117" s="59">
        <v>0.24</v>
      </c>
      <c r="M117" s="71">
        <v>99.53</v>
      </c>
      <c r="N117" s="71">
        <v>72.7</v>
      </c>
      <c r="O117" s="17">
        <f t="shared" si="6"/>
        <v>0.58879999999999999</v>
      </c>
      <c r="P117" s="65">
        <v>35.799999999999997</v>
      </c>
      <c r="Q117" s="63">
        <v>264</v>
      </c>
      <c r="R117" s="64">
        <v>730</v>
      </c>
      <c r="S117" s="65">
        <v>63.8</v>
      </c>
      <c r="T117" s="64">
        <v>387</v>
      </c>
      <c r="U117" s="65">
        <v>113.1</v>
      </c>
      <c r="V117" s="65">
        <v>66.7</v>
      </c>
      <c r="W117" s="78">
        <v>16</v>
      </c>
      <c r="X117" s="74">
        <v>396</v>
      </c>
      <c r="Y117" s="65">
        <v>18</v>
      </c>
      <c r="Z117" s="67">
        <v>55.1</v>
      </c>
      <c r="AA117" s="67">
        <v>21.1</v>
      </c>
      <c r="AB117" s="68">
        <v>317</v>
      </c>
      <c r="AC117" s="80">
        <v>14.8</v>
      </c>
      <c r="AD117" s="65">
        <v>25.6</v>
      </c>
      <c r="AE117" s="71">
        <v>2.94</v>
      </c>
      <c r="AF117" s="65">
        <v>10.9</v>
      </c>
      <c r="AG117" s="61">
        <v>2.41</v>
      </c>
      <c r="AH117" s="61">
        <v>0.84</v>
      </c>
      <c r="AI117" s="61">
        <v>2.72</v>
      </c>
      <c r="AJ117" s="61">
        <v>0.46</v>
      </c>
      <c r="AK117" s="61">
        <v>2.92</v>
      </c>
      <c r="AL117" s="61">
        <v>0.64</v>
      </c>
      <c r="AM117" s="61">
        <v>1.82</v>
      </c>
      <c r="AN117" s="61">
        <v>0.27</v>
      </c>
      <c r="AO117" s="59">
        <v>1.68</v>
      </c>
      <c r="AP117" s="61">
        <v>0.25</v>
      </c>
      <c r="AQ117" s="69">
        <v>1.37</v>
      </c>
      <c r="AR117" s="61">
        <v>1.0900000000000001</v>
      </c>
      <c r="AS117" s="61">
        <v>2.29</v>
      </c>
      <c r="AT117" s="61">
        <v>1.38</v>
      </c>
      <c r="AU117" s="71">
        <v>0.28999999999999998</v>
      </c>
      <c r="AV117" s="31">
        <f t="shared" si="10"/>
        <v>229.71014492753625</v>
      </c>
      <c r="AW117" s="31">
        <f t="shared" si="7"/>
        <v>0.38294010889292196</v>
      </c>
      <c r="AX117" s="31">
        <f t="shared" si="8"/>
        <v>0.70142180094786732</v>
      </c>
      <c r="AY117" s="31">
        <f t="shared" si="9"/>
        <v>6.1410788381742734</v>
      </c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</row>
    <row r="118" spans="1:64" ht="24" x14ac:dyDescent="0.25">
      <c r="A118" s="99" t="s">
        <v>234</v>
      </c>
      <c r="B118" s="99" t="s">
        <v>229</v>
      </c>
      <c r="C118" s="71">
        <v>46.49</v>
      </c>
      <c r="D118" s="71">
        <v>2.4300000000000002</v>
      </c>
      <c r="E118" s="61">
        <v>15.16</v>
      </c>
      <c r="F118" s="61">
        <v>10.37</v>
      </c>
      <c r="G118" s="59">
        <v>0.19</v>
      </c>
      <c r="H118" s="61">
        <v>10.64</v>
      </c>
      <c r="I118" s="61">
        <v>10.33</v>
      </c>
      <c r="J118" s="61">
        <v>3.21</v>
      </c>
      <c r="K118" s="61">
        <v>0.88</v>
      </c>
      <c r="L118" s="59">
        <v>0.3</v>
      </c>
      <c r="M118" s="71">
        <v>100.54</v>
      </c>
      <c r="N118" s="71">
        <v>64.650000000000006</v>
      </c>
      <c r="O118" s="17">
        <f t="shared" si="6"/>
        <v>0.62560000000000004</v>
      </c>
      <c r="P118" s="65">
        <v>42.6</v>
      </c>
      <c r="Q118" s="63">
        <v>286</v>
      </c>
      <c r="R118" s="64">
        <v>1207</v>
      </c>
      <c r="S118" s="65">
        <v>63.5</v>
      </c>
      <c r="T118" s="64">
        <v>383</v>
      </c>
      <c r="U118" s="65">
        <v>97.4</v>
      </c>
      <c r="V118" s="65">
        <v>69.3</v>
      </c>
      <c r="W118" s="78">
        <v>19.3</v>
      </c>
      <c r="X118" s="74">
        <v>395</v>
      </c>
      <c r="Y118" s="65">
        <v>20.5</v>
      </c>
      <c r="Z118" s="67">
        <v>70</v>
      </c>
      <c r="AA118" s="67">
        <v>23.7</v>
      </c>
      <c r="AB118" s="68">
        <v>294</v>
      </c>
      <c r="AC118" s="80">
        <v>15.4</v>
      </c>
      <c r="AD118" s="65">
        <v>27.2</v>
      </c>
      <c r="AE118" s="71">
        <v>3.19</v>
      </c>
      <c r="AF118" s="65">
        <v>12</v>
      </c>
      <c r="AG118" s="61">
        <v>2.76</v>
      </c>
      <c r="AH118" s="61">
        <v>0.96</v>
      </c>
      <c r="AI118" s="61">
        <v>3.12</v>
      </c>
      <c r="AJ118" s="61">
        <v>0.52</v>
      </c>
      <c r="AK118" s="61">
        <v>3.2</v>
      </c>
      <c r="AL118" s="61">
        <v>0.69</v>
      </c>
      <c r="AM118" s="61">
        <v>1.95</v>
      </c>
      <c r="AN118" s="61">
        <v>0.28000000000000003</v>
      </c>
      <c r="AO118" s="59">
        <v>1.79</v>
      </c>
      <c r="AP118" s="61">
        <v>0.26</v>
      </c>
      <c r="AQ118" s="69">
        <v>1.65</v>
      </c>
      <c r="AR118" s="61">
        <v>1.28</v>
      </c>
      <c r="AS118" s="61">
        <v>0</v>
      </c>
      <c r="AT118" s="61">
        <v>1.47</v>
      </c>
      <c r="AU118" s="71">
        <v>0.33</v>
      </c>
      <c r="AV118" s="31">
        <f t="shared" si="10"/>
        <v>200</v>
      </c>
      <c r="AW118" s="31">
        <f t="shared" si="7"/>
        <v>0.33857142857142858</v>
      </c>
      <c r="AX118" s="31">
        <f t="shared" si="8"/>
        <v>0.64978902953586504</v>
      </c>
      <c r="AY118" s="31">
        <f t="shared" si="9"/>
        <v>5.579710144927537</v>
      </c>
      <c r="AZ118" s="93">
        <v>0.70342700000000002</v>
      </c>
      <c r="BA118" s="39">
        <v>11</v>
      </c>
      <c r="BB118" s="94">
        <v>0.51297000000000004</v>
      </c>
      <c r="BC118" s="95">
        <v>4</v>
      </c>
      <c r="BD118" s="33">
        <v>6.48</v>
      </c>
      <c r="BE118" s="96">
        <v>19.888999999999999</v>
      </c>
      <c r="BF118" s="39">
        <v>4</v>
      </c>
      <c r="BG118" s="97">
        <v>15.651999999999999</v>
      </c>
      <c r="BH118" s="38">
        <v>4</v>
      </c>
      <c r="BI118" s="98">
        <v>39.634</v>
      </c>
      <c r="BJ118" s="43">
        <v>12</v>
      </c>
      <c r="BK118" s="31"/>
      <c r="BL118" s="31"/>
    </row>
    <row r="119" spans="1:64" ht="24" x14ac:dyDescent="0.25">
      <c r="A119" s="99" t="s">
        <v>235</v>
      </c>
      <c r="B119" s="99" t="s">
        <v>229</v>
      </c>
      <c r="C119" s="71">
        <v>47.55</v>
      </c>
      <c r="D119" s="71">
        <v>1.5</v>
      </c>
      <c r="E119" s="61">
        <v>14.92</v>
      </c>
      <c r="F119" s="61">
        <v>9.35</v>
      </c>
      <c r="G119" s="59">
        <v>0.17</v>
      </c>
      <c r="H119" s="61">
        <v>11.49</v>
      </c>
      <c r="I119" s="61">
        <v>10.54</v>
      </c>
      <c r="J119" s="61">
        <v>3.18</v>
      </c>
      <c r="K119" s="61">
        <v>1.07</v>
      </c>
      <c r="L119" s="59">
        <v>0.23</v>
      </c>
      <c r="M119" s="71">
        <v>96.54</v>
      </c>
      <c r="N119" s="71">
        <v>68.67</v>
      </c>
      <c r="O119" s="17">
        <f t="shared" si="6"/>
        <v>0.75900000000000001</v>
      </c>
      <c r="P119" s="65">
        <v>31.8</v>
      </c>
      <c r="Q119" s="63">
        <v>478</v>
      </c>
      <c r="R119" s="64">
        <v>607</v>
      </c>
      <c r="S119" s="65">
        <v>50.8</v>
      </c>
      <c r="T119" s="64">
        <v>232</v>
      </c>
      <c r="U119" s="65">
        <v>72.5</v>
      </c>
      <c r="V119" s="65">
        <v>62.5</v>
      </c>
      <c r="W119" s="78">
        <v>27.7</v>
      </c>
      <c r="X119" s="74">
        <v>534</v>
      </c>
      <c r="Y119" s="65">
        <v>21.9</v>
      </c>
      <c r="Z119" s="67">
        <v>64.099999999999994</v>
      </c>
      <c r="AA119" s="67">
        <v>29.8</v>
      </c>
      <c r="AB119" s="68">
        <v>460</v>
      </c>
      <c r="AC119" s="80">
        <v>19.100000000000001</v>
      </c>
      <c r="AD119" s="65">
        <v>33</v>
      </c>
      <c r="AE119" s="71">
        <v>3.79</v>
      </c>
      <c r="AF119" s="65">
        <v>14</v>
      </c>
      <c r="AG119" s="61">
        <v>3.06</v>
      </c>
      <c r="AH119" s="61">
        <v>1.07</v>
      </c>
      <c r="AI119" s="61">
        <v>3.37</v>
      </c>
      <c r="AJ119" s="61">
        <v>0.56000000000000005</v>
      </c>
      <c r="AK119" s="61">
        <v>3.58</v>
      </c>
      <c r="AL119" s="61">
        <v>0.77</v>
      </c>
      <c r="AM119" s="61">
        <v>2.2000000000000002</v>
      </c>
      <c r="AN119" s="61">
        <v>0.33</v>
      </c>
      <c r="AO119" s="59">
        <v>2.0499999999999998</v>
      </c>
      <c r="AP119" s="61">
        <v>0.31</v>
      </c>
      <c r="AQ119" s="69">
        <v>1.63</v>
      </c>
      <c r="AR119" s="61">
        <v>1.55</v>
      </c>
      <c r="AS119" s="61">
        <v>2.82</v>
      </c>
      <c r="AT119" s="61">
        <v>1.71</v>
      </c>
      <c r="AU119" s="71">
        <v>0.36</v>
      </c>
      <c r="AV119" s="31">
        <f t="shared" si="10"/>
        <v>269.0058479532164</v>
      </c>
      <c r="AW119" s="31">
        <f t="shared" si="7"/>
        <v>0.46489859594383781</v>
      </c>
      <c r="AX119" s="31">
        <f t="shared" si="8"/>
        <v>0.64093959731543626</v>
      </c>
      <c r="AY119" s="31">
        <f t="shared" si="9"/>
        <v>6.2418300653594772</v>
      </c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</row>
    <row r="120" spans="1:64" ht="24" x14ac:dyDescent="0.25">
      <c r="A120" s="99" t="s">
        <v>236</v>
      </c>
      <c r="B120" s="99" t="s">
        <v>229</v>
      </c>
      <c r="C120" s="71">
        <v>47.76</v>
      </c>
      <c r="D120" s="71">
        <v>1.2</v>
      </c>
      <c r="E120" s="61">
        <v>15.21</v>
      </c>
      <c r="F120" s="61">
        <v>8.94</v>
      </c>
      <c r="G120" s="59">
        <v>0.16</v>
      </c>
      <c r="H120" s="61">
        <v>12.75</v>
      </c>
      <c r="I120" s="61">
        <v>10.47</v>
      </c>
      <c r="J120" s="61">
        <v>2.59</v>
      </c>
      <c r="K120" s="61">
        <v>0.72</v>
      </c>
      <c r="L120" s="59">
        <v>0.19</v>
      </c>
      <c r="M120" s="71">
        <v>99.77</v>
      </c>
      <c r="N120" s="71">
        <v>71.77</v>
      </c>
      <c r="O120" s="17">
        <f t="shared" si="6"/>
        <v>0.4945</v>
      </c>
      <c r="P120" s="65">
        <v>36.200000000000003</v>
      </c>
      <c r="Q120" s="63">
        <v>254</v>
      </c>
      <c r="R120" s="64">
        <v>759</v>
      </c>
      <c r="S120" s="65">
        <v>67.099999999999994</v>
      </c>
      <c r="T120" s="64">
        <v>420</v>
      </c>
      <c r="U120" s="65">
        <v>76.2</v>
      </c>
      <c r="V120" s="65">
        <v>70.599999999999994</v>
      </c>
      <c r="W120" s="78">
        <v>14.1</v>
      </c>
      <c r="X120" s="74">
        <v>384</v>
      </c>
      <c r="Y120" s="65">
        <v>19.100000000000001</v>
      </c>
      <c r="Z120" s="67">
        <v>69.400000000000006</v>
      </c>
      <c r="AA120" s="67">
        <v>16.8</v>
      </c>
      <c r="AB120" s="68">
        <v>337</v>
      </c>
      <c r="AC120" s="80">
        <v>11.8</v>
      </c>
      <c r="AD120" s="65">
        <v>21.5</v>
      </c>
      <c r="AE120" s="71">
        <v>2.6</v>
      </c>
      <c r="AF120" s="65">
        <v>10.3</v>
      </c>
      <c r="AG120" s="61">
        <v>2.48</v>
      </c>
      <c r="AH120" s="61">
        <v>0.89</v>
      </c>
      <c r="AI120" s="61">
        <v>2.87</v>
      </c>
      <c r="AJ120" s="61">
        <v>0.49</v>
      </c>
      <c r="AK120" s="61">
        <v>3.09</v>
      </c>
      <c r="AL120" s="61">
        <v>0.67</v>
      </c>
      <c r="AM120" s="61">
        <v>1.93</v>
      </c>
      <c r="AN120" s="61">
        <v>0.28999999999999998</v>
      </c>
      <c r="AO120" s="59">
        <v>1.77</v>
      </c>
      <c r="AP120" s="61">
        <v>0.27</v>
      </c>
      <c r="AQ120" s="69">
        <v>1.66</v>
      </c>
      <c r="AR120" s="61">
        <v>0.91</v>
      </c>
      <c r="AS120" s="61">
        <v>1.6</v>
      </c>
      <c r="AT120" s="61">
        <v>1.1499999999999999</v>
      </c>
      <c r="AU120" s="71">
        <v>0.25</v>
      </c>
      <c r="AV120" s="31">
        <f t="shared" si="10"/>
        <v>293.04347826086956</v>
      </c>
      <c r="AW120" s="31">
        <f t="shared" si="7"/>
        <v>0.24207492795389049</v>
      </c>
      <c r="AX120" s="31">
        <f t="shared" si="8"/>
        <v>0.70238095238095244</v>
      </c>
      <c r="AY120" s="31">
        <f t="shared" si="9"/>
        <v>4.7580645161290329</v>
      </c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</row>
    <row r="121" spans="1:64" ht="24" x14ac:dyDescent="0.25">
      <c r="A121" s="99" t="s">
        <v>237</v>
      </c>
      <c r="B121" s="99" t="s">
        <v>229</v>
      </c>
      <c r="C121" s="71">
        <v>48.16</v>
      </c>
      <c r="D121" s="71">
        <v>1.52</v>
      </c>
      <c r="E121" s="61">
        <v>16.309999999999999</v>
      </c>
      <c r="F121" s="61">
        <v>10.39</v>
      </c>
      <c r="G121" s="59">
        <v>0.19</v>
      </c>
      <c r="H121" s="61">
        <v>9.99</v>
      </c>
      <c r="I121" s="61">
        <v>9.07</v>
      </c>
      <c r="J121" s="61">
        <v>2.91</v>
      </c>
      <c r="K121" s="61">
        <v>1.1599999999999999</v>
      </c>
      <c r="L121" s="59">
        <v>0.32</v>
      </c>
      <c r="M121" s="71">
        <v>100.4</v>
      </c>
      <c r="N121" s="71">
        <v>63.16</v>
      </c>
      <c r="O121" s="17">
        <f t="shared" si="6"/>
        <v>0.54510000000000003</v>
      </c>
      <c r="P121" s="65">
        <v>42</v>
      </c>
      <c r="Q121" s="63">
        <v>288</v>
      </c>
      <c r="R121" s="64">
        <v>838</v>
      </c>
      <c r="S121" s="65">
        <v>62.9</v>
      </c>
      <c r="T121" s="64">
        <v>365</v>
      </c>
      <c r="U121" s="65">
        <v>81.900000000000006</v>
      </c>
      <c r="V121" s="65">
        <v>72</v>
      </c>
      <c r="W121" s="78">
        <v>18.7</v>
      </c>
      <c r="X121" s="74">
        <v>360</v>
      </c>
      <c r="Y121" s="65">
        <v>21.5</v>
      </c>
      <c r="Z121" s="67">
        <v>76.400000000000006</v>
      </c>
      <c r="AA121" s="67">
        <v>19</v>
      </c>
      <c r="AB121" s="68">
        <v>268</v>
      </c>
      <c r="AC121" s="80">
        <v>13.1</v>
      </c>
      <c r="AD121" s="65">
        <v>23.7</v>
      </c>
      <c r="AE121" s="71">
        <v>2.88</v>
      </c>
      <c r="AF121" s="65">
        <v>11.4</v>
      </c>
      <c r="AG121" s="61">
        <v>2.8</v>
      </c>
      <c r="AH121" s="61">
        <v>0.99</v>
      </c>
      <c r="AI121" s="61">
        <v>3.14</v>
      </c>
      <c r="AJ121" s="61">
        <v>0.53</v>
      </c>
      <c r="AK121" s="61">
        <v>3.37</v>
      </c>
      <c r="AL121" s="61">
        <v>0.73</v>
      </c>
      <c r="AM121" s="61">
        <v>2.08</v>
      </c>
      <c r="AN121" s="61">
        <v>0.31</v>
      </c>
      <c r="AO121" s="59">
        <v>1.93</v>
      </c>
      <c r="AP121" s="61">
        <v>0.28999999999999998</v>
      </c>
      <c r="AQ121" s="69">
        <v>1.79</v>
      </c>
      <c r="AR121" s="61">
        <v>1.01</v>
      </c>
      <c r="AS121" s="61">
        <v>0</v>
      </c>
      <c r="AT121" s="61">
        <v>1.25</v>
      </c>
      <c r="AU121" s="71">
        <v>0.28999999999999998</v>
      </c>
      <c r="AV121" s="31">
        <f t="shared" si="10"/>
        <v>214.4</v>
      </c>
      <c r="AW121" s="31">
        <f t="shared" si="7"/>
        <v>0.24869109947643978</v>
      </c>
      <c r="AX121" s="31">
        <f t="shared" si="8"/>
        <v>0.68947368421052635</v>
      </c>
      <c r="AY121" s="31">
        <f t="shared" si="9"/>
        <v>4.6785714285714288</v>
      </c>
      <c r="AZ121" s="93">
        <v>0.70345899999999995</v>
      </c>
      <c r="BA121" s="39">
        <v>10</v>
      </c>
      <c r="BB121" s="94">
        <v>0.51296200000000003</v>
      </c>
      <c r="BC121" s="95">
        <v>4</v>
      </c>
      <c r="BD121" s="33">
        <v>6.32</v>
      </c>
      <c r="BE121" s="96">
        <v>19.917300000000001</v>
      </c>
      <c r="BF121" s="39">
        <v>4</v>
      </c>
      <c r="BG121" s="97">
        <v>15.652799999999999</v>
      </c>
      <c r="BH121" s="38">
        <v>4</v>
      </c>
      <c r="BI121" s="98">
        <v>39.6554</v>
      </c>
      <c r="BJ121" s="43">
        <v>11</v>
      </c>
      <c r="BK121" s="31"/>
      <c r="BL121" s="31"/>
    </row>
    <row r="122" spans="1:64" ht="24" x14ac:dyDescent="0.25">
      <c r="A122" s="99" t="s">
        <v>238</v>
      </c>
      <c r="B122" s="99" t="s">
        <v>229</v>
      </c>
      <c r="C122" s="71">
        <v>46.76</v>
      </c>
      <c r="D122" s="71">
        <v>1.51</v>
      </c>
      <c r="E122" s="61">
        <v>14.83</v>
      </c>
      <c r="F122" s="61">
        <v>9.56</v>
      </c>
      <c r="G122" s="59">
        <v>0.17</v>
      </c>
      <c r="H122" s="61">
        <v>10.69</v>
      </c>
      <c r="I122" s="61">
        <v>12.75</v>
      </c>
      <c r="J122" s="61">
        <v>2.66</v>
      </c>
      <c r="K122" s="61">
        <v>0.81</v>
      </c>
      <c r="L122" s="59">
        <v>0.25</v>
      </c>
      <c r="M122" s="71">
        <v>100.32</v>
      </c>
      <c r="N122" s="71">
        <v>66.599999999999994</v>
      </c>
      <c r="O122" s="17">
        <f t="shared" si="6"/>
        <v>0.6946</v>
      </c>
      <c r="P122" s="100">
        <v>25</v>
      </c>
      <c r="Q122" s="101">
        <v>184</v>
      </c>
      <c r="R122" s="102">
        <v>441</v>
      </c>
      <c r="S122" s="103">
        <v>50</v>
      </c>
      <c r="T122" s="101">
        <v>295</v>
      </c>
      <c r="U122" s="103">
        <v>36.1</v>
      </c>
      <c r="V122" s="103">
        <v>48.3</v>
      </c>
      <c r="W122" s="104">
        <v>12.1</v>
      </c>
      <c r="X122" s="102">
        <v>480</v>
      </c>
      <c r="Y122" s="103">
        <v>18.600000000000001</v>
      </c>
      <c r="Z122" s="105">
        <v>56.4</v>
      </c>
      <c r="AA122" s="105">
        <v>23.7</v>
      </c>
      <c r="AB122" s="106">
        <v>336</v>
      </c>
      <c r="AC122" s="80">
        <v>18.100000000000001</v>
      </c>
      <c r="AD122" s="65">
        <v>30.2</v>
      </c>
      <c r="AE122" s="71">
        <v>3.5</v>
      </c>
      <c r="AF122" s="65">
        <v>13</v>
      </c>
      <c r="AG122" s="61">
        <v>2.85</v>
      </c>
      <c r="AH122" s="61">
        <v>0.99</v>
      </c>
      <c r="AI122" s="61">
        <v>3.12</v>
      </c>
      <c r="AJ122" s="61">
        <v>0.52</v>
      </c>
      <c r="AK122" s="61">
        <v>3.21</v>
      </c>
      <c r="AL122" s="61">
        <v>0.69</v>
      </c>
      <c r="AM122" s="61">
        <v>1.96</v>
      </c>
      <c r="AN122" s="61">
        <v>0.28999999999999998</v>
      </c>
      <c r="AO122" s="59">
        <v>1.82</v>
      </c>
      <c r="AP122" s="61">
        <v>0.27</v>
      </c>
      <c r="AQ122" s="69">
        <v>1.48</v>
      </c>
      <c r="AR122" s="61">
        <v>1.26</v>
      </c>
      <c r="AS122" s="61">
        <v>0.05</v>
      </c>
      <c r="AT122" s="61">
        <v>1.45</v>
      </c>
      <c r="AU122" s="71">
        <v>0.28999999999999998</v>
      </c>
      <c r="AV122" s="31">
        <f t="shared" si="10"/>
        <v>231.72413793103448</v>
      </c>
      <c r="AW122" s="31">
        <f t="shared" si="7"/>
        <v>0.42021276595744683</v>
      </c>
      <c r="AX122" s="31">
        <f t="shared" si="8"/>
        <v>0.76371308016877648</v>
      </c>
      <c r="AY122" s="31">
        <f t="shared" si="9"/>
        <v>6.3508771929824563</v>
      </c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</row>
    <row r="123" spans="1:64" ht="24" x14ac:dyDescent="0.25">
      <c r="A123" s="99" t="s">
        <v>239</v>
      </c>
      <c r="B123" s="99" t="s">
        <v>229</v>
      </c>
      <c r="C123" s="71">
        <v>48.18</v>
      </c>
      <c r="D123" s="71">
        <v>1.3</v>
      </c>
      <c r="E123" s="61">
        <v>14.88</v>
      </c>
      <c r="F123" s="61">
        <v>8</v>
      </c>
      <c r="G123" s="59">
        <v>0.17</v>
      </c>
      <c r="H123" s="61">
        <v>12.49</v>
      </c>
      <c r="I123" s="61">
        <v>10.46</v>
      </c>
      <c r="J123" s="61">
        <v>3.13</v>
      </c>
      <c r="K123" s="61">
        <v>1.1299999999999999</v>
      </c>
      <c r="L123" s="59">
        <v>0.26</v>
      </c>
      <c r="M123" s="71">
        <v>96.28</v>
      </c>
      <c r="N123" s="71">
        <v>73.58</v>
      </c>
      <c r="O123" s="17">
        <f t="shared" si="6"/>
        <v>0.64859999999999995</v>
      </c>
      <c r="P123" s="62">
        <v>26.5</v>
      </c>
      <c r="Q123" s="64">
        <v>201</v>
      </c>
      <c r="R123" s="63">
        <v>705</v>
      </c>
      <c r="S123" s="65">
        <v>50.6</v>
      </c>
      <c r="T123" s="64">
        <v>312</v>
      </c>
      <c r="U123" s="65">
        <v>95.8</v>
      </c>
      <c r="V123" s="65">
        <v>63.8</v>
      </c>
      <c r="W123" s="78">
        <v>26.9</v>
      </c>
      <c r="X123" s="63">
        <v>429</v>
      </c>
      <c r="Y123" s="65">
        <v>16.399999999999999</v>
      </c>
      <c r="Z123" s="67">
        <v>70.900000000000006</v>
      </c>
      <c r="AA123" s="67">
        <v>23.6</v>
      </c>
      <c r="AB123" s="68">
        <v>408</v>
      </c>
      <c r="AC123" s="107">
        <v>16.600000000000001</v>
      </c>
      <c r="AD123" s="108">
        <v>28.2</v>
      </c>
      <c r="AE123" s="109">
        <v>3.22</v>
      </c>
      <c r="AF123" s="108">
        <v>11.8</v>
      </c>
      <c r="AG123" s="110">
        <v>2.58</v>
      </c>
      <c r="AH123" s="110">
        <v>0.91</v>
      </c>
      <c r="AI123" s="110">
        <v>2.86</v>
      </c>
      <c r="AJ123" s="110">
        <v>0.47</v>
      </c>
      <c r="AK123" s="110">
        <v>2.94</v>
      </c>
      <c r="AL123" s="110">
        <v>0.63</v>
      </c>
      <c r="AM123" s="110">
        <v>1.79</v>
      </c>
      <c r="AN123" s="110">
        <v>0.27</v>
      </c>
      <c r="AO123" s="111">
        <v>1.66</v>
      </c>
      <c r="AP123" s="110">
        <v>0.25</v>
      </c>
      <c r="AQ123" s="112">
        <v>1.63</v>
      </c>
      <c r="AR123" s="110">
        <v>1.27</v>
      </c>
      <c r="AS123" s="110">
        <v>2.36</v>
      </c>
      <c r="AT123" s="110">
        <v>1.64</v>
      </c>
      <c r="AU123" s="109">
        <v>0.37</v>
      </c>
      <c r="AV123" s="31">
        <f t="shared" si="10"/>
        <v>248.78048780487805</v>
      </c>
      <c r="AW123" s="31">
        <f t="shared" si="7"/>
        <v>0.33286318758815231</v>
      </c>
      <c r="AX123" s="31">
        <f t="shared" si="8"/>
        <v>0.70338983050847459</v>
      </c>
      <c r="AY123" s="31">
        <f t="shared" si="9"/>
        <v>6.4341085271317837</v>
      </c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</row>
    <row r="124" spans="1:64" ht="24" x14ac:dyDescent="0.25">
      <c r="A124" s="99" t="s">
        <v>240</v>
      </c>
      <c r="B124" s="99" t="s">
        <v>229</v>
      </c>
      <c r="C124" s="71">
        <v>47.42</v>
      </c>
      <c r="D124" s="71">
        <v>1.29</v>
      </c>
      <c r="E124" s="61">
        <v>14.72</v>
      </c>
      <c r="F124" s="61">
        <v>8.94</v>
      </c>
      <c r="G124" s="59">
        <v>0.18</v>
      </c>
      <c r="H124" s="61">
        <v>12.78</v>
      </c>
      <c r="I124" s="61">
        <v>11.1</v>
      </c>
      <c r="J124" s="61">
        <v>2.39</v>
      </c>
      <c r="K124" s="61">
        <v>0.97</v>
      </c>
      <c r="L124" s="59">
        <v>0.21</v>
      </c>
      <c r="M124" s="71">
        <v>98.5</v>
      </c>
      <c r="N124" s="71">
        <v>71.81</v>
      </c>
      <c r="O124" s="17">
        <f t="shared" si="6"/>
        <v>0.66700000000000004</v>
      </c>
      <c r="P124" s="62">
        <v>29.2</v>
      </c>
      <c r="Q124" s="64">
        <v>233</v>
      </c>
      <c r="R124" s="63">
        <v>582</v>
      </c>
      <c r="S124" s="65">
        <v>58</v>
      </c>
      <c r="T124" s="64">
        <v>385</v>
      </c>
      <c r="U124" s="65">
        <v>80</v>
      </c>
      <c r="V124" s="65">
        <v>68.400000000000006</v>
      </c>
      <c r="W124" s="78">
        <v>19.3</v>
      </c>
      <c r="X124" s="63">
        <v>466</v>
      </c>
      <c r="Y124" s="65">
        <v>19.100000000000001</v>
      </c>
      <c r="Z124" s="67">
        <v>65.599999999999994</v>
      </c>
      <c r="AA124" s="67">
        <v>23.8</v>
      </c>
      <c r="AB124" s="68">
        <v>524</v>
      </c>
      <c r="AC124" s="80">
        <v>17.2</v>
      </c>
      <c r="AD124" s="65">
        <v>29</v>
      </c>
      <c r="AE124" s="71">
        <v>3.36</v>
      </c>
      <c r="AF124" s="65">
        <v>12.6</v>
      </c>
      <c r="AG124" s="61">
        <v>2.77</v>
      </c>
      <c r="AH124" s="61">
        <v>0.96</v>
      </c>
      <c r="AI124" s="61">
        <v>3.03</v>
      </c>
      <c r="AJ124" s="61">
        <v>0.5</v>
      </c>
      <c r="AK124" s="61">
        <v>3.21</v>
      </c>
      <c r="AL124" s="61">
        <v>0.69</v>
      </c>
      <c r="AM124" s="61">
        <v>1.94</v>
      </c>
      <c r="AN124" s="61">
        <v>0.28000000000000003</v>
      </c>
      <c r="AO124" s="59">
        <v>1.77</v>
      </c>
      <c r="AP124" s="61">
        <v>0.27</v>
      </c>
      <c r="AQ124" s="69">
        <v>1.53</v>
      </c>
      <c r="AR124" s="61">
        <v>1.2</v>
      </c>
      <c r="AS124" s="61">
        <v>1.94</v>
      </c>
      <c r="AT124" s="61">
        <v>1.44</v>
      </c>
      <c r="AU124" s="71">
        <v>0.27</v>
      </c>
      <c r="AV124" s="31">
        <f t="shared" si="10"/>
        <v>363.88888888888891</v>
      </c>
      <c r="AW124" s="31">
        <f t="shared" si="7"/>
        <v>0.36280487804878053</v>
      </c>
      <c r="AX124" s="31">
        <f t="shared" si="8"/>
        <v>0.72268907563025209</v>
      </c>
      <c r="AY124" s="31">
        <f t="shared" si="9"/>
        <v>6.2093862815884471</v>
      </c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</row>
    <row r="125" spans="1:64" ht="24" x14ac:dyDescent="0.25">
      <c r="A125" s="99" t="s">
        <v>241</v>
      </c>
      <c r="B125" s="99" t="s">
        <v>229</v>
      </c>
      <c r="C125" s="71">
        <v>47.05</v>
      </c>
      <c r="D125" s="71">
        <v>1.45</v>
      </c>
      <c r="E125" s="61">
        <v>13.67</v>
      </c>
      <c r="F125" s="61">
        <v>9</v>
      </c>
      <c r="G125" s="59">
        <v>0.17</v>
      </c>
      <c r="H125" s="61">
        <v>15.23</v>
      </c>
      <c r="I125" s="61">
        <v>10.8</v>
      </c>
      <c r="J125" s="61">
        <v>1.82</v>
      </c>
      <c r="K125" s="61">
        <v>0.62</v>
      </c>
      <c r="L125" s="59">
        <v>0.19</v>
      </c>
      <c r="M125" s="71">
        <v>98.99</v>
      </c>
      <c r="N125" s="71">
        <v>75.11</v>
      </c>
      <c r="O125" s="17">
        <f t="shared" si="6"/>
        <v>0.76819999999999999</v>
      </c>
      <c r="P125" s="62">
        <v>31.2</v>
      </c>
      <c r="Q125" s="64">
        <v>226</v>
      </c>
      <c r="R125" s="63">
        <v>1099</v>
      </c>
      <c r="S125" s="65">
        <v>65.5</v>
      </c>
      <c r="T125" s="64">
        <v>522</v>
      </c>
      <c r="U125" s="65">
        <v>74.5</v>
      </c>
      <c r="V125" s="65">
        <v>68.3</v>
      </c>
      <c r="W125" s="78">
        <v>10.4</v>
      </c>
      <c r="X125" s="63">
        <v>351</v>
      </c>
      <c r="Y125" s="65">
        <v>18.7</v>
      </c>
      <c r="Z125" s="67">
        <v>70.8</v>
      </c>
      <c r="AA125" s="67">
        <v>29.5</v>
      </c>
      <c r="AB125" s="68">
        <v>261</v>
      </c>
      <c r="AC125" s="80">
        <v>19.3</v>
      </c>
      <c r="AD125" s="65">
        <v>33.4</v>
      </c>
      <c r="AE125" s="71">
        <v>4.01</v>
      </c>
      <c r="AF125" s="65">
        <v>14.6</v>
      </c>
      <c r="AG125" s="61">
        <v>3.07</v>
      </c>
      <c r="AH125" s="61">
        <v>1.03</v>
      </c>
      <c r="AI125" s="61">
        <v>3.27</v>
      </c>
      <c r="AJ125" s="61">
        <v>0.53</v>
      </c>
      <c r="AK125" s="61">
        <v>3.27</v>
      </c>
      <c r="AL125" s="61">
        <v>0.69</v>
      </c>
      <c r="AM125" s="61">
        <v>1.92</v>
      </c>
      <c r="AN125" s="61">
        <v>0.28000000000000003</v>
      </c>
      <c r="AO125" s="59">
        <v>1.72</v>
      </c>
      <c r="AP125" s="61">
        <v>0.26</v>
      </c>
      <c r="AQ125" s="69">
        <v>1.66</v>
      </c>
      <c r="AR125" s="61">
        <v>1.59</v>
      </c>
      <c r="AS125" s="61">
        <v>1.62</v>
      </c>
      <c r="AT125" s="61">
        <v>1.79</v>
      </c>
      <c r="AU125" s="71">
        <v>0.37</v>
      </c>
      <c r="AV125" s="31">
        <f t="shared" si="10"/>
        <v>145.81005586592178</v>
      </c>
      <c r="AW125" s="31">
        <f t="shared" si="7"/>
        <v>0.41666666666666669</v>
      </c>
      <c r="AX125" s="31">
        <f t="shared" si="8"/>
        <v>0.65423728813559323</v>
      </c>
      <c r="AY125" s="31">
        <f t="shared" si="9"/>
        <v>6.2866449511400653</v>
      </c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</row>
    <row r="126" spans="1:64" ht="24" x14ac:dyDescent="0.25">
      <c r="A126" s="99" t="s">
        <v>242</v>
      </c>
      <c r="B126" s="99" t="s">
        <v>229</v>
      </c>
      <c r="C126" s="71">
        <v>46.4</v>
      </c>
      <c r="D126" s="71">
        <v>1.57</v>
      </c>
      <c r="E126" s="61">
        <v>13.82</v>
      </c>
      <c r="F126" s="61">
        <v>8.82</v>
      </c>
      <c r="G126" s="59">
        <v>0.17</v>
      </c>
      <c r="H126" s="61">
        <v>11.27</v>
      </c>
      <c r="I126" s="61">
        <v>14.52</v>
      </c>
      <c r="J126" s="61">
        <v>2.5099999999999998</v>
      </c>
      <c r="K126" s="61">
        <v>0.71</v>
      </c>
      <c r="L126" s="59">
        <v>0.2</v>
      </c>
      <c r="M126" s="71">
        <v>100.81</v>
      </c>
      <c r="N126" s="71">
        <v>69.48</v>
      </c>
      <c r="O126" s="17">
        <f t="shared" si="6"/>
        <v>0.74519999999999997</v>
      </c>
      <c r="P126" s="62">
        <v>31.1</v>
      </c>
      <c r="Q126" s="64">
        <v>218</v>
      </c>
      <c r="R126" s="63">
        <v>818</v>
      </c>
      <c r="S126" s="65">
        <v>52.5</v>
      </c>
      <c r="T126" s="64">
        <v>339</v>
      </c>
      <c r="U126" s="65">
        <v>41.4</v>
      </c>
      <c r="V126" s="65">
        <v>61.5</v>
      </c>
      <c r="W126" s="113">
        <v>8.6999999999999993</v>
      </c>
      <c r="X126" s="63">
        <v>342</v>
      </c>
      <c r="Y126" s="65">
        <v>20.2</v>
      </c>
      <c r="Z126" s="67">
        <v>75</v>
      </c>
      <c r="AA126" s="67">
        <v>28.9</v>
      </c>
      <c r="AB126" s="68">
        <v>211</v>
      </c>
      <c r="AC126" s="80">
        <v>17.8</v>
      </c>
      <c r="AD126" s="65">
        <v>32.4</v>
      </c>
      <c r="AE126" s="71">
        <v>3.78</v>
      </c>
      <c r="AF126" s="65">
        <v>14.1</v>
      </c>
      <c r="AG126" s="61">
        <v>3.03</v>
      </c>
      <c r="AH126" s="61">
        <v>1</v>
      </c>
      <c r="AI126" s="61">
        <v>3.27</v>
      </c>
      <c r="AJ126" s="61">
        <v>0.54</v>
      </c>
      <c r="AK126" s="61">
        <v>3.31</v>
      </c>
      <c r="AL126" s="61">
        <v>0.7</v>
      </c>
      <c r="AM126" s="61">
        <v>1.99</v>
      </c>
      <c r="AN126" s="61">
        <v>0.28999999999999998</v>
      </c>
      <c r="AO126" s="59">
        <v>1.81</v>
      </c>
      <c r="AP126" s="61">
        <v>0.28000000000000003</v>
      </c>
      <c r="AQ126" s="69">
        <v>1.75</v>
      </c>
      <c r="AR126" s="61">
        <v>1.58</v>
      </c>
      <c r="AS126" s="61">
        <v>1.1499999999999999</v>
      </c>
      <c r="AT126" s="61">
        <v>1.67</v>
      </c>
      <c r="AU126" s="71">
        <v>0.24</v>
      </c>
      <c r="AV126" s="31">
        <f t="shared" si="10"/>
        <v>126.34730538922156</v>
      </c>
      <c r="AW126" s="31">
        <f t="shared" si="7"/>
        <v>0.38533333333333331</v>
      </c>
      <c r="AX126" s="31">
        <f t="shared" si="8"/>
        <v>0.61591695501730104</v>
      </c>
      <c r="AY126" s="31">
        <f t="shared" si="9"/>
        <v>5.8745874587458751</v>
      </c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</row>
    <row r="127" spans="1:64" ht="24" x14ac:dyDescent="0.25">
      <c r="A127" s="99" t="s">
        <v>243</v>
      </c>
      <c r="B127" s="99" t="s">
        <v>229</v>
      </c>
      <c r="C127" s="71">
        <v>48.06</v>
      </c>
      <c r="D127" s="71">
        <v>1.55</v>
      </c>
      <c r="E127" s="61">
        <v>14.11</v>
      </c>
      <c r="F127" s="61">
        <v>8.44</v>
      </c>
      <c r="G127" s="59">
        <v>0.17</v>
      </c>
      <c r="H127" s="61">
        <v>12.72</v>
      </c>
      <c r="I127" s="61">
        <v>11.48</v>
      </c>
      <c r="J127" s="61">
        <v>2.61</v>
      </c>
      <c r="K127" s="61">
        <v>0.66</v>
      </c>
      <c r="L127" s="59">
        <v>0.2</v>
      </c>
      <c r="M127" s="71">
        <v>98.49</v>
      </c>
      <c r="N127" s="71">
        <v>72.89</v>
      </c>
      <c r="O127" s="17">
        <f t="shared" si="6"/>
        <v>0.76129999999999998</v>
      </c>
      <c r="P127" s="62">
        <v>30.2</v>
      </c>
      <c r="Q127" s="64">
        <v>153</v>
      </c>
      <c r="R127" s="63">
        <v>975</v>
      </c>
      <c r="S127" s="65">
        <v>55.8</v>
      </c>
      <c r="T127" s="64">
        <v>375</v>
      </c>
      <c r="U127" s="65">
        <v>89.6</v>
      </c>
      <c r="V127" s="65">
        <v>62.7</v>
      </c>
      <c r="W127" s="113">
        <v>5.93</v>
      </c>
      <c r="X127" s="63">
        <v>351</v>
      </c>
      <c r="Y127" s="65">
        <v>19.2</v>
      </c>
      <c r="Z127" s="67">
        <v>72.2</v>
      </c>
      <c r="AA127" s="67">
        <v>29.4</v>
      </c>
      <c r="AB127" s="68">
        <v>232</v>
      </c>
      <c r="AC127" s="80">
        <v>18.5</v>
      </c>
      <c r="AD127" s="65">
        <v>33.1</v>
      </c>
      <c r="AE127" s="71">
        <v>3.88</v>
      </c>
      <c r="AF127" s="65">
        <v>14.3</v>
      </c>
      <c r="AG127" s="61">
        <v>3.09</v>
      </c>
      <c r="AH127" s="61">
        <v>1.03</v>
      </c>
      <c r="AI127" s="61">
        <v>3.28</v>
      </c>
      <c r="AJ127" s="61">
        <v>0.54</v>
      </c>
      <c r="AK127" s="61">
        <v>3.32</v>
      </c>
      <c r="AL127" s="61">
        <v>0.71</v>
      </c>
      <c r="AM127" s="61">
        <v>1.97</v>
      </c>
      <c r="AN127" s="61">
        <v>0.28999999999999998</v>
      </c>
      <c r="AO127" s="69">
        <v>1.78</v>
      </c>
      <c r="AP127" s="61">
        <v>0.27</v>
      </c>
      <c r="AQ127" s="69">
        <v>1.73</v>
      </c>
      <c r="AR127" s="61">
        <v>1.63</v>
      </c>
      <c r="AS127" s="61">
        <v>1.6</v>
      </c>
      <c r="AT127" s="61">
        <v>1.78</v>
      </c>
      <c r="AU127" s="71">
        <v>0.11</v>
      </c>
      <c r="AV127" s="31">
        <f t="shared" si="10"/>
        <v>130.3370786516854</v>
      </c>
      <c r="AW127" s="31">
        <f t="shared" si="7"/>
        <v>0.40720221606648194</v>
      </c>
      <c r="AX127" s="31">
        <f t="shared" si="8"/>
        <v>0.62925170068027214</v>
      </c>
      <c r="AY127" s="31">
        <f t="shared" si="9"/>
        <v>5.9870550161812304</v>
      </c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</row>
    <row r="128" spans="1:64" ht="24" x14ac:dyDescent="0.25">
      <c r="A128" s="99" t="s">
        <v>244</v>
      </c>
      <c r="B128" s="99" t="s">
        <v>229</v>
      </c>
      <c r="C128" s="71">
        <v>47.28</v>
      </c>
      <c r="D128" s="71">
        <v>1.38</v>
      </c>
      <c r="E128" s="61">
        <v>15</v>
      </c>
      <c r="F128" s="61">
        <v>8.91</v>
      </c>
      <c r="G128" s="59">
        <v>0.17</v>
      </c>
      <c r="H128" s="61">
        <v>10.51</v>
      </c>
      <c r="I128" s="61">
        <v>12.4</v>
      </c>
      <c r="J128" s="61">
        <v>3.05</v>
      </c>
      <c r="K128" s="61">
        <v>1.04</v>
      </c>
      <c r="L128" s="59">
        <v>0.26</v>
      </c>
      <c r="M128" s="71">
        <v>100.57</v>
      </c>
      <c r="N128" s="71">
        <v>67.78</v>
      </c>
      <c r="O128" s="17">
        <f t="shared" si="6"/>
        <v>0.72219999999999995</v>
      </c>
      <c r="P128" s="62">
        <v>31.4</v>
      </c>
      <c r="Q128" s="64">
        <v>328</v>
      </c>
      <c r="R128" s="63">
        <v>1020</v>
      </c>
      <c r="S128" s="65">
        <v>54.5</v>
      </c>
      <c r="T128" s="64">
        <v>379</v>
      </c>
      <c r="U128" s="65">
        <v>74</v>
      </c>
      <c r="V128" s="65">
        <v>61.2</v>
      </c>
      <c r="W128" s="78">
        <v>14.1</v>
      </c>
      <c r="X128" s="63">
        <v>367</v>
      </c>
      <c r="Y128" s="65">
        <v>19.3</v>
      </c>
      <c r="Z128" s="67">
        <v>72.5</v>
      </c>
      <c r="AA128" s="67">
        <v>28.1</v>
      </c>
      <c r="AB128" s="68">
        <v>224</v>
      </c>
      <c r="AC128" s="80">
        <v>17.5</v>
      </c>
      <c r="AD128" s="65">
        <v>31.4</v>
      </c>
      <c r="AE128" s="71">
        <v>3.66</v>
      </c>
      <c r="AF128" s="65">
        <v>13.5</v>
      </c>
      <c r="AG128" s="61">
        <v>2.89</v>
      </c>
      <c r="AH128" s="61">
        <v>0.98</v>
      </c>
      <c r="AI128" s="61">
        <v>3.1</v>
      </c>
      <c r="AJ128" s="61">
        <v>0.51</v>
      </c>
      <c r="AK128" s="61">
        <v>3.14</v>
      </c>
      <c r="AL128" s="61">
        <v>0.67</v>
      </c>
      <c r="AM128" s="61">
        <v>1.89</v>
      </c>
      <c r="AN128" s="61">
        <v>0.28000000000000003</v>
      </c>
      <c r="AO128" s="69">
        <v>1.74</v>
      </c>
      <c r="AP128" s="61">
        <v>0.26</v>
      </c>
      <c r="AQ128" s="69">
        <v>1.66</v>
      </c>
      <c r="AR128" s="61">
        <v>1.5</v>
      </c>
      <c r="AS128" s="61">
        <v>1.33</v>
      </c>
      <c r="AT128" s="61">
        <v>1.64</v>
      </c>
      <c r="AU128" s="71">
        <v>0.37</v>
      </c>
      <c r="AV128" s="31">
        <f t="shared" si="10"/>
        <v>136.58536585365854</v>
      </c>
      <c r="AW128" s="31">
        <f t="shared" si="7"/>
        <v>0.38758620689655177</v>
      </c>
      <c r="AX128" s="31">
        <f t="shared" si="8"/>
        <v>0.62277580071174377</v>
      </c>
      <c r="AY128" s="31">
        <f t="shared" si="9"/>
        <v>6.0553633217993079</v>
      </c>
      <c r="AZ128" s="93">
        <v>0.70340999999999998</v>
      </c>
      <c r="BA128" s="39">
        <v>13</v>
      </c>
      <c r="BB128" s="94">
        <v>0.51293200000000005</v>
      </c>
      <c r="BC128" s="95">
        <v>8</v>
      </c>
      <c r="BD128" s="33">
        <v>5.74</v>
      </c>
      <c r="BE128" s="96">
        <v>19.8264</v>
      </c>
      <c r="BF128" s="39">
        <v>4</v>
      </c>
      <c r="BG128" s="97">
        <v>15.645</v>
      </c>
      <c r="BH128" s="38">
        <v>3</v>
      </c>
      <c r="BI128" s="98">
        <v>39.543399999999998</v>
      </c>
      <c r="BJ128" s="43">
        <v>9</v>
      </c>
      <c r="BK128" s="31"/>
      <c r="BL128" s="31"/>
    </row>
    <row r="129" spans="1:64" ht="24" x14ac:dyDescent="0.25">
      <c r="A129" s="99" t="s">
        <v>245</v>
      </c>
      <c r="B129" s="99" t="s">
        <v>229</v>
      </c>
      <c r="C129" s="71">
        <v>46.16</v>
      </c>
      <c r="D129" s="71">
        <v>1.52</v>
      </c>
      <c r="E129" s="61">
        <v>14.63</v>
      </c>
      <c r="F129" s="61">
        <v>10.15</v>
      </c>
      <c r="G129" s="59">
        <v>0.18</v>
      </c>
      <c r="H129" s="61">
        <v>11.12</v>
      </c>
      <c r="I129" s="61">
        <v>13.05</v>
      </c>
      <c r="J129" s="61">
        <v>2.2799999999999998</v>
      </c>
      <c r="K129" s="61">
        <v>0.67</v>
      </c>
      <c r="L129" s="59">
        <v>0.24</v>
      </c>
      <c r="M129" s="71">
        <v>99.87</v>
      </c>
      <c r="N129" s="71">
        <v>66.150000000000006</v>
      </c>
      <c r="O129" s="17">
        <f t="shared" si="6"/>
        <v>0.74060000000000004</v>
      </c>
      <c r="P129" s="62">
        <v>30.7</v>
      </c>
      <c r="Q129" s="64">
        <v>214</v>
      </c>
      <c r="R129" s="63">
        <v>1037</v>
      </c>
      <c r="S129" s="65">
        <v>59</v>
      </c>
      <c r="T129" s="64">
        <v>473</v>
      </c>
      <c r="U129" s="65">
        <v>37.9</v>
      </c>
      <c r="V129" s="65">
        <v>61.9</v>
      </c>
      <c r="W129" s="78">
        <v>10</v>
      </c>
      <c r="X129" s="63">
        <v>372</v>
      </c>
      <c r="Y129" s="65">
        <v>19</v>
      </c>
      <c r="Z129" s="67">
        <v>70.5</v>
      </c>
      <c r="AA129" s="67">
        <v>29</v>
      </c>
      <c r="AB129" s="68">
        <v>245</v>
      </c>
      <c r="AC129" s="80">
        <v>18.3</v>
      </c>
      <c r="AD129" s="65">
        <v>32.200000000000003</v>
      </c>
      <c r="AE129" s="71">
        <v>3.78</v>
      </c>
      <c r="AF129" s="65">
        <v>13.8</v>
      </c>
      <c r="AG129" s="61">
        <v>2.93</v>
      </c>
      <c r="AH129" s="61">
        <v>0.97</v>
      </c>
      <c r="AI129" s="61">
        <v>3.09</v>
      </c>
      <c r="AJ129" s="61">
        <v>0.5</v>
      </c>
      <c r="AK129" s="61">
        <v>3.13</v>
      </c>
      <c r="AL129" s="61">
        <v>0.67</v>
      </c>
      <c r="AM129" s="61">
        <v>1.89</v>
      </c>
      <c r="AN129" s="61">
        <v>0.28000000000000003</v>
      </c>
      <c r="AO129" s="59">
        <v>1.74</v>
      </c>
      <c r="AP129" s="61">
        <v>0.26</v>
      </c>
      <c r="AQ129" s="69">
        <v>1.65</v>
      </c>
      <c r="AR129" s="61">
        <v>1.52</v>
      </c>
      <c r="AS129" s="61">
        <v>1.38</v>
      </c>
      <c r="AT129" s="61">
        <v>1.68</v>
      </c>
      <c r="AU129" s="71">
        <v>0.34</v>
      </c>
      <c r="AV129" s="31">
        <f t="shared" si="10"/>
        <v>145.83333333333334</v>
      </c>
      <c r="AW129" s="31">
        <f t="shared" si="7"/>
        <v>0.41134751773049644</v>
      </c>
      <c r="AX129" s="31">
        <f t="shared" si="8"/>
        <v>0.63103448275862073</v>
      </c>
      <c r="AY129" s="31">
        <f t="shared" si="9"/>
        <v>6.2457337883959045</v>
      </c>
      <c r="AZ129" s="72">
        <v>0.70341799999999999</v>
      </c>
      <c r="BA129" s="64">
        <v>11</v>
      </c>
      <c r="BB129" s="73">
        <v>0.51295199999999996</v>
      </c>
      <c r="BC129" s="74">
        <v>5</v>
      </c>
      <c r="BD129" s="59">
        <v>6.13</v>
      </c>
      <c r="BE129" s="75">
        <v>19.849299999999999</v>
      </c>
      <c r="BF129" s="64">
        <v>4</v>
      </c>
      <c r="BG129" s="76">
        <v>15.650399999999999</v>
      </c>
      <c r="BH129" s="63">
        <v>4</v>
      </c>
      <c r="BI129" s="77">
        <v>39.577399999999997</v>
      </c>
      <c r="BJ129" s="68">
        <v>9</v>
      </c>
      <c r="BK129" s="31"/>
      <c r="BL129" s="31"/>
    </row>
    <row r="130" spans="1:64" ht="24" x14ac:dyDescent="0.25">
      <c r="A130" s="99" t="s">
        <v>246</v>
      </c>
      <c r="B130" s="99" t="s">
        <v>229</v>
      </c>
      <c r="C130" s="71">
        <v>47.44</v>
      </c>
      <c r="D130" s="71">
        <v>1.23</v>
      </c>
      <c r="E130" s="61">
        <v>12.82</v>
      </c>
      <c r="F130" s="61">
        <v>8.39</v>
      </c>
      <c r="G130" s="59">
        <v>0.17</v>
      </c>
      <c r="H130" s="61">
        <v>15.84</v>
      </c>
      <c r="I130" s="61">
        <v>10.89</v>
      </c>
      <c r="J130" s="61">
        <v>2.56</v>
      </c>
      <c r="K130" s="61">
        <v>0.5</v>
      </c>
      <c r="L130" s="59">
        <v>0.17</v>
      </c>
      <c r="M130" s="71">
        <v>98.85</v>
      </c>
      <c r="N130" s="71">
        <v>77.099999999999994</v>
      </c>
      <c r="O130" s="17">
        <f t="shared" si="6"/>
        <v>0.66700000000000004</v>
      </c>
      <c r="P130" s="62">
        <v>29</v>
      </c>
      <c r="Q130" s="64">
        <v>218</v>
      </c>
      <c r="R130" s="63">
        <v>1242</v>
      </c>
      <c r="S130" s="65">
        <v>68.599999999999994</v>
      </c>
      <c r="T130" s="64">
        <v>605</v>
      </c>
      <c r="U130" s="65">
        <v>64.599999999999994</v>
      </c>
      <c r="V130" s="65">
        <v>64.7</v>
      </c>
      <c r="W130" s="113">
        <v>5.59</v>
      </c>
      <c r="X130" s="63">
        <v>308</v>
      </c>
      <c r="Y130" s="65">
        <v>16.100000000000001</v>
      </c>
      <c r="Z130" s="67">
        <v>58.6</v>
      </c>
      <c r="AA130" s="67">
        <v>26.3</v>
      </c>
      <c r="AB130" s="68">
        <v>235</v>
      </c>
      <c r="AC130" s="80">
        <v>16.600000000000001</v>
      </c>
      <c r="AD130" s="65">
        <v>29</v>
      </c>
      <c r="AE130" s="71">
        <v>3.33</v>
      </c>
      <c r="AF130" s="65">
        <v>12.1</v>
      </c>
      <c r="AG130" s="61">
        <v>2.5299999999999998</v>
      </c>
      <c r="AH130" s="61">
        <v>0.84</v>
      </c>
      <c r="AI130" s="61">
        <v>2.69</v>
      </c>
      <c r="AJ130" s="61">
        <v>0.44</v>
      </c>
      <c r="AK130" s="61">
        <v>2.75</v>
      </c>
      <c r="AL130" s="61">
        <v>0.57999999999999996</v>
      </c>
      <c r="AM130" s="61">
        <v>1.65</v>
      </c>
      <c r="AN130" s="61">
        <v>0.24</v>
      </c>
      <c r="AO130" s="59">
        <v>1.5</v>
      </c>
      <c r="AP130" s="61">
        <v>0.23</v>
      </c>
      <c r="AQ130" s="69">
        <v>1.38</v>
      </c>
      <c r="AR130" s="61">
        <v>1.39</v>
      </c>
      <c r="AS130" s="61">
        <v>1.63</v>
      </c>
      <c r="AT130" s="61">
        <v>1.61</v>
      </c>
      <c r="AU130" s="71">
        <v>0.32</v>
      </c>
      <c r="AV130" s="31">
        <f t="shared" si="10"/>
        <v>145.96273291925465</v>
      </c>
      <c r="AW130" s="31">
        <f t="shared" si="7"/>
        <v>0.44880546075085326</v>
      </c>
      <c r="AX130" s="31">
        <f t="shared" si="8"/>
        <v>0.63117870722433467</v>
      </c>
      <c r="AY130" s="31">
        <f t="shared" si="9"/>
        <v>6.5612648221343886</v>
      </c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</row>
    <row r="131" spans="1:64" ht="24" x14ac:dyDescent="0.25">
      <c r="A131" s="114" t="s">
        <v>247</v>
      </c>
      <c r="B131" s="114" t="s">
        <v>229</v>
      </c>
      <c r="C131" s="112">
        <v>47.97</v>
      </c>
      <c r="D131" s="109">
        <v>1.78</v>
      </c>
      <c r="E131" s="110">
        <v>14.53</v>
      </c>
      <c r="F131" s="112">
        <v>8.9499999999999993</v>
      </c>
      <c r="G131" s="111">
        <v>0.16</v>
      </c>
      <c r="H131" s="111">
        <v>11.17</v>
      </c>
      <c r="I131" s="111">
        <v>12.24</v>
      </c>
      <c r="J131" s="110">
        <v>2.3199999999999998</v>
      </c>
      <c r="K131" s="111">
        <v>0.62</v>
      </c>
      <c r="L131" s="110">
        <v>0.25</v>
      </c>
      <c r="M131" s="111">
        <v>100.5</v>
      </c>
      <c r="N131" s="111">
        <v>68.989999999999995</v>
      </c>
      <c r="O131" s="17">
        <f t="shared" ref="O131:O149" si="11">230*AD131/10000</f>
        <v>0.74519999999999997</v>
      </c>
      <c r="P131" s="62">
        <v>33</v>
      </c>
      <c r="Q131" s="64">
        <v>251</v>
      </c>
      <c r="R131" s="63">
        <v>1011</v>
      </c>
      <c r="S131" s="65">
        <v>54.9</v>
      </c>
      <c r="T131" s="64">
        <v>362</v>
      </c>
      <c r="U131" s="65">
        <v>50.6</v>
      </c>
      <c r="V131" s="65">
        <v>62.3</v>
      </c>
      <c r="W131" s="78">
        <v>14.2</v>
      </c>
      <c r="X131" s="63">
        <v>460</v>
      </c>
      <c r="Y131" s="65">
        <v>20.2</v>
      </c>
      <c r="Z131" s="67">
        <v>74.2</v>
      </c>
      <c r="AA131" s="67">
        <v>29.2</v>
      </c>
      <c r="AB131" s="68">
        <v>243</v>
      </c>
      <c r="AC131" s="80">
        <v>18.2</v>
      </c>
      <c r="AD131" s="65">
        <v>32.4</v>
      </c>
      <c r="AE131" s="71">
        <v>3.83</v>
      </c>
      <c r="AF131" s="65">
        <v>14.1</v>
      </c>
      <c r="AG131" s="61">
        <v>3.02</v>
      </c>
      <c r="AH131" s="61">
        <v>1</v>
      </c>
      <c r="AI131" s="61">
        <v>3.21</v>
      </c>
      <c r="AJ131" s="61">
        <v>0.53</v>
      </c>
      <c r="AK131" s="61">
        <v>3.27</v>
      </c>
      <c r="AL131" s="61">
        <v>0.7</v>
      </c>
      <c r="AM131" s="61">
        <v>1.99</v>
      </c>
      <c r="AN131" s="61">
        <v>0.28999999999999998</v>
      </c>
      <c r="AO131" s="59">
        <v>1.81</v>
      </c>
      <c r="AP131" s="61">
        <v>0.28000000000000003</v>
      </c>
      <c r="AQ131" s="69">
        <v>1.74</v>
      </c>
      <c r="AR131" s="61">
        <v>1.56</v>
      </c>
      <c r="AS131" s="61">
        <v>1.47</v>
      </c>
      <c r="AT131" s="61">
        <v>1.76</v>
      </c>
      <c r="AU131" s="71">
        <v>0.36</v>
      </c>
      <c r="AV131" s="31">
        <f t="shared" si="10"/>
        <v>138.06818181818181</v>
      </c>
      <c r="AW131" s="31">
        <f t="shared" ref="AW131:AW149" si="12">AA131/Z131</f>
        <v>0.39353099730458219</v>
      </c>
      <c r="AX131" s="31">
        <f t="shared" ref="AX131:AX149" si="13">AC131/AA131</f>
        <v>0.62328767123287665</v>
      </c>
      <c r="AY131" s="31">
        <f t="shared" ref="AY131:AY149" si="14">AC131/AG131</f>
        <v>6.0264900662251657</v>
      </c>
      <c r="AZ131" s="72">
        <v>0.70346900000000001</v>
      </c>
      <c r="BA131" s="64">
        <v>11</v>
      </c>
      <c r="BB131" s="73">
        <v>0.51295800000000003</v>
      </c>
      <c r="BC131" s="74">
        <v>4</v>
      </c>
      <c r="BD131" s="59">
        <v>6.24</v>
      </c>
      <c r="BE131" s="75">
        <v>19.832000000000001</v>
      </c>
      <c r="BF131" s="64">
        <v>28</v>
      </c>
      <c r="BG131" s="76">
        <v>15.648</v>
      </c>
      <c r="BH131" s="63">
        <v>23</v>
      </c>
      <c r="BI131" s="77">
        <v>39.554000000000002</v>
      </c>
      <c r="BJ131" s="68">
        <v>63</v>
      </c>
      <c r="BK131" s="31"/>
      <c r="BL131" s="31"/>
    </row>
    <row r="132" spans="1:64" ht="24" x14ac:dyDescent="0.25">
      <c r="A132" s="99" t="s">
        <v>248</v>
      </c>
      <c r="B132" s="99" t="s">
        <v>229</v>
      </c>
      <c r="C132" s="69">
        <v>46.41</v>
      </c>
      <c r="D132" s="71">
        <v>1.8</v>
      </c>
      <c r="E132" s="61">
        <v>15.75</v>
      </c>
      <c r="F132" s="59">
        <v>10.49</v>
      </c>
      <c r="G132" s="59">
        <v>0.19</v>
      </c>
      <c r="H132" s="59">
        <v>10.8</v>
      </c>
      <c r="I132" s="59">
        <v>10.47</v>
      </c>
      <c r="J132" s="61">
        <v>3.1</v>
      </c>
      <c r="K132" s="59">
        <v>0.73</v>
      </c>
      <c r="L132" s="61">
        <v>0.26</v>
      </c>
      <c r="M132" s="59">
        <v>100.75</v>
      </c>
      <c r="N132" s="59">
        <v>64.739999999999995</v>
      </c>
      <c r="O132" s="17">
        <f t="shared" si="11"/>
        <v>1.4282999999999999</v>
      </c>
      <c r="P132" s="62">
        <v>29.8</v>
      </c>
      <c r="Q132" s="64">
        <v>279</v>
      </c>
      <c r="R132" s="63">
        <v>424</v>
      </c>
      <c r="S132" s="65">
        <v>55.1</v>
      </c>
      <c r="T132" s="64">
        <v>229</v>
      </c>
      <c r="U132" s="65">
        <v>75.5</v>
      </c>
      <c r="V132" s="65">
        <v>73.400000000000006</v>
      </c>
      <c r="W132" s="78">
        <v>19.100000000000001</v>
      </c>
      <c r="X132" s="63">
        <v>402</v>
      </c>
      <c r="Y132" s="65">
        <v>23.9</v>
      </c>
      <c r="Z132" s="79">
        <v>110</v>
      </c>
      <c r="AA132" s="67">
        <v>50.9</v>
      </c>
      <c r="AB132" s="68">
        <v>250</v>
      </c>
      <c r="AC132" s="80">
        <v>35.1</v>
      </c>
      <c r="AD132" s="65">
        <v>62.1</v>
      </c>
      <c r="AE132" s="71">
        <v>6.94</v>
      </c>
      <c r="AF132" s="65">
        <v>24.1</v>
      </c>
      <c r="AG132" s="61">
        <v>4.5199999999999996</v>
      </c>
      <c r="AH132" s="61">
        <v>1.42</v>
      </c>
      <c r="AI132" s="61">
        <v>4.4000000000000004</v>
      </c>
      <c r="AJ132" s="61">
        <v>0.7</v>
      </c>
      <c r="AK132" s="61">
        <v>4.1500000000000004</v>
      </c>
      <c r="AL132" s="61">
        <v>0.87</v>
      </c>
      <c r="AM132" s="61">
        <v>2.42</v>
      </c>
      <c r="AN132" s="61">
        <v>0.35</v>
      </c>
      <c r="AO132" s="59">
        <v>2.17</v>
      </c>
      <c r="AP132" s="61">
        <v>0.33</v>
      </c>
      <c r="AQ132" s="69">
        <v>2.66</v>
      </c>
      <c r="AR132" s="61">
        <v>2.82</v>
      </c>
      <c r="AS132" s="61">
        <v>0.6</v>
      </c>
      <c r="AT132" s="61">
        <v>3.64</v>
      </c>
      <c r="AU132" s="71">
        <v>0.83</v>
      </c>
      <c r="AV132" s="31">
        <f t="shared" si="10"/>
        <v>68.681318681318686</v>
      </c>
      <c r="AW132" s="31">
        <f t="shared" si="12"/>
        <v>0.46272727272727271</v>
      </c>
      <c r="AX132" s="31">
        <f t="shared" si="13"/>
        <v>0.68958742632612968</v>
      </c>
      <c r="AY132" s="31">
        <f t="shared" si="14"/>
        <v>7.7654867256637177</v>
      </c>
      <c r="AZ132" s="72">
        <v>0.70337400000000005</v>
      </c>
      <c r="BA132" s="64">
        <v>12</v>
      </c>
      <c r="BB132" s="115"/>
      <c r="BC132" s="116"/>
      <c r="BD132" s="115"/>
      <c r="BE132" s="75">
        <v>19.686900000000001</v>
      </c>
      <c r="BF132" s="64">
        <v>4</v>
      </c>
      <c r="BG132" s="76">
        <v>15.6296</v>
      </c>
      <c r="BH132" s="63">
        <v>3</v>
      </c>
      <c r="BI132" s="77">
        <v>39.385800000000003</v>
      </c>
      <c r="BJ132" s="68">
        <v>9</v>
      </c>
      <c r="BK132" s="31"/>
      <c r="BL132" s="31"/>
    </row>
    <row r="133" spans="1:64" ht="24" x14ac:dyDescent="0.25">
      <c r="A133" s="99" t="s">
        <v>249</v>
      </c>
      <c r="B133" s="99" t="s">
        <v>250</v>
      </c>
      <c r="C133" s="69">
        <v>46.82</v>
      </c>
      <c r="D133" s="71">
        <v>1.21</v>
      </c>
      <c r="E133" s="61">
        <v>13.57</v>
      </c>
      <c r="F133" s="69">
        <v>8.85</v>
      </c>
      <c r="G133" s="59">
        <v>0.17</v>
      </c>
      <c r="H133" s="59">
        <v>14.78</v>
      </c>
      <c r="I133" s="59">
        <v>10.99</v>
      </c>
      <c r="J133" s="61">
        <v>2.59</v>
      </c>
      <c r="K133" s="59">
        <v>0.81</v>
      </c>
      <c r="L133" s="61">
        <v>0.21</v>
      </c>
      <c r="M133" s="69">
        <v>99.79</v>
      </c>
      <c r="N133" s="59">
        <v>74.87</v>
      </c>
      <c r="O133" s="17">
        <f t="shared" si="11"/>
        <v>0.78660000000000008</v>
      </c>
      <c r="P133" s="65">
        <v>32.700000000000003</v>
      </c>
      <c r="Q133" s="63">
        <v>241</v>
      </c>
      <c r="R133" s="64">
        <v>827</v>
      </c>
      <c r="S133" s="65">
        <v>55.2</v>
      </c>
      <c r="T133" s="64">
        <v>328</v>
      </c>
      <c r="U133" s="65">
        <v>88.6</v>
      </c>
      <c r="V133" s="65">
        <v>67.8</v>
      </c>
      <c r="W133" s="78">
        <v>23.3</v>
      </c>
      <c r="X133" s="74">
        <v>415</v>
      </c>
      <c r="Y133" s="65">
        <v>20.9</v>
      </c>
      <c r="Z133" s="67">
        <v>83.1</v>
      </c>
      <c r="AA133" s="67">
        <v>29.6</v>
      </c>
      <c r="AB133" s="68">
        <v>397</v>
      </c>
      <c r="AC133" s="80">
        <v>19.7</v>
      </c>
      <c r="AD133" s="65">
        <v>34.200000000000003</v>
      </c>
      <c r="AE133" s="71">
        <v>3.83</v>
      </c>
      <c r="AF133" s="65">
        <v>14</v>
      </c>
      <c r="AG133" s="61">
        <v>3.07</v>
      </c>
      <c r="AH133" s="61">
        <v>1.05</v>
      </c>
      <c r="AI133" s="61">
        <v>3.33</v>
      </c>
      <c r="AJ133" s="61">
        <v>0.54</v>
      </c>
      <c r="AK133" s="61">
        <v>3.38</v>
      </c>
      <c r="AL133" s="61">
        <v>0.73</v>
      </c>
      <c r="AM133" s="61">
        <v>2.04</v>
      </c>
      <c r="AN133" s="61">
        <v>0.3</v>
      </c>
      <c r="AO133" s="59">
        <v>1.88</v>
      </c>
      <c r="AP133" s="61">
        <v>0.28999999999999998</v>
      </c>
      <c r="AQ133" s="69">
        <v>1.86</v>
      </c>
      <c r="AR133" s="61">
        <v>1.57</v>
      </c>
      <c r="AS133" s="61">
        <v>2.25</v>
      </c>
      <c r="AT133" s="61">
        <v>2</v>
      </c>
      <c r="AU133" s="71">
        <v>0.44</v>
      </c>
      <c r="AV133" s="31">
        <f t="shared" si="10"/>
        <v>198.5</v>
      </c>
      <c r="AW133" s="31">
        <f t="shared" si="12"/>
        <v>0.35619735258724433</v>
      </c>
      <c r="AX133" s="31">
        <f t="shared" si="13"/>
        <v>0.66554054054054046</v>
      </c>
      <c r="AY133" s="31">
        <f t="shared" si="14"/>
        <v>6.4169381107491859</v>
      </c>
      <c r="AZ133" s="93">
        <v>0.70343100000000003</v>
      </c>
      <c r="BA133" s="39">
        <v>12</v>
      </c>
      <c r="BB133" s="94">
        <v>0.51297400000000004</v>
      </c>
      <c r="BC133" s="95">
        <v>4</v>
      </c>
      <c r="BD133" s="33">
        <v>6.55</v>
      </c>
      <c r="BE133" s="96">
        <v>19.874500000000001</v>
      </c>
      <c r="BF133" s="39">
        <v>5</v>
      </c>
      <c r="BG133" s="97">
        <v>15.6494</v>
      </c>
      <c r="BH133" s="38">
        <v>4</v>
      </c>
      <c r="BI133" s="98">
        <v>39.612200000000001</v>
      </c>
      <c r="BJ133" s="43">
        <v>13</v>
      </c>
      <c r="BK133" s="31"/>
      <c r="BL133" s="31"/>
    </row>
    <row r="134" spans="1:64" ht="24" x14ac:dyDescent="0.25">
      <c r="A134" s="99" t="s">
        <v>251</v>
      </c>
      <c r="B134" s="99" t="s">
        <v>250</v>
      </c>
      <c r="C134" s="69">
        <v>47.77</v>
      </c>
      <c r="D134" s="71">
        <v>1.33</v>
      </c>
      <c r="E134" s="61">
        <v>14.44</v>
      </c>
      <c r="F134" s="69">
        <v>8.5299999999999994</v>
      </c>
      <c r="G134" s="59">
        <v>0.18</v>
      </c>
      <c r="H134" s="59">
        <v>12.91</v>
      </c>
      <c r="I134" s="59">
        <v>10.7</v>
      </c>
      <c r="J134" s="61">
        <v>2.91</v>
      </c>
      <c r="K134" s="59">
        <v>0.98</v>
      </c>
      <c r="L134" s="61">
        <v>0.25</v>
      </c>
      <c r="M134" s="69">
        <v>99.88</v>
      </c>
      <c r="N134" s="59">
        <v>72.95</v>
      </c>
      <c r="O134" s="17">
        <f t="shared" si="11"/>
        <v>0.67390000000000005</v>
      </c>
      <c r="P134" s="65">
        <v>35.1</v>
      </c>
      <c r="Q134" s="63">
        <v>250</v>
      </c>
      <c r="R134" s="64">
        <v>888</v>
      </c>
      <c r="S134" s="65">
        <v>58.3</v>
      </c>
      <c r="T134" s="64">
        <v>379</v>
      </c>
      <c r="U134" s="65">
        <v>99.9</v>
      </c>
      <c r="V134" s="65">
        <v>65.900000000000006</v>
      </c>
      <c r="W134" s="78">
        <v>20.8</v>
      </c>
      <c r="X134" s="74">
        <v>358</v>
      </c>
      <c r="Y134" s="65">
        <v>20.6</v>
      </c>
      <c r="Z134" s="67">
        <v>69.400000000000006</v>
      </c>
      <c r="AA134" s="67">
        <v>24.6</v>
      </c>
      <c r="AB134" s="68">
        <v>371</v>
      </c>
      <c r="AC134" s="80">
        <v>17.100000000000001</v>
      </c>
      <c r="AD134" s="65">
        <v>29.3</v>
      </c>
      <c r="AE134" s="71">
        <v>3.36</v>
      </c>
      <c r="AF134" s="65">
        <v>12.5</v>
      </c>
      <c r="AG134" s="61">
        <v>2.83</v>
      </c>
      <c r="AH134" s="61">
        <v>0.98</v>
      </c>
      <c r="AI134" s="61">
        <v>3.19</v>
      </c>
      <c r="AJ134" s="61">
        <v>0.53</v>
      </c>
      <c r="AK134" s="61">
        <v>3.36</v>
      </c>
      <c r="AL134" s="61">
        <v>0.73</v>
      </c>
      <c r="AM134" s="61">
        <v>2.0499999999999998</v>
      </c>
      <c r="AN134" s="61">
        <v>0.3</v>
      </c>
      <c r="AO134" s="59">
        <v>1.86</v>
      </c>
      <c r="AP134" s="61">
        <v>0.28000000000000003</v>
      </c>
      <c r="AQ134" s="69">
        <v>1.63</v>
      </c>
      <c r="AR134" s="61">
        <v>1.3</v>
      </c>
      <c r="AS134" s="61">
        <v>1.98</v>
      </c>
      <c r="AT134" s="61">
        <v>1.61</v>
      </c>
      <c r="AU134" s="71">
        <v>0.35</v>
      </c>
      <c r="AV134" s="31">
        <f t="shared" si="10"/>
        <v>230.43478260869563</v>
      </c>
      <c r="AW134" s="31">
        <f t="shared" si="12"/>
        <v>0.35446685878962536</v>
      </c>
      <c r="AX134" s="31">
        <f t="shared" si="13"/>
        <v>0.69512195121951226</v>
      </c>
      <c r="AY134" s="31">
        <f t="shared" si="14"/>
        <v>6.042402826855124</v>
      </c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</row>
    <row r="135" spans="1:64" ht="24" x14ac:dyDescent="0.25">
      <c r="A135" s="99" t="s">
        <v>252</v>
      </c>
      <c r="B135" s="99" t="s">
        <v>250</v>
      </c>
      <c r="C135" s="69">
        <v>47.47</v>
      </c>
      <c r="D135" s="71">
        <v>1.28</v>
      </c>
      <c r="E135" s="61">
        <v>14.86</v>
      </c>
      <c r="F135" s="69">
        <v>8.6999999999999993</v>
      </c>
      <c r="G135" s="59">
        <v>0.17</v>
      </c>
      <c r="H135" s="59">
        <v>12.08</v>
      </c>
      <c r="I135" s="59">
        <v>11.12</v>
      </c>
      <c r="J135" s="61">
        <v>3.01</v>
      </c>
      <c r="K135" s="59">
        <v>1.0900000000000001</v>
      </c>
      <c r="L135" s="61">
        <v>0.21</v>
      </c>
      <c r="M135" s="69">
        <v>99.72</v>
      </c>
      <c r="N135" s="59">
        <v>71.23</v>
      </c>
      <c r="O135" s="17">
        <f t="shared" si="11"/>
        <v>0.62329999999999997</v>
      </c>
      <c r="P135" s="65">
        <v>34.1</v>
      </c>
      <c r="Q135" s="63">
        <v>260</v>
      </c>
      <c r="R135" s="64">
        <v>799</v>
      </c>
      <c r="S135" s="65">
        <v>57.4</v>
      </c>
      <c r="T135" s="64">
        <v>306</v>
      </c>
      <c r="U135" s="65">
        <v>94.4</v>
      </c>
      <c r="V135" s="65">
        <v>63.1</v>
      </c>
      <c r="W135" s="78">
        <v>24.5</v>
      </c>
      <c r="X135" s="74">
        <v>431</v>
      </c>
      <c r="Y135" s="65">
        <v>18.899999999999999</v>
      </c>
      <c r="Z135" s="67">
        <v>57.2</v>
      </c>
      <c r="AA135" s="67">
        <v>22.9</v>
      </c>
      <c r="AB135" s="68">
        <v>545</v>
      </c>
      <c r="AC135" s="80">
        <v>15.7</v>
      </c>
      <c r="AD135" s="65">
        <v>27.1</v>
      </c>
      <c r="AE135" s="71">
        <v>3.14</v>
      </c>
      <c r="AF135" s="65">
        <v>11.6</v>
      </c>
      <c r="AG135" s="61">
        <v>2.6</v>
      </c>
      <c r="AH135" s="61">
        <v>0.92</v>
      </c>
      <c r="AI135" s="61">
        <v>2.93</v>
      </c>
      <c r="AJ135" s="61">
        <v>0.49</v>
      </c>
      <c r="AK135" s="61">
        <v>3.13</v>
      </c>
      <c r="AL135" s="61">
        <v>0.68</v>
      </c>
      <c r="AM135" s="61">
        <v>1.98</v>
      </c>
      <c r="AN135" s="61">
        <v>0.28999999999999998</v>
      </c>
      <c r="AO135" s="59">
        <v>1.81</v>
      </c>
      <c r="AP135" s="61">
        <v>0.27</v>
      </c>
      <c r="AQ135" s="69">
        <v>1.44</v>
      </c>
      <c r="AR135" s="61">
        <v>1.22</v>
      </c>
      <c r="AS135" s="61">
        <v>2.33</v>
      </c>
      <c r="AT135" s="61">
        <v>1.5</v>
      </c>
      <c r="AU135" s="71">
        <v>0.33</v>
      </c>
      <c r="AV135" s="31">
        <f t="shared" si="10"/>
        <v>363.33333333333331</v>
      </c>
      <c r="AW135" s="31">
        <f t="shared" si="12"/>
        <v>0.40034965034965031</v>
      </c>
      <c r="AX135" s="31">
        <f t="shared" si="13"/>
        <v>0.68558951965065507</v>
      </c>
      <c r="AY135" s="31">
        <f t="shared" si="14"/>
        <v>6.0384615384615383</v>
      </c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</row>
    <row r="136" spans="1:64" ht="24" x14ac:dyDescent="0.25">
      <c r="A136" s="99" t="s">
        <v>253</v>
      </c>
      <c r="B136" s="99" t="s">
        <v>250</v>
      </c>
      <c r="C136" s="69">
        <v>46.55</v>
      </c>
      <c r="D136" s="71">
        <v>1.58</v>
      </c>
      <c r="E136" s="61">
        <v>14.83</v>
      </c>
      <c r="F136" s="69">
        <v>9.33</v>
      </c>
      <c r="G136" s="59">
        <v>0.17</v>
      </c>
      <c r="H136" s="59">
        <v>10.31</v>
      </c>
      <c r="I136" s="59">
        <v>13.25</v>
      </c>
      <c r="J136" s="61">
        <v>2.84</v>
      </c>
      <c r="K136" s="59">
        <v>0.9</v>
      </c>
      <c r="L136" s="61">
        <v>0.24</v>
      </c>
      <c r="M136" s="69">
        <v>99.65</v>
      </c>
      <c r="N136" s="59">
        <v>66.34</v>
      </c>
      <c r="O136" s="17">
        <f t="shared" si="11"/>
        <v>0.74980000000000002</v>
      </c>
      <c r="P136" s="65">
        <v>39.200000000000003</v>
      </c>
      <c r="Q136" s="63">
        <v>283</v>
      </c>
      <c r="R136" s="64">
        <v>594</v>
      </c>
      <c r="S136" s="65">
        <v>59.3</v>
      </c>
      <c r="T136" s="64">
        <v>293</v>
      </c>
      <c r="U136" s="65">
        <v>90.2</v>
      </c>
      <c r="V136" s="65">
        <v>68.599999999999994</v>
      </c>
      <c r="W136" s="78">
        <v>28.5</v>
      </c>
      <c r="X136" s="74">
        <v>504</v>
      </c>
      <c r="Y136" s="65">
        <v>20.8</v>
      </c>
      <c r="Z136" s="67">
        <v>61.7</v>
      </c>
      <c r="AA136" s="67">
        <v>28.6</v>
      </c>
      <c r="AB136" s="68">
        <v>455</v>
      </c>
      <c r="AC136" s="80">
        <v>19.399999999999999</v>
      </c>
      <c r="AD136" s="65">
        <v>32.6</v>
      </c>
      <c r="AE136" s="71">
        <v>3.71</v>
      </c>
      <c r="AF136" s="65">
        <v>13.5</v>
      </c>
      <c r="AG136" s="61">
        <v>2.92</v>
      </c>
      <c r="AH136" s="61">
        <v>1.01</v>
      </c>
      <c r="AI136" s="61">
        <v>3.26</v>
      </c>
      <c r="AJ136" s="61">
        <v>0.55000000000000004</v>
      </c>
      <c r="AK136" s="61">
        <v>3.4</v>
      </c>
      <c r="AL136" s="61">
        <v>0.73</v>
      </c>
      <c r="AM136" s="61">
        <v>2.1</v>
      </c>
      <c r="AN136" s="61">
        <v>0.31</v>
      </c>
      <c r="AO136" s="59">
        <v>1.94</v>
      </c>
      <c r="AP136" s="61">
        <v>0.3</v>
      </c>
      <c r="AQ136" s="69">
        <v>1.58</v>
      </c>
      <c r="AR136" s="61">
        <v>1.47</v>
      </c>
      <c r="AS136" s="61">
        <v>0.95</v>
      </c>
      <c r="AT136" s="61">
        <v>1.86</v>
      </c>
      <c r="AU136" s="71">
        <v>0.38</v>
      </c>
      <c r="AV136" s="31">
        <f t="shared" si="10"/>
        <v>244.6236559139785</v>
      </c>
      <c r="AW136" s="31">
        <f t="shared" si="12"/>
        <v>0.46353322528363045</v>
      </c>
      <c r="AX136" s="31">
        <f t="shared" si="13"/>
        <v>0.67832167832167822</v>
      </c>
      <c r="AY136" s="31">
        <f t="shared" si="14"/>
        <v>6.6438356164383556</v>
      </c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</row>
    <row r="137" spans="1:64" ht="24" x14ac:dyDescent="0.25">
      <c r="A137" s="99" t="s">
        <v>254</v>
      </c>
      <c r="B137" s="99" t="s">
        <v>250</v>
      </c>
      <c r="C137" s="69">
        <v>46.86</v>
      </c>
      <c r="D137" s="71">
        <v>1.24</v>
      </c>
      <c r="E137" s="61">
        <v>14.59</v>
      </c>
      <c r="F137" s="69">
        <v>9.26</v>
      </c>
      <c r="G137" s="59">
        <v>0.17</v>
      </c>
      <c r="H137" s="59">
        <v>12.88</v>
      </c>
      <c r="I137" s="59">
        <v>11.02</v>
      </c>
      <c r="J137" s="61">
        <v>2.73</v>
      </c>
      <c r="K137" s="59">
        <v>1.04</v>
      </c>
      <c r="L137" s="61">
        <v>0.2</v>
      </c>
      <c r="M137" s="69">
        <v>99.9</v>
      </c>
      <c r="N137" s="59">
        <v>71.27</v>
      </c>
      <c r="O137" s="17">
        <f t="shared" si="11"/>
        <v>0.62329999999999997</v>
      </c>
      <c r="P137" s="65">
        <v>32.1</v>
      </c>
      <c r="Q137" s="63">
        <v>237</v>
      </c>
      <c r="R137" s="64">
        <v>785</v>
      </c>
      <c r="S137" s="65">
        <v>56.8</v>
      </c>
      <c r="T137" s="64">
        <v>359</v>
      </c>
      <c r="U137" s="65">
        <v>79.599999999999994</v>
      </c>
      <c r="V137" s="65">
        <v>63.2</v>
      </c>
      <c r="W137" s="78">
        <v>21.6</v>
      </c>
      <c r="X137" s="74">
        <v>448</v>
      </c>
      <c r="Y137" s="65">
        <v>19</v>
      </c>
      <c r="Z137" s="67">
        <v>55.9</v>
      </c>
      <c r="AA137" s="67">
        <v>23.7</v>
      </c>
      <c r="AB137" s="68">
        <v>434</v>
      </c>
      <c r="AC137" s="80">
        <v>15.6</v>
      </c>
      <c r="AD137" s="65">
        <v>27.1</v>
      </c>
      <c r="AE137" s="71">
        <v>3.14</v>
      </c>
      <c r="AF137" s="65">
        <v>11.7</v>
      </c>
      <c r="AG137" s="61">
        <v>2.64</v>
      </c>
      <c r="AH137" s="61">
        <v>0.93</v>
      </c>
      <c r="AI137" s="61">
        <v>2.91</v>
      </c>
      <c r="AJ137" s="61">
        <v>0.49</v>
      </c>
      <c r="AK137" s="61">
        <v>3.12</v>
      </c>
      <c r="AL137" s="61">
        <v>0.67</v>
      </c>
      <c r="AM137" s="61">
        <v>1.91</v>
      </c>
      <c r="AN137" s="61">
        <v>0.28999999999999998</v>
      </c>
      <c r="AO137" s="59">
        <v>1.78</v>
      </c>
      <c r="AP137" s="61">
        <v>0.27</v>
      </c>
      <c r="AQ137" s="69">
        <v>1.41</v>
      </c>
      <c r="AR137" s="61">
        <v>1.25</v>
      </c>
      <c r="AS137" s="61">
        <v>2.27</v>
      </c>
      <c r="AT137" s="61">
        <v>1.45</v>
      </c>
      <c r="AU137" s="71">
        <v>0.28999999999999998</v>
      </c>
      <c r="AV137" s="31">
        <f t="shared" si="10"/>
        <v>299.31034482758622</v>
      </c>
      <c r="AW137" s="31">
        <f t="shared" si="12"/>
        <v>0.42397137745974955</v>
      </c>
      <c r="AX137" s="31">
        <f t="shared" si="13"/>
        <v>0.65822784810126578</v>
      </c>
      <c r="AY137" s="31">
        <f t="shared" si="14"/>
        <v>5.9090909090909083</v>
      </c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</row>
    <row r="138" spans="1:64" ht="24" x14ac:dyDescent="0.25">
      <c r="A138" s="99" t="s">
        <v>255</v>
      </c>
      <c r="B138" s="99" t="s">
        <v>250</v>
      </c>
      <c r="C138" s="69">
        <v>47.18</v>
      </c>
      <c r="D138" s="71">
        <v>1.28</v>
      </c>
      <c r="E138" s="61">
        <v>14.95</v>
      </c>
      <c r="F138" s="69">
        <v>8.81</v>
      </c>
      <c r="G138" s="59">
        <v>0.17</v>
      </c>
      <c r="H138" s="59">
        <v>12.24</v>
      </c>
      <c r="I138" s="59">
        <v>11.14</v>
      </c>
      <c r="J138" s="61">
        <v>2.95</v>
      </c>
      <c r="K138" s="59">
        <v>1.08</v>
      </c>
      <c r="L138" s="61">
        <v>0.21</v>
      </c>
      <c r="M138" s="69">
        <v>99.78</v>
      </c>
      <c r="N138" s="59">
        <v>71.239999999999995</v>
      </c>
      <c r="O138" s="17">
        <f t="shared" si="11"/>
        <v>0.73599999999999999</v>
      </c>
      <c r="P138" s="65">
        <v>39.6</v>
      </c>
      <c r="Q138" s="63">
        <v>265</v>
      </c>
      <c r="R138" s="64">
        <v>942</v>
      </c>
      <c r="S138" s="65">
        <v>63.4</v>
      </c>
      <c r="T138" s="64">
        <v>376</v>
      </c>
      <c r="U138" s="65">
        <v>87.9</v>
      </c>
      <c r="V138" s="65">
        <v>70.3</v>
      </c>
      <c r="W138" s="78">
        <v>28.9</v>
      </c>
      <c r="X138" s="74">
        <v>515</v>
      </c>
      <c r="Y138" s="65">
        <v>21.9</v>
      </c>
      <c r="Z138" s="67">
        <v>62.2</v>
      </c>
      <c r="AA138" s="67">
        <v>28.3</v>
      </c>
      <c r="AB138" s="68">
        <v>444</v>
      </c>
      <c r="AC138" s="80">
        <v>18.7</v>
      </c>
      <c r="AD138" s="65">
        <v>32</v>
      </c>
      <c r="AE138" s="71">
        <v>3.74</v>
      </c>
      <c r="AF138" s="65">
        <v>14</v>
      </c>
      <c r="AG138" s="61">
        <v>3.08</v>
      </c>
      <c r="AH138" s="61">
        <v>1.07</v>
      </c>
      <c r="AI138" s="61">
        <v>3.3</v>
      </c>
      <c r="AJ138" s="61">
        <v>0.56000000000000005</v>
      </c>
      <c r="AK138" s="61">
        <v>3.46</v>
      </c>
      <c r="AL138" s="61">
        <v>0.75</v>
      </c>
      <c r="AM138" s="61">
        <v>2.13</v>
      </c>
      <c r="AN138" s="61">
        <v>0.32</v>
      </c>
      <c r="AO138" s="59">
        <v>1.97</v>
      </c>
      <c r="AP138" s="61">
        <v>0.3</v>
      </c>
      <c r="AQ138" s="69">
        <v>1.65</v>
      </c>
      <c r="AR138" s="61">
        <v>1.49</v>
      </c>
      <c r="AS138" s="61">
        <v>2.62</v>
      </c>
      <c r="AT138" s="61">
        <v>1.73</v>
      </c>
      <c r="AU138" s="71">
        <v>0.35</v>
      </c>
      <c r="AV138" s="31">
        <f t="shared" si="10"/>
        <v>256.64739884393066</v>
      </c>
      <c r="AW138" s="31">
        <f t="shared" si="12"/>
        <v>0.454983922829582</v>
      </c>
      <c r="AX138" s="31">
        <f t="shared" si="13"/>
        <v>0.66077738515901052</v>
      </c>
      <c r="AY138" s="31">
        <f t="shared" si="14"/>
        <v>6.0714285714285712</v>
      </c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</row>
    <row r="139" spans="1:64" ht="24" x14ac:dyDescent="0.25">
      <c r="A139" s="99" t="s">
        <v>256</v>
      </c>
      <c r="B139" s="99" t="s">
        <v>250</v>
      </c>
      <c r="C139" s="69">
        <v>47.57</v>
      </c>
      <c r="D139" s="71">
        <v>1.6</v>
      </c>
      <c r="E139" s="61">
        <v>15.21</v>
      </c>
      <c r="F139" s="69">
        <v>9.1300000000000008</v>
      </c>
      <c r="G139" s="59">
        <v>0.17</v>
      </c>
      <c r="H139" s="59">
        <v>11.39</v>
      </c>
      <c r="I139" s="59">
        <v>10.43</v>
      </c>
      <c r="J139" s="61">
        <v>3.2</v>
      </c>
      <c r="K139" s="59">
        <v>1.03</v>
      </c>
      <c r="L139" s="61">
        <v>0.28000000000000003</v>
      </c>
      <c r="M139" s="59">
        <v>100.22</v>
      </c>
      <c r="N139" s="59">
        <v>68.98</v>
      </c>
      <c r="O139" s="17">
        <f t="shared" si="11"/>
        <v>1.1338999999999999</v>
      </c>
      <c r="P139" s="65">
        <v>30</v>
      </c>
      <c r="Q139" s="63">
        <v>231</v>
      </c>
      <c r="R139" s="64">
        <v>720</v>
      </c>
      <c r="S139" s="65">
        <v>57.4</v>
      </c>
      <c r="T139" s="64">
        <v>319</v>
      </c>
      <c r="U139" s="65">
        <v>68.5</v>
      </c>
      <c r="V139" s="65">
        <v>68.400000000000006</v>
      </c>
      <c r="W139" s="78">
        <v>25.3</v>
      </c>
      <c r="X139" s="74">
        <v>427</v>
      </c>
      <c r="Y139" s="65">
        <v>21.6</v>
      </c>
      <c r="Z139" s="67">
        <v>92.7</v>
      </c>
      <c r="AA139" s="67">
        <v>45.3</v>
      </c>
      <c r="AB139" s="68">
        <v>352</v>
      </c>
      <c r="AC139" s="65">
        <v>29.4</v>
      </c>
      <c r="AD139" s="65">
        <v>49.3</v>
      </c>
      <c r="AE139" s="61">
        <v>5.35</v>
      </c>
      <c r="AF139" s="80">
        <v>18.5</v>
      </c>
      <c r="AG139" s="61">
        <v>3.6</v>
      </c>
      <c r="AH139" s="61">
        <v>1.18</v>
      </c>
      <c r="AI139" s="61">
        <v>3.61</v>
      </c>
      <c r="AJ139" s="61">
        <v>0.56999999999999995</v>
      </c>
      <c r="AK139" s="61">
        <v>3.5</v>
      </c>
      <c r="AL139" s="61">
        <v>0.75</v>
      </c>
      <c r="AM139" s="61">
        <v>2.12</v>
      </c>
      <c r="AN139" s="61">
        <v>0.31</v>
      </c>
      <c r="AO139" s="61">
        <v>1.94</v>
      </c>
      <c r="AP139" s="61">
        <v>0.28999999999999998</v>
      </c>
      <c r="AQ139" s="60">
        <v>2.14</v>
      </c>
      <c r="AR139" s="61">
        <v>2.44</v>
      </c>
      <c r="AS139" s="61">
        <v>2.09</v>
      </c>
      <c r="AT139" s="61">
        <v>3.13</v>
      </c>
      <c r="AU139" s="69">
        <v>0.5</v>
      </c>
      <c r="AV139" s="31">
        <f t="shared" si="10"/>
        <v>112.46006389776358</v>
      </c>
      <c r="AW139" s="31">
        <f t="shared" si="12"/>
        <v>0.48867313915857602</v>
      </c>
      <c r="AX139" s="31">
        <f t="shared" si="13"/>
        <v>0.64900662251655628</v>
      </c>
      <c r="AY139" s="31">
        <f t="shared" si="14"/>
        <v>8.1666666666666661</v>
      </c>
      <c r="AZ139" s="93">
        <v>0.70340899999999995</v>
      </c>
      <c r="BA139" s="39">
        <v>11</v>
      </c>
      <c r="BB139" s="94">
        <v>0.51294399999999996</v>
      </c>
      <c r="BC139" s="95">
        <v>4</v>
      </c>
      <c r="BD139" s="33">
        <v>5.97</v>
      </c>
      <c r="BE139" s="96">
        <v>19.803999999999998</v>
      </c>
      <c r="BF139" s="39">
        <v>3</v>
      </c>
      <c r="BG139" s="97">
        <v>15.64</v>
      </c>
      <c r="BH139" s="38">
        <v>3</v>
      </c>
      <c r="BI139" s="98">
        <v>39.514000000000003</v>
      </c>
      <c r="BJ139" s="43">
        <v>9</v>
      </c>
      <c r="BK139" s="31"/>
      <c r="BL139" s="31"/>
    </row>
    <row r="140" spans="1:64" ht="24" x14ac:dyDescent="0.25">
      <c r="A140" s="99" t="s">
        <v>257</v>
      </c>
      <c r="B140" s="99" t="s">
        <v>250</v>
      </c>
      <c r="C140" s="69">
        <v>48.21</v>
      </c>
      <c r="D140" s="71">
        <v>1.33</v>
      </c>
      <c r="E140" s="61">
        <v>14.84</v>
      </c>
      <c r="F140" s="69">
        <v>7.99</v>
      </c>
      <c r="G140" s="59">
        <v>0.16</v>
      </c>
      <c r="H140" s="59">
        <v>11.98</v>
      </c>
      <c r="I140" s="59">
        <v>10.72</v>
      </c>
      <c r="J140" s="61">
        <v>3.28</v>
      </c>
      <c r="K140" s="59">
        <v>1.18</v>
      </c>
      <c r="L140" s="61">
        <v>0.3</v>
      </c>
      <c r="M140" s="59">
        <v>100.81</v>
      </c>
      <c r="N140" s="59">
        <v>72.77</v>
      </c>
      <c r="O140" s="17">
        <f t="shared" si="11"/>
        <v>0.61870000000000003</v>
      </c>
      <c r="P140" s="65">
        <v>27.1</v>
      </c>
      <c r="Q140" s="63">
        <v>200</v>
      </c>
      <c r="R140" s="64">
        <v>749</v>
      </c>
      <c r="S140" s="65">
        <v>50.9</v>
      </c>
      <c r="T140" s="64">
        <v>322</v>
      </c>
      <c r="U140" s="65">
        <v>70.2</v>
      </c>
      <c r="V140" s="65">
        <v>59.5</v>
      </c>
      <c r="W140" s="78">
        <v>24.8</v>
      </c>
      <c r="X140" s="74">
        <v>414</v>
      </c>
      <c r="Y140" s="65">
        <v>16.3</v>
      </c>
      <c r="Z140" s="67">
        <v>71</v>
      </c>
      <c r="AA140" s="67">
        <v>23.1</v>
      </c>
      <c r="AB140" s="68">
        <v>363</v>
      </c>
      <c r="AC140" s="80">
        <v>15.9</v>
      </c>
      <c r="AD140" s="65">
        <v>26.9</v>
      </c>
      <c r="AE140" s="71">
        <v>3.13</v>
      </c>
      <c r="AF140" s="65">
        <v>11.5</v>
      </c>
      <c r="AG140" s="61">
        <v>2.5299999999999998</v>
      </c>
      <c r="AH140" s="61">
        <v>0.87</v>
      </c>
      <c r="AI140" s="61">
        <v>2.76</v>
      </c>
      <c r="AJ140" s="61">
        <v>0.45</v>
      </c>
      <c r="AK140" s="61">
        <v>2.78</v>
      </c>
      <c r="AL140" s="61">
        <v>0.6</v>
      </c>
      <c r="AM140" s="61">
        <v>1.66</v>
      </c>
      <c r="AN140" s="61">
        <v>0.25</v>
      </c>
      <c r="AO140" s="59">
        <v>1.56</v>
      </c>
      <c r="AP140" s="61">
        <v>0.23</v>
      </c>
      <c r="AQ140" s="69">
        <v>1.62</v>
      </c>
      <c r="AR140" s="61">
        <v>1.22</v>
      </c>
      <c r="AS140" s="61">
        <v>1.96</v>
      </c>
      <c r="AT140" s="61">
        <v>1.57</v>
      </c>
      <c r="AU140" s="71">
        <v>0.33</v>
      </c>
      <c r="AV140" s="31">
        <f t="shared" si="10"/>
        <v>231.21019108280254</v>
      </c>
      <c r="AW140" s="31">
        <f t="shared" si="12"/>
        <v>0.32535211267605635</v>
      </c>
      <c r="AX140" s="31">
        <f t="shared" si="13"/>
        <v>0.68831168831168832</v>
      </c>
      <c r="AY140" s="31">
        <f t="shared" si="14"/>
        <v>6.2845849802371552</v>
      </c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</row>
    <row r="141" spans="1:64" ht="24" x14ac:dyDescent="0.25">
      <c r="A141" s="99" t="s">
        <v>258</v>
      </c>
      <c r="B141" s="99" t="s">
        <v>250</v>
      </c>
      <c r="C141" s="69">
        <v>48.22</v>
      </c>
      <c r="D141" s="71">
        <v>1.46</v>
      </c>
      <c r="E141" s="61">
        <v>17.149999999999999</v>
      </c>
      <c r="F141" s="69">
        <v>9.9600000000000009</v>
      </c>
      <c r="G141" s="59">
        <v>0.18</v>
      </c>
      <c r="H141" s="69">
        <v>7.67</v>
      </c>
      <c r="I141" s="59">
        <v>11.1</v>
      </c>
      <c r="J141" s="61">
        <v>3.1</v>
      </c>
      <c r="K141" s="59">
        <v>0.88</v>
      </c>
      <c r="L141" s="61">
        <v>0.28000000000000003</v>
      </c>
      <c r="M141" s="69">
        <v>99.36</v>
      </c>
      <c r="N141" s="59">
        <v>57.87</v>
      </c>
      <c r="O141" s="17">
        <f t="shared" si="11"/>
        <v>0.66930000000000001</v>
      </c>
      <c r="P141" s="65">
        <v>31.8</v>
      </c>
      <c r="Q141" s="63">
        <v>247</v>
      </c>
      <c r="R141" s="64">
        <v>275</v>
      </c>
      <c r="S141" s="65">
        <v>46.7</v>
      </c>
      <c r="T141" s="64">
        <v>125</v>
      </c>
      <c r="U141" s="65">
        <v>73.599999999999994</v>
      </c>
      <c r="V141" s="65">
        <v>70.3</v>
      </c>
      <c r="W141" s="78">
        <v>17.7</v>
      </c>
      <c r="X141" s="74">
        <v>403</v>
      </c>
      <c r="Y141" s="65">
        <v>25.8</v>
      </c>
      <c r="Z141" s="67">
        <v>66.3</v>
      </c>
      <c r="AA141" s="67">
        <v>26.1</v>
      </c>
      <c r="AB141" s="68">
        <v>407</v>
      </c>
      <c r="AC141" s="65">
        <v>16.7</v>
      </c>
      <c r="AD141" s="65">
        <v>29.1</v>
      </c>
      <c r="AE141" s="61">
        <v>3.53</v>
      </c>
      <c r="AF141" s="80">
        <v>13.8</v>
      </c>
      <c r="AG141" s="61">
        <v>3.28</v>
      </c>
      <c r="AH141" s="61">
        <v>1.17</v>
      </c>
      <c r="AI141" s="61">
        <v>3.63</v>
      </c>
      <c r="AJ141" s="61">
        <v>0.63</v>
      </c>
      <c r="AK141" s="61">
        <v>4</v>
      </c>
      <c r="AL141" s="61">
        <v>0.89</v>
      </c>
      <c r="AM141" s="61">
        <v>2.5299999999999998</v>
      </c>
      <c r="AN141" s="61">
        <v>0.38</v>
      </c>
      <c r="AO141" s="61">
        <v>2.38</v>
      </c>
      <c r="AP141" s="61">
        <v>0.37</v>
      </c>
      <c r="AQ141" s="60">
        <v>1.75</v>
      </c>
      <c r="AR141" s="61">
        <v>1.34</v>
      </c>
      <c r="AS141" s="61">
        <v>1.78</v>
      </c>
      <c r="AT141" s="61">
        <v>1.05</v>
      </c>
      <c r="AU141" s="69">
        <v>0.19</v>
      </c>
      <c r="AV141" s="31">
        <f t="shared" si="10"/>
        <v>387.61904761904759</v>
      </c>
      <c r="AW141" s="31">
        <f t="shared" si="12"/>
        <v>0.39366515837104077</v>
      </c>
      <c r="AX141" s="31">
        <f t="shared" si="13"/>
        <v>0.63984674329501912</v>
      </c>
      <c r="AY141" s="31">
        <f t="shared" si="14"/>
        <v>5.0914634146341466</v>
      </c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</row>
    <row r="142" spans="1:64" ht="24" x14ac:dyDescent="0.25">
      <c r="A142" s="99" t="s">
        <v>259</v>
      </c>
      <c r="B142" s="99" t="s">
        <v>250</v>
      </c>
      <c r="C142" s="69">
        <v>48</v>
      </c>
      <c r="D142" s="71">
        <v>1.48</v>
      </c>
      <c r="E142" s="61">
        <v>17.170000000000002</v>
      </c>
      <c r="F142" s="69">
        <v>9.86</v>
      </c>
      <c r="G142" s="59">
        <v>0.18</v>
      </c>
      <c r="H142" s="69">
        <v>7.75</v>
      </c>
      <c r="I142" s="59">
        <v>11.06</v>
      </c>
      <c r="J142" s="61">
        <v>3.37</v>
      </c>
      <c r="K142" s="59">
        <v>0.85</v>
      </c>
      <c r="L142" s="61">
        <v>0.27</v>
      </c>
      <c r="M142" s="69">
        <v>99.86</v>
      </c>
      <c r="N142" s="59">
        <v>58.35</v>
      </c>
      <c r="O142" s="17">
        <f t="shared" si="11"/>
        <v>0.58650000000000002</v>
      </c>
      <c r="P142" s="65">
        <v>30.4</v>
      </c>
      <c r="Q142" s="63">
        <v>234</v>
      </c>
      <c r="R142" s="64">
        <v>204</v>
      </c>
      <c r="S142" s="65">
        <v>46.1</v>
      </c>
      <c r="T142" s="64">
        <v>116</v>
      </c>
      <c r="U142" s="65">
        <v>65.400000000000006</v>
      </c>
      <c r="V142" s="65">
        <v>68.5</v>
      </c>
      <c r="W142" s="78">
        <v>14.5</v>
      </c>
      <c r="X142" s="74">
        <v>346</v>
      </c>
      <c r="Y142" s="65">
        <v>24</v>
      </c>
      <c r="Z142" s="67">
        <v>63.6</v>
      </c>
      <c r="AA142" s="67">
        <v>23.1</v>
      </c>
      <c r="AB142" s="68">
        <v>404</v>
      </c>
      <c r="AC142" s="65">
        <v>14.1</v>
      </c>
      <c r="AD142" s="65">
        <v>25.5</v>
      </c>
      <c r="AE142" s="61">
        <v>3.1</v>
      </c>
      <c r="AF142" s="80">
        <v>12.1</v>
      </c>
      <c r="AG142" s="61">
        <v>2.95</v>
      </c>
      <c r="AH142" s="61">
        <v>1.07</v>
      </c>
      <c r="AI142" s="61">
        <v>3.42</v>
      </c>
      <c r="AJ142" s="61">
        <v>0.6</v>
      </c>
      <c r="AK142" s="61">
        <v>3.81</v>
      </c>
      <c r="AL142" s="61">
        <v>0.85</v>
      </c>
      <c r="AM142" s="61">
        <v>2.46</v>
      </c>
      <c r="AN142" s="61">
        <v>0.37</v>
      </c>
      <c r="AO142" s="61">
        <v>2.33</v>
      </c>
      <c r="AP142" s="61">
        <v>0.36</v>
      </c>
      <c r="AQ142" s="60">
        <v>1.61</v>
      </c>
      <c r="AR142" s="61">
        <v>1.17</v>
      </c>
      <c r="AS142" s="61">
        <v>1.63</v>
      </c>
      <c r="AT142" s="61">
        <v>0.89</v>
      </c>
      <c r="AU142" s="69">
        <v>0.2</v>
      </c>
      <c r="AV142" s="31">
        <f t="shared" si="10"/>
        <v>453.93258426966293</v>
      </c>
      <c r="AW142" s="31">
        <f t="shared" si="12"/>
        <v>0.36320754716981135</v>
      </c>
      <c r="AX142" s="31">
        <f t="shared" si="13"/>
        <v>0.61038961038961037</v>
      </c>
      <c r="AY142" s="31">
        <f t="shared" si="14"/>
        <v>4.7796610169491522</v>
      </c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</row>
    <row r="143" spans="1:64" ht="24" x14ac:dyDescent="0.25">
      <c r="A143" s="99" t="s">
        <v>260</v>
      </c>
      <c r="B143" s="99" t="s">
        <v>250</v>
      </c>
      <c r="C143" s="69">
        <v>46.49</v>
      </c>
      <c r="D143" s="71">
        <v>1.67</v>
      </c>
      <c r="E143" s="61">
        <v>14.52</v>
      </c>
      <c r="F143" s="69">
        <v>9.1300000000000008</v>
      </c>
      <c r="G143" s="59">
        <v>0.17</v>
      </c>
      <c r="H143" s="59">
        <v>13.04</v>
      </c>
      <c r="I143" s="59">
        <v>11.31</v>
      </c>
      <c r="J143" s="61">
        <v>2.67</v>
      </c>
      <c r="K143" s="59">
        <v>0.79</v>
      </c>
      <c r="L143" s="61">
        <v>0.21</v>
      </c>
      <c r="M143" s="69">
        <v>99.66</v>
      </c>
      <c r="N143" s="59">
        <v>71.8</v>
      </c>
      <c r="O143" s="17">
        <f t="shared" si="11"/>
        <v>0.60719999999999996</v>
      </c>
      <c r="P143" s="65">
        <v>39.4</v>
      </c>
      <c r="Q143" s="63">
        <v>307</v>
      </c>
      <c r="R143" s="64">
        <v>938</v>
      </c>
      <c r="S143" s="65">
        <v>67.099999999999994</v>
      </c>
      <c r="T143" s="64">
        <v>402</v>
      </c>
      <c r="U143" s="65">
        <v>95</v>
      </c>
      <c r="V143" s="65">
        <v>74.400000000000006</v>
      </c>
      <c r="W143" s="78">
        <v>18.5</v>
      </c>
      <c r="X143" s="74">
        <v>373</v>
      </c>
      <c r="Y143" s="65">
        <v>21.9</v>
      </c>
      <c r="Z143" s="67">
        <v>75</v>
      </c>
      <c r="AA143" s="67">
        <v>21.6</v>
      </c>
      <c r="AB143" s="68">
        <v>277</v>
      </c>
      <c r="AC143" s="65">
        <v>14.9</v>
      </c>
      <c r="AD143" s="65">
        <v>26.4</v>
      </c>
      <c r="AE143" s="61">
        <v>3.22</v>
      </c>
      <c r="AF143" s="80">
        <v>12.7</v>
      </c>
      <c r="AG143" s="61">
        <v>3.05</v>
      </c>
      <c r="AH143" s="61">
        <v>1.04</v>
      </c>
      <c r="AI143" s="61">
        <v>3.41</v>
      </c>
      <c r="AJ143" s="61">
        <v>0.57999999999999996</v>
      </c>
      <c r="AK143" s="61">
        <v>3.61</v>
      </c>
      <c r="AL143" s="61">
        <v>0.77</v>
      </c>
      <c r="AM143" s="61">
        <v>2.17</v>
      </c>
      <c r="AN143" s="61">
        <v>0.32</v>
      </c>
      <c r="AO143" s="61">
        <v>1.95</v>
      </c>
      <c r="AP143" s="61">
        <v>0.28999999999999998</v>
      </c>
      <c r="AQ143" s="60">
        <v>1.85</v>
      </c>
      <c r="AR143" s="61">
        <v>1.17</v>
      </c>
      <c r="AS143" s="61">
        <v>1.7</v>
      </c>
      <c r="AT143" s="61">
        <v>1.41</v>
      </c>
      <c r="AU143" s="69">
        <v>0.3</v>
      </c>
      <c r="AV143" s="31">
        <f t="shared" si="10"/>
        <v>196.45390070921988</v>
      </c>
      <c r="AW143" s="31">
        <f t="shared" si="12"/>
        <v>0.28800000000000003</v>
      </c>
      <c r="AX143" s="31">
        <f t="shared" si="13"/>
        <v>0.68981481481481477</v>
      </c>
      <c r="AY143" s="31">
        <f t="shared" si="14"/>
        <v>4.8852459016393448</v>
      </c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</row>
    <row r="144" spans="1:64" ht="24" x14ac:dyDescent="0.25">
      <c r="A144" s="99" t="s">
        <v>261</v>
      </c>
      <c r="B144" s="99" t="s">
        <v>250</v>
      </c>
      <c r="C144" s="69">
        <v>46.51</v>
      </c>
      <c r="D144" s="71">
        <v>1.34</v>
      </c>
      <c r="E144" s="61">
        <v>14.68</v>
      </c>
      <c r="F144" s="69">
        <v>9.1999999999999993</v>
      </c>
      <c r="G144" s="59">
        <v>0.17</v>
      </c>
      <c r="H144" s="59">
        <v>13</v>
      </c>
      <c r="I144" s="59">
        <v>11.38</v>
      </c>
      <c r="J144" s="61">
        <v>2.71</v>
      </c>
      <c r="K144" s="59">
        <v>0.81</v>
      </c>
      <c r="L144" s="61">
        <v>0.19</v>
      </c>
      <c r="M144" s="69">
        <v>98.05</v>
      </c>
      <c r="N144" s="59">
        <v>71.59</v>
      </c>
      <c r="O144" s="17">
        <f t="shared" si="11"/>
        <v>0.65780000000000005</v>
      </c>
      <c r="P144" s="65">
        <v>33.9</v>
      </c>
      <c r="Q144" s="63">
        <v>279</v>
      </c>
      <c r="R144" s="64">
        <v>754</v>
      </c>
      <c r="S144" s="65">
        <v>58.6</v>
      </c>
      <c r="T144" s="64">
        <v>330</v>
      </c>
      <c r="U144" s="65">
        <v>65.900000000000006</v>
      </c>
      <c r="V144" s="65">
        <v>69.5</v>
      </c>
      <c r="W144" s="78">
        <v>16.2</v>
      </c>
      <c r="X144" s="74">
        <v>395</v>
      </c>
      <c r="Y144" s="65">
        <v>18.5</v>
      </c>
      <c r="Z144" s="67">
        <v>64</v>
      </c>
      <c r="AA144" s="67">
        <v>23.8</v>
      </c>
      <c r="AB144" s="68">
        <v>303</v>
      </c>
      <c r="AC144" s="80">
        <v>16.3</v>
      </c>
      <c r="AD144" s="65">
        <v>28.6</v>
      </c>
      <c r="AE144" s="71">
        <v>3.33</v>
      </c>
      <c r="AF144" s="65">
        <v>12.4</v>
      </c>
      <c r="AG144" s="61">
        <v>2.73</v>
      </c>
      <c r="AH144" s="61">
        <v>0.95</v>
      </c>
      <c r="AI144" s="61">
        <v>3.06</v>
      </c>
      <c r="AJ144" s="61">
        <v>0.51</v>
      </c>
      <c r="AK144" s="61">
        <v>3.17</v>
      </c>
      <c r="AL144" s="61">
        <v>0.69</v>
      </c>
      <c r="AM144" s="61">
        <v>1.91</v>
      </c>
      <c r="AN144" s="61">
        <v>0.28000000000000003</v>
      </c>
      <c r="AO144" s="59">
        <v>1.76</v>
      </c>
      <c r="AP144" s="61">
        <v>0.26</v>
      </c>
      <c r="AQ144" s="69">
        <v>1.61</v>
      </c>
      <c r="AR144" s="61">
        <v>1.28</v>
      </c>
      <c r="AS144" s="61">
        <v>1.73</v>
      </c>
      <c r="AT144" s="61">
        <v>1.58</v>
      </c>
      <c r="AU144" s="71">
        <v>0.34</v>
      </c>
      <c r="AV144" s="31">
        <f t="shared" si="10"/>
        <v>191.77215189873417</v>
      </c>
      <c r="AW144" s="31">
        <f t="shared" si="12"/>
        <v>0.37187500000000001</v>
      </c>
      <c r="AX144" s="31">
        <f t="shared" si="13"/>
        <v>0.68487394957983194</v>
      </c>
      <c r="AY144" s="31">
        <f t="shared" si="14"/>
        <v>5.9706959706959708</v>
      </c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</row>
    <row r="145" spans="1:64" ht="24" x14ac:dyDescent="0.25">
      <c r="A145" s="99" t="s">
        <v>262</v>
      </c>
      <c r="B145" s="99" t="s">
        <v>250</v>
      </c>
      <c r="C145" s="69">
        <v>47.01</v>
      </c>
      <c r="D145" s="71">
        <v>1.22</v>
      </c>
      <c r="E145" s="61">
        <v>14.94</v>
      </c>
      <c r="F145" s="69">
        <v>9.31</v>
      </c>
      <c r="G145" s="59">
        <v>0.17</v>
      </c>
      <c r="H145" s="59">
        <v>10.99</v>
      </c>
      <c r="I145" s="59">
        <v>12.31</v>
      </c>
      <c r="J145" s="61">
        <v>2.8</v>
      </c>
      <c r="K145" s="59">
        <v>1.04</v>
      </c>
      <c r="L145" s="61">
        <v>0.21</v>
      </c>
      <c r="M145" s="59">
        <v>100.63</v>
      </c>
      <c r="N145" s="59">
        <v>67.77</v>
      </c>
      <c r="O145" s="17">
        <f t="shared" si="11"/>
        <v>0.75439999999999996</v>
      </c>
      <c r="P145" s="65">
        <v>30.7</v>
      </c>
      <c r="Q145" s="63">
        <v>233</v>
      </c>
      <c r="R145" s="64">
        <v>763</v>
      </c>
      <c r="S145" s="65">
        <v>52.9</v>
      </c>
      <c r="T145" s="64">
        <v>305</v>
      </c>
      <c r="U145" s="65">
        <v>78.3</v>
      </c>
      <c r="V145" s="65">
        <v>61.2</v>
      </c>
      <c r="W145" s="78">
        <v>12.2</v>
      </c>
      <c r="X145" s="74">
        <v>488</v>
      </c>
      <c r="Y145" s="65">
        <v>20</v>
      </c>
      <c r="Z145" s="67">
        <v>65.8</v>
      </c>
      <c r="AA145" s="67">
        <v>23.4</v>
      </c>
      <c r="AB145" s="68">
        <v>449</v>
      </c>
      <c r="AC145" s="80">
        <v>19.399999999999999</v>
      </c>
      <c r="AD145" s="65">
        <v>32.799999999999997</v>
      </c>
      <c r="AE145" s="71">
        <v>3.82</v>
      </c>
      <c r="AF145" s="65">
        <v>14.3</v>
      </c>
      <c r="AG145" s="61">
        <v>3.18</v>
      </c>
      <c r="AH145" s="61">
        <v>1.1000000000000001</v>
      </c>
      <c r="AI145" s="61">
        <v>3.41</v>
      </c>
      <c r="AJ145" s="61">
        <v>0.56999999999999995</v>
      </c>
      <c r="AK145" s="61">
        <v>3.54</v>
      </c>
      <c r="AL145" s="61">
        <v>0.76</v>
      </c>
      <c r="AM145" s="61">
        <v>2.16</v>
      </c>
      <c r="AN145" s="61">
        <v>0.32</v>
      </c>
      <c r="AO145" s="59">
        <v>2</v>
      </c>
      <c r="AP145" s="61">
        <v>0.3</v>
      </c>
      <c r="AQ145" s="69">
        <v>1.75</v>
      </c>
      <c r="AR145" s="61">
        <v>1.35</v>
      </c>
      <c r="AS145" s="61">
        <v>0.84</v>
      </c>
      <c r="AT145" s="61">
        <v>1.53</v>
      </c>
      <c r="AU145" s="71">
        <v>0.28999999999999998</v>
      </c>
      <c r="AV145" s="31">
        <f t="shared" si="10"/>
        <v>293.46405228758169</v>
      </c>
      <c r="AW145" s="31">
        <f t="shared" si="12"/>
        <v>0.35562310030395133</v>
      </c>
      <c r="AX145" s="31">
        <f t="shared" si="13"/>
        <v>0.829059829059829</v>
      </c>
      <c r="AY145" s="31">
        <f t="shared" si="14"/>
        <v>6.1006289308176092</v>
      </c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</row>
    <row r="146" spans="1:64" ht="24" x14ac:dyDescent="0.25">
      <c r="A146" s="99" t="s">
        <v>263</v>
      </c>
      <c r="B146" s="99" t="s">
        <v>250</v>
      </c>
      <c r="C146" s="69">
        <v>47.47</v>
      </c>
      <c r="D146" s="71">
        <v>1.28</v>
      </c>
      <c r="E146" s="61">
        <v>14.42</v>
      </c>
      <c r="F146" s="69">
        <v>8.15</v>
      </c>
      <c r="G146" s="59">
        <v>0.17</v>
      </c>
      <c r="H146" s="59">
        <v>12.85</v>
      </c>
      <c r="I146" s="59">
        <v>11.04</v>
      </c>
      <c r="J146" s="61">
        <v>3.24</v>
      </c>
      <c r="K146" s="59">
        <v>1.1299999999999999</v>
      </c>
      <c r="L146" s="61">
        <v>0.24</v>
      </c>
      <c r="M146" s="69">
        <v>97.9</v>
      </c>
      <c r="N146" s="59">
        <v>73.75</v>
      </c>
      <c r="O146" s="17">
        <f t="shared" si="11"/>
        <v>0.61409999999999998</v>
      </c>
      <c r="P146" s="65">
        <v>31</v>
      </c>
      <c r="Q146" s="63">
        <v>234</v>
      </c>
      <c r="R146" s="64">
        <v>746</v>
      </c>
      <c r="S146" s="65">
        <v>54.1</v>
      </c>
      <c r="T146" s="64">
        <v>328</v>
      </c>
      <c r="U146" s="65">
        <v>66.099999999999994</v>
      </c>
      <c r="V146" s="65">
        <v>66.2</v>
      </c>
      <c r="W146" s="78">
        <v>25.1</v>
      </c>
      <c r="X146" s="74">
        <v>439</v>
      </c>
      <c r="Y146" s="65">
        <v>18.3</v>
      </c>
      <c r="Z146" s="67">
        <v>65.900000000000006</v>
      </c>
      <c r="AA146" s="67">
        <v>22.2</v>
      </c>
      <c r="AB146" s="68">
        <v>450</v>
      </c>
      <c r="AC146" s="80">
        <v>15.5</v>
      </c>
      <c r="AD146" s="65">
        <v>26.7</v>
      </c>
      <c r="AE146" s="71">
        <v>3.15</v>
      </c>
      <c r="AF146" s="65">
        <v>11.8</v>
      </c>
      <c r="AG146" s="61">
        <v>2.62</v>
      </c>
      <c r="AH146" s="61">
        <v>0.95</v>
      </c>
      <c r="AI146" s="61">
        <v>2.95</v>
      </c>
      <c r="AJ146" s="61">
        <v>0.49</v>
      </c>
      <c r="AK146" s="61">
        <v>3.02</v>
      </c>
      <c r="AL146" s="61">
        <v>0.65</v>
      </c>
      <c r="AM146" s="61">
        <v>1.83</v>
      </c>
      <c r="AN146" s="61">
        <v>0.27</v>
      </c>
      <c r="AO146" s="59">
        <v>1.71</v>
      </c>
      <c r="AP146" s="61">
        <v>0.26</v>
      </c>
      <c r="AQ146" s="69">
        <v>1.57</v>
      </c>
      <c r="AR146" s="61">
        <v>1.19</v>
      </c>
      <c r="AS146" s="61">
        <v>2.2799999999999998</v>
      </c>
      <c r="AT146" s="61">
        <v>1.44</v>
      </c>
      <c r="AU146" s="71">
        <v>0.3</v>
      </c>
      <c r="AV146" s="31">
        <f t="shared" si="10"/>
        <v>312.5</v>
      </c>
      <c r="AW146" s="31">
        <f t="shared" si="12"/>
        <v>0.33687405159332318</v>
      </c>
      <c r="AX146" s="31">
        <f t="shared" si="13"/>
        <v>0.69819819819819817</v>
      </c>
      <c r="AY146" s="31">
        <f t="shared" si="14"/>
        <v>5.9160305343511448</v>
      </c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</row>
    <row r="147" spans="1:64" ht="24" x14ac:dyDescent="0.25">
      <c r="A147" s="99" t="s">
        <v>264</v>
      </c>
      <c r="B147" s="99" t="s">
        <v>250</v>
      </c>
      <c r="C147" s="69">
        <v>46.13</v>
      </c>
      <c r="D147" s="71">
        <v>1.21</v>
      </c>
      <c r="E147" s="61">
        <v>14.27</v>
      </c>
      <c r="F147" s="69">
        <v>9.83</v>
      </c>
      <c r="G147" s="59">
        <v>0.18</v>
      </c>
      <c r="H147" s="59">
        <v>10.44</v>
      </c>
      <c r="I147" s="59">
        <v>14.04</v>
      </c>
      <c r="J147" s="61">
        <v>2.82</v>
      </c>
      <c r="K147" s="59">
        <v>0.89</v>
      </c>
      <c r="L147" s="61">
        <v>0.19</v>
      </c>
      <c r="M147" s="59">
        <v>100.14</v>
      </c>
      <c r="N147" s="59">
        <v>65.44</v>
      </c>
      <c r="O147" s="17">
        <f t="shared" si="11"/>
        <v>0.63249999999999995</v>
      </c>
      <c r="P147" s="65">
        <v>25.8</v>
      </c>
      <c r="Q147" s="63">
        <v>207</v>
      </c>
      <c r="R147" s="64">
        <v>556</v>
      </c>
      <c r="S147" s="65">
        <v>57.5</v>
      </c>
      <c r="T147" s="64">
        <v>371</v>
      </c>
      <c r="U147" s="65">
        <v>63</v>
      </c>
      <c r="V147" s="65">
        <v>60.3</v>
      </c>
      <c r="W147" s="78">
        <v>16</v>
      </c>
      <c r="X147" s="74">
        <v>392</v>
      </c>
      <c r="Y147" s="65">
        <v>16.8</v>
      </c>
      <c r="Z147" s="67">
        <v>52.6</v>
      </c>
      <c r="AA147" s="67">
        <v>20.100000000000001</v>
      </c>
      <c r="AB147" s="68">
        <v>326</v>
      </c>
      <c r="AC147" s="80">
        <v>16.899999999999999</v>
      </c>
      <c r="AD147" s="65">
        <v>27.5</v>
      </c>
      <c r="AE147" s="71">
        <v>3.15</v>
      </c>
      <c r="AF147" s="65">
        <v>11.7</v>
      </c>
      <c r="AG147" s="61">
        <v>2.58</v>
      </c>
      <c r="AH147" s="61">
        <v>0.89</v>
      </c>
      <c r="AI147" s="61">
        <v>2.86</v>
      </c>
      <c r="AJ147" s="61">
        <v>0.47</v>
      </c>
      <c r="AK147" s="61">
        <v>2.98</v>
      </c>
      <c r="AL147" s="61">
        <v>0.64</v>
      </c>
      <c r="AM147" s="61">
        <v>1.83</v>
      </c>
      <c r="AN147" s="61">
        <v>0.27</v>
      </c>
      <c r="AO147" s="59">
        <v>1.69</v>
      </c>
      <c r="AP147" s="61">
        <v>0.25</v>
      </c>
      <c r="AQ147" s="69">
        <v>1.38</v>
      </c>
      <c r="AR147" s="61">
        <v>1.1100000000000001</v>
      </c>
      <c r="AS147" s="61">
        <v>0</v>
      </c>
      <c r="AT147" s="61">
        <v>1.35</v>
      </c>
      <c r="AU147" s="71">
        <v>0.25</v>
      </c>
      <c r="AV147" s="31">
        <f t="shared" si="10"/>
        <v>241.48148148148147</v>
      </c>
      <c r="AW147" s="31">
        <f t="shared" si="12"/>
        <v>0.38212927756653992</v>
      </c>
      <c r="AX147" s="31">
        <f t="shared" si="13"/>
        <v>0.84079601990049735</v>
      </c>
      <c r="AY147" s="31">
        <f t="shared" si="14"/>
        <v>6.550387596899224</v>
      </c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</row>
    <row r="148" spans="1:64" ht="24" x14ac:dyDescent="0.25">
      <c r="A148" s="99" t="s">
        <v>265</v>
      </c>
      <c r="B148" s="99" t="s">
        <v>250</v>
      </c>
      <c r="C148" s="69">
        <v>47.53</v>
      </c>
      <c r="D148" s="71">
        <v>1.4</v>
      </c>
      <c r="E148" s="61">
        <v>14.71</v>
      </c>
      <c r="F148" s="69">
        <v>8.18</v>
      </c>
      <c r="G148" s="59">
        <v>0.17</v>
      </c>
      <c r="H148" s="59">
        <v>12.56</v>
      </c>
      <c r="I148" s="59">
        <v>11.67</v>
      </c>
      <c r="J148" s="61">
        <v>2.77</v>
      </c>
      <c r="K148" s="59">
        <v>0.82</v>
      </c>
      <c r="L148" s="61">
        <v>0.2</v>
      </c>
      <c r="M148" s="69">
        <v>99.27</v>
      </c>
      <c r="N148" s="59">
        <v>73.260000000000005</v>
      </c>
      <c r="O148" s="17">
        <f t="shared" si="11"/>
        <v>0.61870000000000003</v>
      </c>
      <c r="P148" s="65">
        <v>36.799999999999997</v>
      </c>
      <c r="Q148" s="63">
        <v>258</v>
      </c>
      <c r="R148" s="64">
        <v>768</v>
      </c>
      <c r="S148" s="65">
        <v>55.5</v>
      </c>
      <c r="T148" s="64">
        <v>305</v>
      </c>
      <c r="U148" s="65">
        <v>78.400000000000006</v>
      </c>
      <c r="V148" s="65">
        <v>65.7</v>
      </c>
      <c r="W148" s="78">
        <v>17.7</v>
      </c>
      <c r="X148" s="74">
        <v>369</v>
      </c>
      <c r="Y148" s="65">
        <v>21.3</v>
      </c>
      <c r="Z148" s="67">
        <v>80.8</v>
      </c>
      <c r="AA148" s="67">
        <v>21.2</v>
      </c>
      <c r="AB148" s="68">
        <v>261</v>
      </c>
      <c r="AC148" s="80">
        <v>15.4</v>
      </c>
      <c r="AD148" s="65">
        <v>26.9</v>
      </c>
      <c r="AE148" s="71">
        <v>3.33</v>
      </c>
      <c r="AF148" s="65">
        <v>13</v>
      </c>
      <c r="AG148" s="61">
        <v>3.06</v>
      </c>
      <c r="AH148" s="61">
        <v>1.06</v>
      </c>
      <c r="AI148" s="61">
        <v>3.45</v>
      </c>
      <c r="AJ148" s="61">
        <v>0.56000000000000005</v>
      </c>
      <c r="AK148" s="61">
        <v>3.5</v>
      </c>
      <c r="AL148" s="61">
        <v>0.74</v>
      </c>
      <c r="AM148" s="61">
        <v>2.0499999999999998</v>
      </c>
      <c r="AN148" s="61">
        <v>0.3</v>
      </c>
      <c r="AO148" s="69">
        <v>1.8</v>
      </c>
      <c r="AP148" s="61">
        <v>0.27</v>
      </c>
      <c r="AQ148" s="69">
        <v>1.89</v>
      </c>
      <c r="AR148" s="61">
        <v>1.18</v>
      </c>
      <c r="AS148" s="61">
        <v>1.51</v>
      </c>
      <c r="AT148" s="61">
        <v>1.31</v>
      </c>
      <c r="AU148" s="71">
        <v>0.22</v>
      </c>
      <c r="AV148" s="31">
        <f t="shared" si="10"/>
        <v>199.23664122137404</v>
      </c>
      <c r="AW148" s="31">
        <f t="shared" si="12"/>
        <v>0.26237623762376239</v>
      </c>
      <c r="AX148" s="31">
        <f t="shared" si="13"/>
        <v>0.7264150943396227</v>
      </c>
      <c r="AY148" s="31">
        <f t="shared" si="14"/>
        <v>5.0326797385620914</v>
      </c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</row>
    <row r="149" spans="1:64" ht="24" x14ac:dyDescent="0.25">
      <c r="A149" s="117" t="s">
        <v>266</v>
      </c>
      <c r="B149" s="117" t="s">
        <v>250</v>
      </c>
      <c r="C149" s="118">
        <v>46.09</v>
      </c>
      <c r="D149" s="119">
        <v>1.69</v>
      </c>
      <c r="E149" s="120">
        <v>13.37</v>
      </c>
      <c r="F149" s="118">
        <v>9.67</v>
      </c>
      <c r="G149" s="121">
        <v>0.18</v>
      </c>
      <c r="H149" s="121">
        <v>13.78</v>
      </c>
      <c r="I149" s="121">
        <v>12.29</v>
      </c>
      <c r="J149" s="120">
        <v>2.2400000000000002</v>
      </c>
      <c r="K149" s="121">
        <v>0.52</v>
      </c>
      <c r="L149" s="120">
        <v>0.17</v>
      </c>
      <c r="M149" s="118">
        <v>98.89</v>
      </c>
      <c r="N149" s="121">
        <v>71.760000000000005</v>
      </c>
      <c r="O149" s="17">
        <f t="shared" si="11"/>
        <v>0.71760000000000002</v>
      </c>
      <c r="P149" s="65">
        <v>42</v>
      </c>
      <c r="Q149" s="63">
        <v>279</v>
      </c>
      <c r="R149" s="64">
        <v>1321</v>
      </c>
      <c r="S149" s="65">
        <v>66.3</v>
      </c>
      <c r="T149" s="64">
        <v>416</v>
      </c>
      <c r="U149" s="65">
        <v>87.9</v>
      </c>
      <c r="V149" s="65">
        <v>72.099999999999994</v>
      </c>
      <c r="W149" s="66">
        <v>9.4700000000000006</v>
      </c>
      <c r="X149" s="74">
        <v>344</v>
      </c>
      <c r="Y149" s="65">
        <v>20.399999999999999</v>
      </c>
      <c r="Z149" s="67">
        <v>74.900000000000006</v>
      </c>
      <c r="AA149" s="67">
        <v>27.8</v>
      </c>
      <c r="AB149" s="68">
        <v>594</v>
      </c>
      <c r="AC149" s="80">
        <v>16.7</v>
      </c>
      <c r="AD149" s="65">
        <v>31.2</v>
      </c>
      <c r="AE149" s="71">
        <v>3.71</v>
      </c>
      <c r="AF149" s="65">
        <v>14.2</v>
      </c>
      <c r="AG149" s="61">
        <v>3.21</v>
      </c>
      <c r="AH149" s="61">
        <v>1.0900000000000001</v>
      </c>
      <c r="AI149" s="61">
        <v>3.52</v>
      </c>
      <c r="AJ149" s="61">
        <v>0.57999999999999996</v>
      </c>
      <c r="AK149" s="61">
        <v>3.54</v>
      </c>
      <c r="AL149" s="61">
        <v>0.74</v>
      </c>
      <c r="AM149" s="61">
        <v>2.06</v>
      </c>
      <c r="AN149" s="61">
        <v>0.28999999999999998</v>
      </c>
      <c r="AO149" s="69">
        <v>1.81</v>
      </c>
      <c r="AP149" s="61">
        <v>0.27</v>
      </c>
      <c r="AQ149" s="69">
        <v>1.86</v>
      </c>
      <c r="AR149" s="61">
        <v>1.56</v>
      </c>
      <c r="AS149" s="61">
        <v>1.1000000000000001</v>
      </c>
      <c r="AT149" s="61">
        <v>1.67</v>
      </c>
      <c r="AU149" s="71">
        <v>0.28999999999999998</v>
      </c>
      <c r="AV149" s="31">
        <f t="shared" si="10"/>
        <v>355.68862275449101</v>
      </c>
      <c r="AW149" s="31">
        <f t="shared" si="12"/>
        <v>0.37116154873164214</v>
      </c>
      <c r="AX149" s="31">
        <f t="shared" si="13"/>
        <v>0.60071942446043158</v>
      </c>
      <c r="AY149" s="31">
        <f t="shared" si="14"/>
        <v>5.2024922118380061</v>
      </c>
      <c r="AZ149" s="72">
        <v>0.70359400000000005</v>
      </c>
      <c r="BA149" s="64">
        <v>13</v>
      </c>
      <c r="BB149" s="73">
        <v>0.51294600000000001</v>
      </c>
      <c r="BC149" s="74">
        <v>9</v>
      </c>
      <c r="BD149" s="59">
        <v>6.01</v>
      </c>
      <c r="BE149" s="75">
        <v>19.710999999999999</v>
      </c>
      <c r="BF149" s="64">
        <v>4</v>
      </c>
      <c r="BG149" s="76">
        <v>15.635</v>
      </c>
      <c r="BH149" s="63">
        <v>4</v>
      </c>
      <c r="BI149" s="77">
        <v>39.409999999999997</v>
      </c>
      <c r="BJ149" s="68">
        <v>10</v>
      </c>
      <c r="BK149" s="31"/>
      <c r="BL149" s="31"/>
    </row>
    <row r="150" spans="1:64" x14ac:dyDescent="0.25">
      <c r="A150" s="99" t="s">
        <v>267</v>
      </c>
      <c r="B150" s="58" t="s">
        <v>268</v>
      </c>
      <c r="AZ150" s="72">
        <v>0.70336699999999996</v>
      </c>
      <c r="BA150" s="64">
        <v>11</v>
      </c>
      <c r="BB150" s="73">
        <v>0.51296399999999998</v>
      </c>
      <c r="BC150" s="74">
        <v>6</v>
      </c>
      <c r="BD150" s="59">
        <v>6.36</v>
      </c>
      <c r="BE150" s="75">
        <v>19.821000000000002</v>
      </c>
      <c r="BF150" s="64">
        <v>26</v>
      </c>
      <c r="BG150" s="76">
        <v>15.644</v>
      </c>
      <c r="BH150" s="63">
        <v>20</v>
      </c>
      <c r="BI150" s="77">
        <v>39.56</v>
      </c>
      <c r="BJ150" s="68">
        <v>58</v>
      </c>
    </row>
    <row r="151" spans="1:64" x14ac:dyDescent="0.25">
      <c r="A151" s="99" t="s">
        <v>269</v>
      </c>
      <c r="B151" s="58" t="s">
        <v>268</v>
      </c>
      <c r="AZ151" s="72">
        <v>0.70338000000000001</v>
      </c>
      <c r="BA151" s="64">
        <v>9</v>
      </c>
      <c r="BB151" s="73">
        <v>0.51295599999999997</v>
      </c>
      <c r="BC151" s="74">
        <v>5</v>
      </c>
      <c r="BD151" s="59">
        <v>6.2</v>
      </c>
      <c r="BE151" s="75">
        <v>19.782</v>
      </c>
      <c r="BF151" s="64">
        <v>4</v>
      </c>
      <c r="BG151" s="76">
        <v>15.641999999999999</v>
      </c>
      <c r="BH151" s="63">
        <v>3</v>
      </c>
      <c r="BI151" s="77">
        <v>39.508200000000002</v>
      </c>
      <c r="BJ151" s="68">
        <v>10</v>
      </c>
    </row>
    <row r="152" spans="1:64" ht="24" x14ac:dyDescent="0.25">
      <c r="A152" s="99" t="s">
        <v>270</v>
      </c>
      <c r="B152" s="58" t="s">
        <v>271</v>
      </c>
      <c r="AZ152" s="72">
        <v>0.70325499999999996</v>
      </c>
      <c r="BA152" s="64">
        <v>11</v>
      </c>
      <c r="BB152" s="73">
        <v>0.51297899999999996</v>
      </c>
      <c r="BC152" s="74">
        <v>4</v>
      </c>
      <c r="BD152" s="59">
        <v>6.65</v>
      </c>
      <c r="BE152" s="75">
        <v>19.452100000000002</v>
      </c>
      <c r="BF152" s="64">
        <v>4</v>
      </c>
      <c r="BG152" s="76">
        <v>15.608499999999999</v>
      </c>
      <c r="BH152" s="63">
        <v>4</v>
      </c>
      <c r="BI152" s="77">
        <v>39.148699999999998</v>
      </c>
      <c r="BJ152" s="68">
        <v>10</v>
      </c>
    </row>
    <row r="153" spans="1:64" ht="24" x14ac:dyDescent="0.25">
      <c r="A153" s="99" t="s">
        <v>272</v>
      </c>
      <c r="B153" s="58" t="s">
        <v>273</v>
      </c>
      <c r="AZ153" s="72">
        <v>0.70338900000000004</v>
      </c>
      <c r="BA153" s="64">
        <v>14</v>
      </c>
      <c r="BB153" s="73">
        <v>0.51295900000000005</v>
      </c>
      <c r="BC153" s="74">
        <v>5</v>
      </c>
      <c r="BD153" s="59">
        <v>6.26</v>
      </c>
      <c r="BE153" s="75">
        <v>19.776599999999998</v>
      </c>
      <c r="BF153" s="64">
        <v>4</v>
      </c>
      <c r="BG153" s="76">
        <v>15.6388</v>
      </c>
      <c r="BH153" s="63">
        <v>3</v>
      </c>
      <c r="BI153" s="77">
        <v>39.479100000000003</v>
      </c>
      <c r="BJ153" s="68">
        <v>9</v>
      </c>
    </row>
    <row r="154" spans="1:64" x14ac:dyDescent="0.25">
      <c r="A154" s="99" t="s">
        <v>274</v>
      </c>
      <c r="B154" s="58" t="s">
        <v>268</v>
      </c>
      <c r="AZ154" s="72">
        <v>0.70338299999999998</v>
      </c>
      <c r="BA154" s="64">
        <v>13</v>
      </c>
      <c r="BB154" s="73">
        <v>0.51295100000000005</v>
      </c>
      <c r="BC154" s="74">
        <v>4</v>
      </c>
      <c r="BD154" s="59">
        <v>6.11</v>
      </c>
      <c r="BE154" s="75">
        <v>19.812000000000001</v>
      </c>
      <c r="BF154" s="64">
        <v>4</v>
      </c>
      <c r="BG154" s="76">
        <v>15.65</v>
      </c>
      <c r="BH154" s="63">
        <v>3</v>
      </c>
      <c r="BI154" s="77">
        <v>39.601999999999997</v>
      </c>
      <c r="BJ154" s="68">
        <v>9</v>
      </c>
    </row>
    <row r="155" spans="1:64" ht="24" x14ac:dyDescent="0.25">
      <c r="A155" s="99" t="s">
        <v>275</v>
      </c>
      <c r="B155" s="58" t="s">
        <v>273</v>
      </c>
      <c r="AZ155" s="72">
        <v>0.70343999999999995</v>
      </c>
      <c r="BA155" s="64">
        <v>11</v>
      </c>
      <c r="BB155" s="73">
        <v>0.51294399999999996</v>
      </c>
      <c r="BC155" s="74">
        <v>4</v>
      </c>
      <c r="BD155" s="59">
        <v>5.97</v>
      </c>
      <c r="BE155" s="75">
        <v>19.991</v>
      </c>
      <c r="BF155" s="64">
        <v>4</v>
      </c>
      <c r="BG155" s="76">
        <v>15.659000000000001</v>
      </c>
      <c r="BH155" s="63">
        <v>4</v>
      </c>
      <c r="BI155" s="77">
        <v>39.743000000000002</v>
      </c>
      <c r="BJ155" s="68">
        <v>9</v>
      </c>
    </row>
    <row r="156" spans="1:64" ht="24" x14ac:dyDescent="0.25">
      <c r="A156" s="99" t="s">
        <v>276</v>
      </c>
      <c r="B156" s="58" t="s">
        <v>271</v>
      </c>
      <c r="AZ156" s="72">
        <v>0.703457</v>
      </c>
      <c r="BA156" s="64">
        <v>14</v>
      </c>
      <c r="BB156" s="73">
        <v>0.51297000000000004</v>
      </c>
      <c r="BC156" s="74">
        <v>11</v>
      </c>
      <c r="BD156" s="59">
        <v>6.48</v>
      </c>
      <c r="BE156" s="75">
        <v>19.9816</v>
      </c>
      <c r="BF156" s="64">
        <v>4</v>
      </c>
      <c r="BG156" s="76">
        <v>15.6607</v>
      </c>
      <c r="BH156" s="63">
        <v>4</v>
      </c>
      <c r="BI156" s="77">
        <v>39.727699999999999</v>
      </c>
      <c r="BJ156" s="68">
        <v>10</v>
      </c>
    </row>
    <row r="157" spans="1:64" ht="24" x14ac:dyDescent="0.25">
      <c r="A157" s="99" t="s">
        <v>277</v>
      </c>
      <c r="B157" s="58" t="s">
        <v>273</v>
      </c>
      <c r="AZ157" s="72">
        <v>0.70348100000000002</v>
      </c>
      <c r="BA157" s="64">
        <v>11</v>
      </c>
      <c r="BB157" s="73">
        <v>0.51294300000000004</v>
      </c>
      <c r="BC157" s="74">
        <v>5</v>
      </c>
      <c r="BD157" s="59">
        <v>5.95</v>
      </c>
      <c r="BE157" s="75">
        <v>19.779699999999998</v>
      </c>
      <c r="BF157" s="64">
        <v>4</v>
      </c>
      <c r="BG157" s="79">
        <v>16</v>
      </c>
      <c r="BH157" s="63">
        <v>4</v>
      </c>
      <c r="BI157" s="77">
        <v>39.497799999999998</v>
      </c>
      <c r="BJ157" s="68">
        <v>14</v>
      </c>
    </row>
    <row r="158" spans="1:64" ht="24" x14ac:dyDescent="0.25">
      <c r="A158" s="99" t="s">
        <v>278</v>
      </c>
      <c r="B158" s="58" t="s">
        <v>273</v>
      </c>
      <c r="AZ158" s="72">
        <v>0.70350100000000004</v>
      </c>
      <c r="BA158" s="64">
        <v>11</v>
      </c>
      <c r="BB158" s="73">
        <v>0.51293800000000001</v>
      </c>
      <c r="BC158" s="74">
        <v>5</v>
      </c>
      <c r="BD158" s="59">
        <v>5.85</v>
      </c>
      <c r="BE158" s="75">
        <v>19.778700000000001</v>
      </c>
      <c r="BF158" s="64">
        <v>4</v>
      </c>
      <c r="BG158" s="76">
        <v>15.643000000000001</v>
      </c>
      <c r="BH158" s="63">
        <v>3</v>
      </c>
      <c r="BI158" s="77">
        <v>39.488300000000002</v>
      </c>
      <c r="BJ158" s="6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Cerro Azul</vt:lpstr>
      <vt:lpstr>Sierra Negra</vt:lpstr>
      <vt:lpstr>Floreana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Matthew Gleeson</cp:lastModifiedBy>
  <dcterms:created xsi:type="dcterms:W3CDTF">2021-11-12T12:05:02Z</dcterms:created>
  <dcterms:modified xsi:type="dcterms:W3CDTF">2022-02-04T14:49:48Z</dcterms:modified>
</cp:coreProperties>
</file>