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H:\My Drive\2022\GitHub\pyMELTScalc\Examples\BarometryTests\Plag2Pyx\"/>
    </mc:Choice>
  </mc:AlternateContent>
  <xr:revisionPtr revIDLastSave="0" documentId="13_ncr:1_{49EB61AA-6AC1-44EA-99CC-401DA51D435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6"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7" i="1"/>
  <c r="P38" i="1"/>
  <c r="P39" i="1"/>
  <c r="P40" i="1"/>
  <c r="P41" i="1"/>
  <c r="P2" i="1"/>
</calcChain>
</file>

<file path=xl/sharedStrings.xml><?xml version="1.0" encoding="utf-8"?>
<sst xmlns="http://schemas.openxmlformats.org/spreadsheetml/2006/main" count="124" uniqueCount="93">
  <si>
    <t>Citation</t>
  </si>
  <si>
    <t>Experiment</t>
  </si>
  <si>
    <t>SiO2_Liq</t>
  </si>
  <si>
    <t>TiO2_Liq</t>
  </si>
  <si>
    <t>Al2O3_Liq</t>
  </si>
  <si>
    <t>FeOt_Liq</t>
  </si>
  <si>
    <t>MnO_Liq</t>
  </si>
  <si>
    <t>MgO_Liq</t>
  </si>
  <si>
    <t>CaO_Liq</t>
  </si>
  <si>
    <t>Na2O_Liq</t>
  </si>
  <si>
    <t>K2O_Liq</t>
  </si>
  <si>
    <t>Cr2O3_Liq</t>
  </si>
  <si>
    <t>P2O5_Liq</t>
  </si>
  <si>
    <t>H2O_Liq</t>
  </si>
  <si>
    <t>DeltaNNO_MELTS</t>
  </si>
  <si>
    <t>logfo2</t>
  </si>
  <si>
    <t>T_K</t>
  </si>
  <si>
    <t>P_kbar</t>
  </si>
  <si>
    <t>CO2_Liq</t>
  </si>
  <si>
    <t>Fe3Fet_Liq</t>
  </si>
  <si>
    <t>P_bar_calc_v120</t>
  </si>
  <si>
    <t>T_residual_v120</t>
  </si>
  <si>
    <t>P_bar_calc_PlagOpx_v120</t>
  </si>
  <si>
    <t>T_residual_PlagOpx_v120</t>
  </si>
  <si>
    <t>P_bar_calc_v102</t>
  </si>
  <si>
    <t>T_residual_v102</t>
  </si>
  <si>
    <t>P_bar_calc_PlagOpx_v102</t>
  </si>
  <si>
    <t>T_residual_PlagOpx_v102</t>
  </si>
  <si>
    <t>Hamada2008_notinLEPR</t>
  </si>
  <si>
    <t>Kraw2013_notinLEPR</t>
  </si>
  <si>
    <t>Berndt2005_notinLEPR</t>
  </si>
  <si>
    <t>Pichavent2007_notinLEPR</t>
  </si>
  <si>
    <t>Mandler2013_notinLEPR</t>
  </si>
  <si>
    <t>Blatter2013_notinLEPR</t>
  </si>
  <si>
    <t>Almeev2013_notinLEPR</t>
  </si>
  <si>
    <t>Cadoux2014_notinLEPR</t>
  </si>
  <si>
    <t>Nakatani2022_notinLEPR</t>
  </si>
  <si>
    <t>Prouteau, G., Scaillet, B. (2003)</t>
  </si>
  <si>
    <t>Kawamoto (1996)</t>
  </si>
  <si>
    <t>Moore, G., and Carmichael, I.S.E. (1998)</t>
  </si>
  <si>
    <t>Auwera, J. V., and Longhi, J. (1994)</t>
  </si>
  <si>
    <t>Grove, T.L., Donnelly-Nolan, J.M., Housh, T. (1997)</t>
  </si>
  <si>
    <t>Hamada911NNOp1</t>
  </si>
  <si>
    <t>Kraw2041c-141</t>
  </si>
  <si>
    <t>Berndt35</t>
  </si>
  <si>
    <t>Berndt34</t>
  </si>
  <si>
    <t>Berndt49</t>
  </si>
  <si>
    <t>Berndt48</t>
  </si>
  <si>
    <t>Pichav4_6</t>
  </si>
  <si>
    <t>Pichav3_6</t>
  </si>
  <si>
    <t>Pichav6_5</t>
  </si>
  <si>
    <t>Mandle272Ja-1</t>
  </si>
  <si>
    <t>Mandle272Ja-2b</t>
  </si>
  <si>
    <t>Blatte2381</t>
  </si>
  <si>
    <t>Blatte2390</t>
  </si>
  <si>
    <t>AlmeevAB71</t>
  </si>
  <si>
    <t>AlmeevAB72</t>
  </si>
  <si>
    <t>AlmeevAB73</t>
  </si>
  <si>
    <t>AlmeevAB74</t>
  </si>
  <si>
    <t>AlmeevAB62</t>
  </si>
  <si>
    <t>AlmeevAB60</t>
  </si>
  <si>
    <t>AlmeevAB61</t>
  </si>
  <si>
    <t>AlmeevAB54</t>
  </si>
  <si>
    <t>CadouxMinoan_FMQ_850C_2kbar_0.9</t>
  </si>
  <si>
    <t>CadouxCR_FMQ_900C_4kbar_0.6</t>
  </si>
  <si>
    <t>NakataHG-629N</t>
  </si>
  <si>
    <t>NakataHG-629L</t>
  </si>
  <si>
    <t>NakataHG-604N</t>
  </si>
  <si>
    <t>NakataHG-604L</t>
  </si>
  <si>
    <t>NakataHG-596N</t>
  </si>
  <si>
    <t>NakataHG-596L</t>
  </si>
  <si>
    <t>NakataHG-607N</t>
  </si>
  <si>
    <t>NakataHG-595N</t>
  </si>
  <si>
    <t>NakataHG-595L</t>
  </si>
  <si>
    <t>PIN99s</t>
  </si>
  <si>
    <t>PIN98s</t>
  </si>
  <si>
    <t>PEM12-19</t>
  </si>
  <si>
    <t>TJ-34</t>
  </si>
  <si>
    <t>1140mf #27</t>
  </si>
  <si>
    <t>1140mf #29</t>
  </si>
  <si>
    <t>1140mf #41</t>
  </si>
  <si>
    <t>P_Harmon2018</t>
  </si>
  <si>
    <t>T_residual_Harmon</t>
  </si>
  <si>
    <t>Notes</t>
  </si>
  <si>
    <t>Lower T_residual found outside the range examined by Harmon et al. (2018). Residual at 3100 bars is similar to residual reported by Harmon at 3000 bars.</t>
  </si>
  <si>
    <t>Convergence found outside range examined by Harmon et al. (2018), although T_residual is very large for 3-phase saturation.</t>
  </si>
  <si>
    <t>Slight offset to the results of Harmon et al. (2018), 900 bars vs 1050 bars, due to the pressure spacing used in this analysis vs that of Harmon et al. (2018; 200 bars vs 50 bars).</t>
  </si>
  <si>
    <t>P_range_harmon</t>
  </si>
  <si>
    <t>5500-3500</t>
  </si>
  <si>
    <t>2000-50</t>
  </si>
  <si>
    <t>Slight offset to the results of Harmon et al. (2018), 1300 bars vs 1200 bars, due to the pressure spacing used in this analysis vs that of Harmon et al. (2018; 200 bars vs 50 bars).</t>
  </si>
  <si>
    <t>Slight offset to the results of Harmon et al. (2018), 1500 bars vs 1250 bars, due to the pressure spacing used in this analysis vs that of Harmon et al. (2018; 200 bars vs 50 bars).</t>
  </si>
  <si>
    <t>Convergence found outside range examined by Harmon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</si>
</sst>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2" fillId="0" borderId="2" xfId="0" applyNumberFormat="1" applyFont="1" applyBorder="1" applyAlignment="1">
      <alignment horizontal="right"/>
    </xf>
    <xf numFmtId="2" fontId="2" fillId="0" borderId="3" xfId="0" applyNumberFormat="1" applyFont="1" applyBorder="1" applyAlignment="1">
      <alignment horizontal="right"/>
    </xf>
    <xf numFmtId="2" fontId="2" fillId="0" borderId="2" xfId="0" applyNumberFormat="1" applyFont="1" applyBorder="1" applyAlignment="1">
      <alignment horizontal="right"/>
    </xf>
    <xf numFmtId="2" fontId="2" fillId="0" borderId="4" xfId="0" applyNumberFormat="1" applyFont="1" applyBorder="1" applyAlignment="1">
      <alignment horizontal="right"/>
    </xf>
    <xf numFmtId="2" fontId="2" fillId="0" borderId="0" xfId="0" applyNumberFormat="1"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1"/>
  <sheetViews>
    <sheetView tabSelected="1" topLeftCell="A22" workbookViewId="0">
      <selection activeCell="L32" sqref="L32"/>
    </sheetView>
  </sheetViews>
  <sheetFormatPr defaultRowHeight="14.4" x14ac:dyDescent="0.3"/>
  <cols>
    <col min="19" max="19" width="8.77734375" customWidth="1"/>
    <col min="23" max="23" width="15.21875" bestFit="1" customWidth="1"/>
    <col min="24" max="24" width="14.6640625" bestFit="1" customWidth="1"/>
    <col min="25" max="25" width="23.33203125" bestFit="1" customWidth="1"/>
    <col min="26" max="26" width="22.77734375" bestFit="1" customWidth="1"/>
    <col min="27" max="27" width="15.21875" bestFit="1" customWidth="1"/>
    <col min="28" max="28" width="14.6640625" bestFit="1" customWidth="1"/>
    <col min="29" max="29" width="23.33203125" bestFit="1" customWidth="1"/>
    <col min="30" max="30" width="22.77734375" bestFit="1" customWidth="1"/>
    <col min="31" max="31" width="14" bestFit="1" customWidth="1"/>
    <col min="32" max="32" width="17.5546875" bestFit="1" customWidth="1"/>
    <col min="33" max="33" width="17.5546875" customWidth="1"/>
  </cols>
  <sheetData>
    <row r="1" spans="1:34"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c r="Q1" s="1" t="s">
        <v>14</v>
      </c>
      <c r="R1" s="1" t="s">
        <v>15</v>
      </c>
      <c r="S1" s="1" t="s">
        <v>16</v>
      </c>
      <c r="T1" s="1" t="s">
        <v>17</v>
      </c>
      <c r="U1" s="1" t="s">
        <v>18</v>
      </c>
      <c r="V1" s="1" t="s">
        <v>19</v>
      </c>
      <c r="W1" s="1" t="s">
        <v>20</v>
      </c>
      <c r="X1" s="1" t="s">
        <v>21</v>
      </c>
      <c r="Y1" s="1" t="s">
        <v>22</v>
      </c>
      <c r="Z1" s="1" t="s">
        <v>23</v>
      </c>
      <c r="AA1" s="1" t="s">
        <v>24</v>
      </c>
      <c r="AB1" s="1" t="s">
        <v>25</v>
      </c>
      <c r="AC1" s="1" t="s">
        <v>26</v>
      </c>
      <c r="AD1" s="1" t="s">
        <v>27</v>
      </c>
      <c r="AE1" s="2" t="s">
        <v>81</v>
      </c>
      <c r="AF1" s="2" t="s">
        <v>82</v>
      </c>
      <c r="AG1" s="2" t="s">
        <v>87</v>
      </c>
      <c r="AH1" s="2" t="s">
        <v>83</v>
      </c>
    </row>
    <row r="2" spans="1:34" x14ac:dyDescent="0.3">
      <c r="A2" s="1">
        <v>0</v>
      </c>
      <c r="B2" t="s">
        <v>28</v>
      </c>
      <c r="C2" t="s">
        <v>42</v>
      </c>
      <c r="D2">
        <v>51.6</v>
      </c>
      <c r="E2">
        <v>1.06</v>
      </c>
      <c r="F2">
        <v>16.3</v>
      </c>
      <c r="G2">
        <v>11.8</v>
      </c>
      <c r="H2">
        <v>0.16</v>
      </c>
      <c r="I2">
        <v>6.5</v>
      </c>
      <c r="J2">
        <v>9.89</v>
      </c>
      <c r="K2">
        <v>2.1800000000000002</v>
      </c>
      <c r="L2">
        <v>0.44</v>
      </c>
      <c r="M2">
        <v>0</v>
      </c>
      <c r="N2">
        <v>0</v>
      </c>
      <c r="O2">
        <v>1.6</v>
      </c>
      <c r="P2">
        <f>SUM(D2:N2)</f>
        <v>99.93</v>
      </c>
      <c r="Q2">
        <v>1.131100737626056</v>
      </c>
      <c r="R2">
        <v>-7.2760659943698087</v>
      </c>
      <c r="S2">
        <v>1403.15</v>
      </c>
      <c r="T2">
        <v>4</v>
      </c>
      <c r="U2">
        <v>0</v>
      </c>
      <c r="V2">
        <v>0</v>
      </c>
      <c r="W2">
        <v>200</v>
      </c>
      <c r="X2">
        <v>25</v>
      </c>
      <c r="Y2">
        <v>5800</v>
      </c>
      <c r="Z2">
        <v>1</v>
      </c>
      <c r="AA2">
        <v>100</v>
      </c>
      <c r="AB2">
        <v>18</v>
      </c>
      <c r="AC2">
        <v>3900</v>
      </c>
      <c r="AD2">
        <v>1</v>
      </c>
    </row>
    <row r="3" spans="1:34" x14ac:dyDescent="0.3">
      <c r="A3" s="1">
        <v>1</v>
      </c>
      <c r="B3" t="s">
        <v>29</v>
      </c>
      <c r="C3" t="s">
        <v>43</v>
      </c>
      <c r="D3">
        <v>61.1</v>
      </c>
      <c r="E3">
        <v>0.73</v>
      </c>
      <c r="F3">
        <v>15.04</v>
      </c>
      <c r="G3">
        <v>3.8</v>
      </c>
      <c r="H3">
        <v>0.06</v>
      </c>
      <c r="I3">
        <v>2.2999999999999998</v>
      </c>
      <c r="J3">
        <v>5.61</v>
      </c>
      <c r="K3">
        <v>2.7</v>
      </c>
      <c r="L3">
        <v>0.68</v>
      </c>
      <c r="M3">
        <v>0</v>
      </c>
      <c r="N3">
        <v>0</v>
      </c>
      <c r="O3">
        <v>5.9770286528550418</v>
      </c>
      <c r="P3">
        <f t="shared" ref="P3:P41" si="0">SUM(D3:N3)</f>
        <v>92.02000000000001</v>
      </c>
      <c r="Q3">
        <v>1.0794863483356161</v>
      </c>
      <c r="R3">
        <v>-10.28112205460666</v>
      </c>
      <c r="S3">
        <v>1203.1500000000001</v>
      </c>
      <c r="T3">
        <v>2.08</v>
      </c>
      <c r="U3">
        <v>0</v>
      </c>
      <c r="V3">
        <v>0</v>
      </c>
      <c r="W3">
        <v>3300</v>
      </c>
      <c r="X3">
        <v>7</v>
      </c>
      <c r="Y3">
        <v>3700</v>
      </c>
      <c r="Z3">
        <v>1</v>
      </c>
      <c r="AA3">
        <v>900</v>
      </c>
      <c r="AB3">
        <v>24</v>
      </c>
      <c r="AC3">
        <v>500</v>
      </c>
      <c r="AD3">
        <v>2</v>
      </c>
    </row>
    <row r="4" spans="1:34" x14ac:dyDescent="0.3">
      <c r="A4" s="1">
        <v>2</v>
      </c>
      <c r="B4" t="s">
        <v>30</v>
      </c>
      <c r="C4" t="s">
        <v>44</v>
      </c>
      <c r="D4">
        <v>57.53</v>
      </c>
      <c r="E4">
        <v>1</v>
      </c>
      <c r="F4">
        <v>19.239999999999998</v>
      </c>
      <c r="G4">
        <v>6.43</v>
      </c>
      <c r="H4">
        <v>0.16</v>
      </c>
      <c r="I4">
        <v>2.99</v>
      </c>
      <c r="J4">
        <v>7.74</v>
      </c>
      <c r="K4">
        <v>4.3899999999999997</v>
      </c>
      <c r="L4">
        <v>0.26</v>
      </c>
      <c r="M4">
        <v>0</v>
      </c>
      <c r="N4">
        <v>0.26</v>
      </c>
      <c r="O4">
        <v>5.21</v>
      </c>
      <c r="P4">
        <f t="shared" si="0"/>
        <v>99.999999999999986</v>
      </c>
      <c r="Q4">
        <v>3.7413533362133289</v>
      </c>
      <c r="R4">
        <v>-6.48</v>
      </c>
      <c r="S4">
        <v>1273.1500000000001</v>
      </c>
      <c r="T4">
        <v>2.0499999999999998</v>
      </c>
      <c r="U4">
        <v>0</v>
      </c>
      <c r="V4">
        <v>0</v>
      </c>
      <c r="Y4">
        <v>300</v>
      </c>
      <c r="Z4">
        <v>124.9999999999999</v>
      </c>
      <c r="AC4">
        <v>700</v>
      </c>
      <c r="AD4">
        <v>90.999999999999886</v>
      </c>
    </row>
    <row r="5" spans="1:34" x14ac:dyDescent="0.3">
      <c r="A5" s="1">
        <v>3</v>
      </c>
      <c r="B5" t="s">
        <v>30</v>
      </c>
      <c r="C5" t="s">
        <v>45</v>
      </c>
      <c r="D5">
        <v>58.68</v>
      </c>
      <c r="E5">
        <v>1.35</v>
      </c>
      <c r="F5">
        <v>18.12</v>
      </c>
      <c r="G5">
        <v>6.36</v>
      </c>
      <c r="H5">
        <v>0.27</v>
      </c>
      <c r="I5">
        <v>2.7</v>
      </c>
      <c r="J5">
        <v>7.09</v>
      </c>
      <c r="K5">
        <v>4.91</v>
      </c>
      <c r="L5">
        <v>0.24</v>
      </c>
      <c r="M5">
        <v>0</v>
      </c>
      <c r="N5">
        <v>0.27</v>
      </c>
      <c r="O5">
        <v>5.19</v>
      </c>
      <c r="P5">
        <f t="shared" si="0"/>
        <v>99.99</v>
      </c>
      <c r="Q5">
        <v>3.7413533362133289</v>
      </c>
      <c r="R5">
        <v>-6.48</v>
      </c>
      <c r="S5">
        <v>1273.1500000000001</v>
      </c>
      <c r="T5">
        <v>2.0499999999999998</v>
      </c>
      <c r="U5">
        <v>0</v>
      </c>
      <c r="V5">
        <v>0</v>
      </c>
      <c r="Y5">
        <v>300</v>
      </c>
      <c r="Z5">
        <v>121.9999999999999</v>
      </c>
      <c r="AA5">
        <v>100</v>
      </c>
      <c r="AB5">
        <v>160.99999999999989</v>
      </c>
      <c r="AC5">
        <v>700</v>
      </c>
      <c r="AD5">
        <v>84.999999999999886</v>
      </c>
    </row>
    <row r="6" spans="1:34" x14ac:dyDescent="0.3">
      <c r="A6" s="1">
        <v>4</v>
      </c>
      <c r="B6" t="s">
        <v>30</v>
      </c>
      <c r="C6" t="s">
        <v>46</v>
      </c>
      <c r="D6">
        <v>63.16</v>
      </c>
      <c r="E6">
        <v>0.7</v>
      </c>
      <c r="F6">
        <v>16.75</v>
      </c>
      <c r="G6">
        <v>5.31</v>
      </c>
      <c r="H6">
        <v>0.12</v>
      </c>
      <c r="I6">
        <v>2.52</v>
      </c>
      <c r="J6">
        <v>6.43</v>
      </c>
      <c r="K6">
        <v>4.45</v>
      </c>
      <c r="L6">
        <v>0.28999999999999998</v>
      </c>
      <c r="M6">
        <v>0</v>
      </c>
      <c r="N6">
        <v>0.25</v>
      </c>
      <c r="O6">
        <v>5.19</v>
      </c>
      <c r="P6">
        <f t="shared" si="0"/>
        <v>99.980000000000018</v>
      </c>
      <c r="Q6">
        <v>3.7318010873564149</v>
      </c>
      <c r="R6">
        <v>-7.29</v>
      </c>
      <c r="S6">
        <v>1223.1500000000001</v>
      </c>
      <c r="T6">
        <v>2.0299999999999998</v>
      </c>
      <c r="U6">
        <v>0</v>
      </c>
      <c r="V6">
        <v>0</v>
      </c>
      <c r="AC6">
        <v>900</v>
      </c>
      <c r="AD6">
        <v>61</v>
      </c>
    </row>
    <row r="7" spans="1:34" x14ac:dyDescent="0.3">
      <c r="A7" s="1">
        <v>5</v>
      </c>
      <c r="B7" t="s">
        <v>30</v>
      </c>
      <c r="C7" t="s">
        <v>47</v>
      </c>
      <c r="D7">
        <v>63.49</v>
      </c>
      <c r="E7">
        <v>0.86</v>
      </c>
      <c r="F7">
        <v>17.21</v>
      </c>
      <c r="G7">
        <v>5.24</v>
      </c>
      <c r="H7">
        <v>0.3</v>
      </c>
      <c r="I7">
        <v>1.82</v>
      </c>
      <c r="J7">
        <v>6.2</v>
      </c>
      <c r="K7">
        <v>4.78</v>
      </c>
      <c r="L7">
        <v>0.23</v>
      </c>
      <c r="M7">
        <v>0</v>
      </c>
      <c r="N7">
        <v>0.15</v>
      </c>
      <c r="O7">
        <v>5.25</v>
      </c>
      <c r="P7">
        <f t="shared" si="0"/>
        <v>100.28</v>
      </c>
      <c r="Q7">
        <v>3.7318010873564149</v>
      </c>
      <c r="R7">
        <v>-7.29</v>
      </c>
      <c r="S7">
        <v>1223.1500000000001</v>
      </c>
      <c r="T7">
        <v>2.0299999999999998</v>
      </c>
      <c r="U7">
        <v>0</v>
      </c>
      <c r="V7">
        <v>0</v>
      </c>
      <c r="W7">
        <v>100</v>
      </c>
      <c r="X7">
        <v>190.99999999999989</v>
      </c>
      <c r="Y7">
        <v>100</v>
      </c>
      <c r="Z7">
        <v>156.99999999999989</v>
      </c>
      <c r="AA7">
        <v>100</v>
      </c>
      <c r="AB7">
        <v>177.99999999999989</v>
      </c>
      <c r="AC7">
        <v>700</v>
      </c>
      <c r="AD7">
        <v>111.9999999999999</v>
      </c>
    </row>
    <row r="8" spans="1:34" x14ac:dyDescent="0.3">
      <c r="A8" s="1">
        <v>6</v>
      </c>
      <c r="B8" t="s">
        <v>31</v>
      </c>
      <c r="C8" t="s">
        <v>48</v>
      </c>
      <c r="D8">
        <v>56.5</v>
      </c>
      <c r="E8">
        <v>1.19</v>
      </c>
      <c r="F8">
        <v>19.2</v>
      </c>
      <c r="G8">
        <v>8.43</v>
      </c>
      <c r="H8">
        <v>0.15</v>
      </c>
      <c r="I8">
        <v>3.61</v>
      </c>
      <c r="J8">
        <v>7.36</v>
      </c>
      <c r="K8">
        <v>3.06</v>
      </c>
      <c r="L8">
        <v>0.53</v>
      </c>
      <c r="M8">
        <v>0</v>
      </c>
      <c r="N8">
        <v>0</v>
      </c>
      <c r="O8">
        <v>2.2000000000000002</v>
      </c>
      <c r="P8">
        <f t="shared" si="0"/>
        <v>100.03</v>
      </c>
      <c r="Q8">
        <v>-0.71859879832218709</v>
      </c>
      <c r="R8">
        <v>-10.199999999999999</v>
      </c>
      <c r="S8">
        <v>1323.15</v>
      </c>
      <c r="T8">
        <v>4.0019999999999998</v>
      </c>
      <c r="U8">
        <v>0</v>
      </c>
      <c r="V8">
        <v>0</v>
      </c>
      <c r="W8">
        <v>7500</v>
      </c>
      <c r="X8">
        <v>47</v>
      </c>
      <c r="Y8">
        <v>4900</v>
      </c>
      <c r="Z8">
        <v>2</v>
      </c>
      <c r="AA8">
        <v>5100</v>
      </c>
      <c r="AB8">
        <v>32</v>
      </c>
      <c r="AC8">
        <v>2100</v>
      </c>
      <c r="AD8">
        <v>1</v>
      </c>
    </row>
    <row r="9" spans="1:34" x14ac:dyDescent="0.3">
      <c r="A9" s="1">
        <v>7</v>
      </c>
      <c r="B9" t="s">
        <v>31</v>
      </c>
      <c r="C9" t="s">
        <v>49</v>
      </c>
      <c r="D9">
        <v>54.6</v>
      </c>
      <c r="E9">
        <v>1.22</v>
      </c>
      <c r="F9">
        <v>17.7</v>
      </c>
      <c r="G9">
        <v>9.26</v>
      </c>
      <c r="H9">
        <v>0.18</v>
      </c>
      <c r="I9">
        <v>4.59</v>
      </c>
      <c r="J9">
        <v>8.81</v>
      </c>
      <c r="K9">
        <v>2.9</v>
      </c>
      <c r="L9">
        <v>0.67</v>
      </c>
      <c r="M9">
        <v>0.06</v>
      </c>
      <c r="N9">
        <v>0</v>
      </c>
      <c r="O9">
        <v>3.5</v>
      </c>
      <c r="P9">
        <f t="shared" si="0"/>
        <v>99.990000000000023</v>
      </c>
      <c r="Q9">
        <v>1.7294802768912381E-3</v>
      </c>
      <c r="R9">
        <v>-8.9</v>
      </c>
      <c r="S9">
        <v>1365.15</v>
      </c>
      <c r="T9">
        <v>4.0149999999999997</v>
      </c>
      <c r="U9">
        <v>0</v>
      </c>
      <c r="V9">
        <v>0</v>
      </c>
      <c r="W9">
        <v>2900</v>
      </c>
      <c r="X9">
        <v>28</v>
      </c>
      <c r="Y9">
        <v>5000</v>
      </c>
      <c r="Z9">
        <v>8</v>
      </c>
      <c r="AA9">
        <v>500</v>
      </c>
      <c r="AB9">
        <v>17</v>
      </c>
      <c r="AC9">
        <v>2700</v>
      </c>
      <c r="AD9">
        <v>2</v>
      </c>
    </row>
    <row r="10" spans="1:34" x14ac:dyDescent="0.3">
      <c r="A10" s="1">
        <v>8</v>
      </c>
      <c r="B10" t="s">
        <v>31</v>
      </c>
      <c r="C10" t="s">
        <v>50</v>
      </c>
      <c r="D10">
        <v>52.6</v>
      </c>
      <c r="E10">
        <v>1.1399999999999999</v>
      </c>
      <c r="F10">
        <v>16.600000000000001</v>
      </c>
      <c r="G10">
        <v>9.6</v>
      </c>
      <c r="H10">
        <v>0.3</v>
      </c>
      <c r="I10">
        <v>6.54</v>
      </c>
      <c r="J10">
        <v>10</v>
      </c>
      <c r="K10">
        <v>2.72</v>
      </c>
      <c r="L10">
        <v>0.49</v>
      </c>
      <c r="M10">
        <v>0.04</v>
      </c>
      <c r="N10">
        <v>0</v>
      </c>
      <c r="O10">
        <v>1.6</v>
      </c>
      <c r="P10">
        <f t="shared" si="0"/>
        <v>100.03</v>
      </c>
      <c r="Q10">
        <v>-0.90385043587858505</v>
      </c>
      <c r="R10">
        <v>-9</v>
      </c>
      <c r="S10">
        <v>1428.15</v>
      </c>
      <c r="T10">
        <v>4.1470000000000002</v>
      </c>
      <c r="U10">
        <v>0</v>
      </c>
      <c r="V10">
        <v>0</v>
      </c>
      <c r="W10">
        <v>2700</v>
      </c>
      <c r="X10">
        <v>11</v>
      </c>
      <c r="Y10">
        <v>3200</v>
      </c>
      <c r="Z10">
        <v>1</v>
      </c>
      <c r="AA10">
        <v>2300</v>
      </c>
      <c r="AB10">
        <v>37</v>
      </c>
      <c r="AC10">
        <v>2100</v>
      </c>
      <c r="AD10">
        <v>5</v>
      </c>
    </row>
    <row r="11" spans="1:34" x14ac:dyDescent="0.3">
      <c r="A11" s="1">
        <v>9</v>
      </c>
      <c r="B11" t="s">
        <v>32</v>
      </c>
      <c r="C11" t="s">
        <v>51</v>
      </c>
      <c r="D11">
        <v>69.599999999999994</v>
      </c>
      <c r="E11">
        <v>0.61</v>
      </c>
      <c r="F11">
        <v>16</v>
      </c>
      <c r="G11">
        <v>2.98</v>
      </c>
      <c r="H11">
        <v>0.13</v>
      </c>
      <c r="I11">
        <v>0.72</v>
      </c>
      <c r="J11">
        <v>2.04</v>
      </c>
      <c r="K11">
        <v>5.7</v>
      </c>
      <c r="L11">
        <v>1.98</v>
      </c>
      <c r="M11">
        <v>0</v>
      </c>
      <c r="N11">
        <v>0</v>
      </c>
      <c r="O11">
        <v>3</v>
      </c>
      <c r="P11">
        <f t="shared" si="0"/>
        <v>99.76</v>
      </c>
      <c r="Q11">
        <v>3.8514855634248953E-2</v>
      </c>
      <c r="R11">
        <v>-11.495756610652469</v>
      </c>
      <c r="S11">
        <v>1193.1500000000001</v>
      </c>
      <c r="T11">
        <v>1</v>
      </c>
      <c r="U11">
        <v>0</v>
      </c>
      <c r="V11">
        <v>0</v>
      </c>
      <c r="Y11">
        <v>7500</v>
      </c>
      <c r="Z11">
        <v>24</v>
      </c>
      <c r="AC11">
        <v>6500</v>
      </c>
      <c r="AD11">
        <v>1</v>
      </c>
    </row>
    <row r="12" spans="1:34" x14ac:dyDescent="0.3">
      <c r="A12" s="1">
        <v>10</v>
      </c>
      <c r="B12" t="s">
        <v>32</v>
      </c>
      <c r="C12" t="s">
        <v>52</v>
      </c>
      <c r="D12">
        <v>70.400000000000006</v>
      </c>
      <c r="E12">
        <v>0.47</v>
      </c>
      <c r="F12">
        <v>15.7</v>
      </c>
      <c r="G12">
        <v>2.97</v>
      </c>
      <c r="H12">
        <v>0.1</v>
      </c>
      <c r="I12">
        <v>0.56000000000000005</v>
      </c>
      <c r="J12">
        <v>1.68</v>
      </c>
      <c r="K12">
        <v>5.9</v>
      </c>
      <c r="L12">
        <v>2.13</v>
      </c>
      <c r="M12">
        <v>0</v>
      </c>
      <c r="N12">
        <v>0</v>
      </c>
      <c r="O12">
        <v>3</v>
      </c>
      <c r="P12">
        <f t="shared" si="0"/>
        <v>99.910000000000011</v>
      </c>
      <c r="Q12">
        <v>3.9171461449948097E-2</v>
      </c>
      <c r="R12">
        <v>-11.851308016877629</v>
      </c>
      <c r="S12">
        <v>1173.1500000000001</v>
      </c>
      <c r="T12">
        <v>1</v>
      </c>
      <c r="U12">
        <v>0</v>
      </c>
      <c r="V12">
        <v>0</v>
      </c>
      <c r="Y12">
        <v>7500</v>
      </c>
      <c r="Z12">
        <v>32</v>
      </c>
      <c r="AC12">
        <v>7500</v>
      </c>
      <c r="AD12">
        <v>4</v>
      </c>
    </row>
    <row r="13" spans="1:34" x14ac:dyDescent="0.3">
      <c r="A13" s="1">
        <v>11</v>
      </c>
      <c r="B13" t="s">
        <v>33</v>
      </c>
      <c r="C13" t="s">
        <v>53</v>
      </c>
      <c r="D13">
        <v>61.4</v>
      </c>
      <c r="E13">
        <v>0.97</v>
      </c>
      <c r="F13">
        <v>18.100000000000001</v>
      </c>
      <c r="G13">
        <v>4.5494599999999998</v>
      </c>
      <c r="H13">
        <v>0.13</v>
      </c>
      <c r="I13">
        <v>2.5099999999999998</v>
      </c>
      <c r="J13">
        <v>5.39</v>
      </c>
      <c r="K13">
        <v>4.41</v>
      </c>
      <c r="L13">
        <v>1.48</v>
      </c>
      <c r="M13">
        <v>0</v>
      </c>
      <c r="N13">
        <v>0</v>
      </c>
      <c r="O13">
        <v>4</v>
      </c>
      <c r="P13">
        <f t="shared" si="0"/>
        <v>98.939459999999997</v>
      </c>
      <c r="Q13">
        <v>4.0804669259999997</v>
      </c>
      <c r="R13">
        <v>-6.6371745359018854</v>
      </c>
      <c r="S13">
        <v>1248.1500000000001</v>
      </c>
      <c r="T13">
        <v>4</v>
      </c>
      <c r="U13">
        <v>0</v>
      </c>
      <c r="V13">
        <v>0</v>
      </c>
      <c r="Y13">
        <v>300</v>
      </c>
      <c r="Z13">
        <v>99.999999999999886</v>
      </c>
      <c r="AC13">
        <v>1100</v>
      </c>
      <c r="AD13">
        <v>52</v>
      </c>
    </row>
    <row r="14" spans="1:34" x14ac:dyDescent="0.3">
      <c r="A14" s="1">
        <v>12</v>
      </c>
      <c r="B14" t="s">
        <v>33</v>
      </c>
      <c r="C14" t="s">
        <v>54</v>
      </c>
      <c r="D14">
        <v>58.5</v>
      </c>
      <c r="E14">
        <v>1.1000000000000001</v>
      </c>
      <c r="F14">
        <v>18.5</v>
      </c>
      <c r="G14">
        <v>5.6393399999999998</v>
      </c>
      <c r="H14">
        <v>0.16</v>
      </c>
      <c r="I14">
        <v>3.08</v>
      </c>
      <c r="J14">
        <v>6.09</v>
      </c>
      <c r="K14">
        <v>4.67</v>
      </c>
      <c r="L14">
        <v>1.33</v>
      </c>
      <c r="M14">
        <v>0</v>
      </c>
      <c r="N14">
        <v>0</v>
      </c>
      <c r="O14">
        <v>4</v>
      </c>
      <c r="P14">
        <f t="shared" si="0"/>
        <v>99.069339999999997</v>
      </c>
      <c r="Q14">
        <v>2.4323405</v>
      </c>
      <c r="R14">
        <v>-5.2427259908470436</v>
      </c>
      <c r="S14">
        <v>1273.1500000000001</v>
      </c>
      <c r="T14">
        <v>4</v>
      </c>
      <c r="U14">
        <v>0</v>
      </c>
      <c r="V14">
        <v>0</v>
      </c>
      <c r="W14">
        <v>5300</v>
      </c>
      <c r="X14">
        <v>30</v>
      </c>
      <c r="Y14">
        <v>5600</v>
      </c>
      <c r="Z14">
        <v>20</v>
      </c>
      <c r="AA14">
        <v>800</v>
      </c>
      <c r="AB14">
        <v>46.999999999999893</v>
      </c>
      <c r="AC14">
        <v>7100</v>
      </c>
      <c r="AD14">
        <v>22</v>
      </c>
    </row>
    <row r="15" spans="1:34" x14ac:dyDescent="0.3">
      <c r="A15" s="1">
        <v>13</v>
      </c>
      <c r="B15" t="s">
        <v>34</v>
      </c>
      <c r="C15" t="s">
        <v>55</v>
      </c>
      <c r="D15">
        <v>61.8</v>
      </c>
      <c r="E15">
        <v>1.44</v>
      </c>
      <c r="F15">
        <v>15.2</v>
      </c>
      <c r="G15">
        <v>7.39</v>
      </c>
      <c r="H15">
        <v>0.16</v>
      </c>
      <c r="I15">
        <v>2.82</v>
      </c>
      <c r="J15">
        <v>5.91</v>
      </c>
      <c r="K15">
        <v>3.22</v>
      </c>
      <c r="L15">
        <v>2.0699999999999998</v>
      </c>
      <c r="M15">
        <v>0</v>
      </c>
      <c r="N15">
        <v>0</v>
      </c>
      <c r="O15">
        <v>0.7</v>
      </c>
      <c r="P15">
        <f t="shared" si="0"/>
        <v>100.00999999999998</v>
      </c>
      <c r="Q15">
        <v>0.42488367665536941</v>
      </c>
      <c r="R15">
        <v>-9.1999999999999993</v>
      </c>
      <c r="S15">
        <v>1313.15</v>
      </c>
      <c r="T15">
        <v>1.02</v>
      </c>
      <c r="U15">
        <v>0</v>
      </c>
      <c r="V15">
        <v>0</v>
      </c>
      <c r="W15">
        <v>1500</v>
      </c>
      <c r="X15">
        <v>1</v>
      </c>
      <c r="Y15">
        <v>1500</v>
      </c>
      <c r="Z15">
        <v>1</v>
      </c>
      <c r="AA15">
        <v>900</v>
      </c>
      <c r="AB15">
        <v>8</v>
      </c>
      <c r="AC15">
        <v>400</v>
      </c>
      <c r="AD15">
        <v>1</v>
      </c>
    </row>
    <row r="16" spans="1:34" x14ac:dyDescent="0.3">
      <c r="A16" s="1">
        <v>14</v>
      </c>
      <c r="B16" t="s">
        <v>34</v>
      </c>
      <c r="C16" t="s">
        <v>56</v>
      </c>
      <c r="D16">
        <v>59.91</v>
      </c>
      <c r="E16">
        <v>1.23</v>
      </c>
      <c r="F16">
        <v>16.350000000000001</v>
      </c>
      <c r="G16">
        <v>7.21</v>
      </c>
      <c r="H16">
        <v>0.18</v>
      </c>
      <c r="I16">
        <v>3.32</v>
      </c>
      <c r="J16">
        <v>6.9</v>
      </c>
      <c r="K16">
        <v>3.35</v>
      </c>
      <c r="L16">
        <v>1.54</v>
      </c>
      <c r="M16">
        <v>0</v>
      </c>
      <c r="N16">
        <v>0</v>
      </c>
      <c r="O16">
        <v>1.5</v>
      </c>
      <c r="P16">
        <f t="shared" si="0"/>
        <v>99.99</v>
      </c>
      <c r="Q16">
        <v>1.5248836766553691</v>
      </c>
      <c r="R16">
        <v>-8.1</v>
      </c>
      <c r="S16">
        <v>1313.15</v>
      </c>
      <c r="T16">
        <v>1.02</v>
      </c>
      <c r="U16">
        <v>0</v>
      </c>
      <c r="V16">
        <v>0</v>
      </c>
      <c r="W16">
        <v>3500</v>
      </c>
      <c r="X16">
        <v>25</v>
      </c>
      <c r="Y16">
        <v>5750</v>
      </c>
      <c r="Z16">
        <v>18</v>
      </c>
      <c r="AA16">
        <v>100</v>
      </c>
      <c r="AB16">
        <v>34</v>
      </c>
      <c r="AC16">
        <v>4700</v>
      </c>
      <c r="AD16">
        <v>24</v>
      </c>
    </row>
    <row r="17" spans="1:30" x14ac:dyDescent="0.3">
      <c r="A17" s="1">
        <v>15</v>
      </c>
      <c r="B17" t="s">
        <v>34</v>
      </c>
      <c r="C17" t="s">
        <v>57</v>
      </c>
      <c r="D17">
        <v>58.48</v>
      </c>
      <c r="E17">
        <v>1.2</v>
      </c>
      <c r="F17">
        <v>16.46</v>
      </c>
      <c r="G17">
        <v>7.57</v>
      </c>
      <c r="H17">
        <v>0.18</v>
      </c>
      <c r="I17">
        <v>4.09</v>
      </c>
      <c r="J17">
        <v>7.46</v>
      </c>
      <c r="K17">
        <v>3.27</v>
      </c>
      <c r="L17">
        <v>1.29</v>
      </c>
      <c r="M17">
        <v>0</v>
      </c>
      <c r="N17">
        <v>0</v>
      </c>
      <c r="O17">
        <v>1.9</v>
      </c>
      <c r="P17">
        <f t="shared" si="0"/>
        <v>100.00000000000001</v>
      </c>
      <c r="Q17">
        <v>1.8248836766553691</v>
      </c>
      <c r="R17">
        <v>-7.8</v>
      </c>
      <c r="S17">
        <v>1313.15</v>
      </c>
      <c r="T17">
        <v>1.02</v>
      </c>
      <c r="U17">
        <v>0</v>
      </c>
      <c r="V17">
        <v>0</v>
      </c>
      <c r="W17">
        <v>2700</v>
      </c>
      <c r="X17">
        <v>35</v>
      </c>
      <c r="Y17">
        <v>6500</v>
      </c>
      <c r="Z17">
        <v>10</v>
      </c>
      <c r="AA17">
        <v>100</v>
      </c>
      <c r="AB17">
        <v>26</v>
      </c>
      <c r="AC17">
        <v>4500</v>
      </c>
      <c r="AD17">
        <v>17</v>
      </c>
    </row>
    <row r="18" spans="1:30" x14ac:dyDescent="0.3">
      <c r="A18" s="1">
        <v>16</v>
      </c>
      <c r="B18" t="s">
        <v>34</v>
      </c>
      <c r="C18" t="s">
        <v>58</v>
      </c>
      <c r="D18">
        <v>57.99</v>
      </c>
      <c r="E18">
        <v>1.1299999999999999</v>
      </c>
      <c r="F18">
        <v>16.7</v>
      </c>
      <c r="G18">
        <v>7.38</v>
      </c>
      <c r="H18">
        <v>0.17</v>
      </c>
      <c r="I18">
        <v>4.38</v>
      </c>
      <c r="J18">
        <v>7.89</v>
      </c>
      <c r="K18">
        <v>3.18</v>
      </c>
      <c r="L18">
        <v>1.19</v>
      </c>
      <c r="M18">
        <v>0</v>
      </c>
      <c r="N18">
        <v>0</v>
      </c>
      <c r="O18">
        <v>2.2000000000000002</v>
      </c>
      <c r="P18">
        <f t="shared" si="0"/>
        <v>100.01</v>
      </c>
      <c r="Q18">
        <v>2.0248836766553691</v>
      </c>
      <c r="R18">
        <v>-7.6</v>
      </c>
      <c r="S18">
        <v>1313.15</v>
      </c>
      <c r="T18">
        <v>1.02</v>
      </c>
      <c r="U18">
        <v>0</v>
      </c>
      <c r="V18">
        <v>0</v>
      </c>
      <c r="W18">
        <v>100</v>
      </c>
      <c r="X18">
        <v>41</v>
      </c>
      <c r="Y18">
        <v>7500</v>
      </c>
      <c r="Z18">
        <v>8</v>
      </c>
      <c r="AA18">
        <v>100</v>
      </c>
      <c r="AB18">
        <v>31</v>
      </c>
      <c r="AC18">
        <v>5500</v>
      </c>
      <c r="AD18">
        <v>16</v>
      </c>
    </row>
    <row r="19" spans="1:30" x14ac:dyDescent="0.3">
      <c r="A19" s="1">
        <v>17</v>
      </c>
      <c r="B19" t="s">
        <v>34</v>
      </c>
      <c r="C19" t="s">
        <v>59</v>
      </c>
      <c r="D19">
        <v>66.59</v>
      </c>
      <c r="E19">
        <v>1.0900000000000001</v>
      </c>
      <c r="F19">
        <v>15.66</v>
      </c>
      <c r="G19">
        <v>4.24</v>
      </c>
      <c r="H19">
        <v>0.13</v>
      </c>
      <c r="I19">
        <v>1.98</v>
      </c>
      <c r="J19">
        <v>4.45</v>
      </c>
      <c r="K19">
        <v>3.54</v>
      </c>
      <c r="L19">
        <v>2.3199999999999998</v>
      </c>
      <c r="M19">
        <v>0</v>
      </c>
      <c r="N19">
        <v>0</v>
      </c>
      <c r="O19">
        <v>1.59</v>
      </c>
      <c r="P19">
        <f t="shared" si="0"/>
        <v>100</v>
      </c>
      <c r="Q19">
        <v>1.6213533362133301</v>
      </c>
      <c r="R19">
        <v>-8.6</v>
      </c>
      <c r="S19">
        <v>1273.1500000000001</v>
      </c>
      <c r="T19">
        <v>1.02</v>
      </c>
      <c r="U19">
        <v>0</v>
      </c>
      <c r="V19">
        <v>0</v>
      </c>
      <c r="W19">
        <v>7300</v>
      </c>
      <c r="X19">
        <v>43</v>
      </c>
      <c r="Y19">
        <v>4100</v>
      </c>
      <c r="Z19">
        <v>1</v>
      </c>
      <c r="AA19">
        <v>4900</v>
      </c>
      <c r="AB19">
        <v>40</v>
      </c>
      <c r="AC19">
        <v>2200</v>
      </c>
      <c r="AD19">
        <v>2</v>
      </c>
    </row>
    <row r="20" spans="1:30" x14ac:dyDescent="0.3">
      <c r="A20" s="1">
        <v>18</v>
      </c>
      <c r="B20" t="s">
        <v>34</v>
      </c>
      <c r="C20" t="s">
        <v>60</v>
      </c>
      <c r="D20">
        <v>64.14</v>
      </c>
      <c r="E20">
        <v>1.1499999999999999</v>
      </c>
      <c r="F20">
        <v>16.600000000000001</v>
      </c>
      <c r="G20">
        <v>4.3</v>
      </c>
      <c r="H20">
        <v>0.09</v>
      </c>
      <c r="I20">
        <v>2.65</v>
      </c>
      <c r="J20">
        <v>5.53</v>
      </c>
      <c r="K20">
        <v>3.8</v>
      </c>
      <c r="L20">
        <v>1.73</v>
      </c>
      <c r="M20">
        <v>0</v>
      </c>
      <c r="N20">
        <v>0</v>
      </c>
      <c r="O20">
        <v>2.36</v>
      </c>
      <c r="P20">
        <f t="shared" si="0"/>
        <v>99.990000000000023</v>
      </c>
      <c r="Q20">
        <v>2.1213533362133301</v>
      </c>
      <c r="R20">
        <v>-8.1</v>
      </c>
      <c r="S20">
        <v>1273.1500000000001</v>
      </c>
      <c r="T20">
        <v>1.02</v>
      </c>
      <c r="U20">
        <v>0</v>
      </c>
      <c r="V20">
        <v>0</v>
      </c>
      <c r="W20">
        <v>4700</v>
      </c>
      <c r="X20">
        <v>3</v>
      </c>
      <c r="Y20">
        <v>5100</v>
      </c>
      <c r="Z20">
        <v>2</v>
      </c>
      <c r="AA20">
        <v>500</v>
      </c>
      <c r="AB20">
        <v>19.99999999999989</v>
      </c>
      <c r="AC20">
        <v>2900</v>
      </c>
      <c r="AD20">
        <v>12</v>
      </c>
    </row>
    <row r="21" spans="1:30" x14ac:dyDescent="0.3">
      <c r="A21" s="1">
        <v>19</v>
      </c>
      <c r="B21" t="s">
        <v>34</v>
      </c>
      <c r="C21" t="s">
        <v>61</v>
      </c>
      <c r="D21">
        <v>61.94</v>
      </c>
      <c r="E21">
        <v>1.1200000000000001</v>
      </c>
      <c r="F21">
        <v>17.57</v>
      </c>
      <c r="G21">
        <v>4.74</v>
      </c>
      <c r="H21">
        <v>0.16</v>
      </c>
      <c r="I21">
        <v>3.23</v>
      </c>
      <c r="J21">
        <v>6.26</v>
      </c>
      <c r="K21">
        <v>3.56</v>
      </c>
      <c r="L21">
        <v>1.42</v>
      </c>
      <c r="M21">
        <v>0</v>
      </c>
      <c r="N21">
        <v>0</v>
      </c>
      <c r="O21">
        <v>2.86</v>
      </c>
      <c r="P21">
        <f t="shared" si="0"/>
        <v>100</v>
      </c>
      <c r="Q21">
        <v>2.4213533362133299</v>
      </c>
      <c r="R21">
        <v>-7.8</v>
      </c>
      <c r="S21">
        <v>1273.1500000000001</v>
      </c>
      <c r="T21">
        <v>1.02</v>
      </c>
      <c r="U21">
        <v>0</v>
      </c>
      <c r="V21">
        <v>0</v>
      </c>
      <c r="W21">
        <v>4100</v>
      </c>
      <c r="X21">
        <v>19</v>
      </c>
      <c r="Y21">
        <v>6700</v>
      </c>
      <c r="Z21">
        <v>4</v>
      </c>
      <c r="AA21">
        <v>700</v>
      </c>
      <c r="AB21">
        <v>27.99999999999989</v>
      </c>
      <c r="AC21">
        <v>3700</v>
      </c>
      <c r="AD21">
        <v>15.99999999999989</v>
      </c>
    </row>
    <row r="22" spans="1:30" x14ac:dyDescent="0.3">
      <c r="A22" s="1">
        <v>20</v>
      </c>
      <c r="B22" t="s">
        <v>34</v>
      </c>
      <c r="C22" t="s">
        <v>62</v>
      </c>
      <c r="D22">
        <v>65.31</v>
      </c>
      <c r="E22">
        <v>1.05</v>
      </c>
      <c r="F22">
        <v>17</v>
      </c>
      <c r="G22">
        <v>3.71</v>
      </c>
      <c r="H22">
        <v>0.09</v>
      </c>
      <c r="I22">
        <v>2.31</v>
      </c>
      <c r="J22">
        <v>4.9800000000000004</v>
      </c>
      <c r="K22">
        <v>3.74</v>
      </c>
      <c r="L22">
        <v>1.81</v>
      </c>
      <c r="M22">
        <v>0</v>
      </c>
      <c r="N22">
        <v>0</v>
      </c>
      <c r="O22">
        <v>2.9</v>
      </c>
      <c r="P22">
        <f t="shared" si="0"/>
        <v>100</v>
      </c>
      <c r="Q22">
        <v>2.413560870087728</v>
      </c>
      <c r="R22">
        <v>-8.1999999999999993</v>
      </c>
      <c r="S22">
        <v>1248.1500000000001</v>
      </c>
      <c r="T22">
        <v>1.02</v>
      </c>
      <c r="U22">
        <v>0</v>
      </c>
      <c r="V22">
        <v>0</v>
      </c>
      <c r="W22">
        <v>5900</v>
      </c>
      <c r="X22">
        <v>3</v>
      </c>
      <c r="Y22">
        <v>5700</v>
      </c>
      <c r="Z22">
        <v>1</v>
      </c>
      <c r="AA22">
        <v>2000</v>
      </c>
      <c r="AB22">
        <v>19</v>
      </c>
      <c r="AC22">
        <v>3100</v>
      </c>
      <c r="AD22">
        <v>12</v>
      </c>
    </row>
    <row r="23" spans="1:30" x14ac:dyDescent="0.3">
      <c r="A23" s="1">
        <v>21</v>
      </c>
      <c r="B23" t="s">
        <v>35</v>
      </c>
      <c r="C23" t="s">
        <v>63</v>
      </c>
      <c r="D23">
        <v>73.048058315681317</v>
      </c>
      <c r="E23">
        <v>0.30511848827788612</v>
      </c>
      <c r="F23">
        <v>14.30592902656792</v>
      </c>
      <c r="G23">
        <v>2.1469572686941611</v>
      </c>
      <c r="H23">
        <v>0.14484154120014939</v>
      </c>
      <c r="I23">
        <v>0.43308877189090528</v>
      </c>
      <c r="J23">
        <v>1.8454284096901321</v>
      </c>
      <c r="K23">
        <v>4.5641418291243117</v>
      </c>
      <c r="L23">
        <v>3.125849171675096</v>
      </c>
      <c r="M23">
        <v>0</v>
      </c>
      <c r="N23">
        <v>0</v>
      </c>
      <c r="O23">
        <v>6.3</v>
      </c>
      <c r="P23">
        <f t="shared" si="0"/>
        <v>99.919412822801888</v>
      </c>
      <c r="Q23">
        <v>-0.55349908738815046</v>
      </c>
      <c r="R23">
        <v>-13.39</v>
      </c>
      <c r="S23">
        <v>1123.1500000000001</v>
      </c>
      <c r="T23">
        <v>2.004</v>
      </c>
      <c r="U23">
        <v>0</v>
      </c>
      <c r="V23">
        <v>0</v>
      </c>
      <c r="Y23">
        <v>5500</v>
      </c>
      <c r="Z23">
        <v>17</v>
      </c>
      <c r="AC23">
        <v>1700</v>
      </c>
      <c r="AD23">
        <v>9</v>
      </c>
    </row>
    <row r="24" spans="1:30" x14ac:dyDescent="0.3">
      <c r="A24" s="1">
        <v>22</v>
      </c>
      <c r="B24" t="s">
        <v>35</v>
      </c>
      <c r="C24" t="s">
        <v>64</v>
      </c>
      <c r="D24">
        <v>69.43202342126375</v>
      </c>
      <c r="E24">
        <v>0.66354069026392404</v>
      </c>
      <c r="F24">
        <v>15.372382556465331</v>
      </c>
      <c r="G24">
        <v>3.2890959389210881</v>
      </c>
      <c r="H24">
        <v>0.11947682071716489</v>
      </c>
      <c r="I24">
        <v>0.60997360328949268</v>
      </c>
      <c r="J24">
        <v>2.3941991920113228</v>
      </c>
      <c r="K24">
        <v>5.1885325878826114</v>
      </c>
      <c r="L24">
        <v>2.7478023078712148</v>
      </c>
      <c r="M24">
        <v>0</v>
      </c>
      <c r="N24">
        <v>0</v>
      </c>
      <c r="O24">
        <v>2.6</v>
      </c>
      <c r="P24">
        <f t="shared" si="0"/>
        <v>99.8170271186859</v>
      </c>
      <c r="Q24">
        <v>-0.83761912873142563</v>
      </c>
      <c r="R24">
        <v>-12.71</v>
      </c>
      <c r="S24">
        <v>1174.1500000000001</v>
      </c>
      <c r="T24">
        <v>4.1349999999999998</v>
      </c>
      <c r="U24">
        <v>0</v>
      </c>
      <c r="V24">
        <v>0</v>
      </c>
      <c r="Y24">
        <v>7500</v>
      </c>
      <c r="Z24">
        <v>25.99999999999989</v>
      </c>
      <c r="AA24">
        <v>900</v>
      </c>
      <c r="AB24">
        <v>190</v>
      </c>
      <c r="AC24">
        <v>7300</v>
      </c>
      <c r="AD24">
        <v>2</v>
      </c>
    </row>
    <row r="25" spans="1:30" x14ac:dyDescent="0.3">
      <c r="A25" s="1">
        <v>23</v>
      </c>
      <c r="B25" t="s">
        <v>36</v>
      </c>
      <c r="C25" t="s">
        <v>65</v>
      </c>
      <c r="D25">
        <v>71.493423461914063</v>
      </c>
      <c r="E25">
        <v>0.34308335185050959</v>
      </c>
      <c r="F25">
        <v>11.616000175476071</v>
      </c>
      <c r="G25">
        <v>1.3346667289733889</v>
      </c>
      <c r="H25">
        <v>7.9083330929279327E-2</v>
      </c>
      <c r="I25">
        <v>0.39124998450279241</v>
      </c>
      <c r="J25">
        <v>2.121416568756104</v>
      </c>
      <c r="K25">
        <v>3.8579168319702148</v>
      </c>
      <c r="L25">
        <v>1.3972500562667849</v>
      </c>
      <c r="M25">
        <v>0</v>
      </c>
      <c r="N25">
        <v>0.11466667056083681</v>
      </c>
      <c r="O25">
        <v>5.4824200835257972</v>
      </c>
      <c r="P25">
        <f t="shared" si="0"/>
        <v>92.748757161200047</v>
      </c>
      <c r="Q25">
        <v>6.5903517046217885E-2</v>
      </c>
      <c r="R25">
        <v>-12.97</v>
      </c>
      <c r="S25">
        <v>1113.1500000000001</v>
      </c>
      <c r="T25">
        <v>1.6000000238418579</v>
      </c>
      <c r="U25">
        <v>0</v>
      </c>
      <c r="V25">
        <v>0</v>
      </c>
      <c r="Y25">
        <v>6500</v>
      </c>
      <c r="Z25">
        <v>28</v>
      </c>
      <c r="AA25">
        <v>6100</v>
      </c>
      <c r="AB25">
        <v>27</v>
      </c>
      <c r="AC25">
        <v>3500</v>
      </c>
      <c r="AD25">
        <v>9</v>
      </c>
    </row>
    <row r="26" spans="1:30" x14ac:dyDescent="0.3">
      <c r="A26" s="1">
        <v>24</v>
      </c>
      <c r="B26" t="s">
        <v>36</v>
      </c>
      <c r="C26" t="s">
        <v>66</v>
      </c>
      <c r="D26">
        <v>70.622543334960938</v>
      </c>
      <c r="E26">
        <v>0.32581818103790278</v>
      </c>
      <c r="F26">
        <v>11.56863594055176</v>
      </c>
      <c r="G26">
        <v>1.383636355400085</v>
      </c>
      <c r="H26">
        <v>7.3818176984786987E-2</v>
      </c>
      <c r="I26">
        <v>0.39927273988723749</v>
      </c>
      <c r="J26">
        <v>2.186636209487915</v>
      </c>
      <c r="K26">
        <v>3.7234549522399898</v>
      </c>
      <c r="L26">
        <v>1.40818178653717</v>
      </c>
      <c r="M26">
        <v>0</v>
      </c>
      <c r="N26">
        <v>0.13099999725818631</v>
      </c>
      <c r="O26">
        <v>5.4728256572538374</v>
      </c>
      <c r="P26">
        <f t="shared" si="0"/>
        <v>91.82299767434597</v>
      </c>
      <c r="Q26">
        <v>6.5903517046217885E-2</v>
      </c>
      <c r="R26">
        <v>-12.97</v>
      </c>
      <c r="S26">
        <v>1113.1500000000001</v>
      </c>
      <c r="T26">
        <v>1.6000000238418579</v>
      </c>
      <c r="U26">
        <v>0</v>
      </c>
      <c r="V26">
        <v>0</v>
      </c>
      <c r="Y26">
        <v>6300</v>
      </c>
      <c r="Z26">
        <v>26</v>
      </c>
      <c r="AA26">
        <v>5700</v>
      </c>
      <c r="AB26">
        <v>28</v>
      </c>
      <c r="AC26">
        <v>4700</v>
      </c>
      <c r="AD26">
        <v>21</v>
      </c>
    </row>
    <row r="27" spans="1:30" x14ac:dyDescent="0.3">
      <c r="A27" s="1">
        <v>25</v>
      </c>
      <c r="B27" t="s">
        <v>36</v>
      </c>
      <c r="C27" t="s">
        <v>67</v>
      </c>
      <c r="D27">
        <v>72.849807739257813</v>
      </c>
      <c r="E27">
        <v>0.38420003652572632</v>
      </c>
      <c r="F27">
        <v>11.121999740600589</v>
      </c>
      <c r="G27">
        <v>1.495499968528748</v>
      </c>
      <c r="H27">
        <v>7.7100001275539398E-2</v>
      </c>
      <c r="I27">
        <v>0.35649999976158142</v>
      </c>
      <c r="J27">
        <v>1.91920018196106</v>
      </c>
      <c r="K27">
        <v>3.9681000709533691</v>
      </c>
      <c r="L27">
        <v>1.4726999998092649</v>
      </c>
      <c r="M27">
        <v>0</v>
      </c>
      <c r="N27">
        <v>0.141199991106987</v>
      </c>
      <c r="O27">
        <v>4.8749636780088386</v>
      </c>
      <c r="P27">
        <f t="shared" si="0"/>
        <v>93.786307729780674</v>
      </c>
      <c r="Q27">
        <v>5.6500912611850751E-2</v>
      </c>
      <c r="R27">
        <v>-12.78</v>
      </c>
      <c r="S27">
        <v>1123.1500000000001</v>
      </c>
      <c r="T27">
        <v>1.299999952316284</v>
      </c>
      <c r="U27">
        <v>0</v>
      </c>
      <c r="V27">
        <v>0</v>
      </c>
      <c r="Y27">
        <v>6700</v>
      </c>
      <c r="Z27">
        <v>19</v>
      </c>
      <c r="AC27">
        <v>2900</v>
      </c>
      <c r="AD27">
        <v>5</v>
      </c>
    </row>
    <row r="28" spans="1:30" x14ac:dyDescent="0.3">
      <c r="A28" s="1">
        <v>26</v>
      </c>
      <c r="B28" t="s">
        <v>36</v>
      </c>
      <c r="C28" t="s">
        <v>68</v>
      </c>
      <c r="D28">
        <v>70.818000793457031</v>
      </c>
      <c r="E28">
        <v>0.33755555748939509</v>
      </c>
      <c r="F28">
        <v>11.12344455718994</v>
      </c>
      <c r="G28">
        <v>1.58477771282196</v>
      </c>
      <c r="H28">
        <v>8.0111116170883179E-2</v>
      </c>
      <c r="I28">
        <v>0.37300002574920649</v>
      </c>
      <c r="J28">
        <v>2.1011111736297612</v>
      </c>
      <c r="K28">
        <v>3.8065557479858398</v>
      </c>
      <c r="L28">
        <v>1.4573333263397219</v>
      </c>
      <c r="M28">
        <v>0</v>
      </c>
      <c r="N28">
        <v>0.1177777722477913</v>
      </c>
      <c r="O28">
        <v>4.867215970823203</v>
      </c>
      <c r="P28">
        <f t="shared" si="0"/>
        <v>91.799667783081532</v>
      </c>
      <c r="Q28">
        <v>5.6500912611850751E-2</v>
      </c>
      <c r="R28">
        <v>-12.78</v>
      </c>
      <c r="S28">
        <v>1123.1500000000001</v>
      </c>
      <c r="T28">
        <v>1.299999952316284</v>
      </c>
      <c r="U28">
        <v>0</v>
      </c>
      <c r="V28">
        <v>0</v>
      </c>
      <c r="Y28">
        <v>6700</v>
      </c>
      <c r="Z28">
        <v>19</v>
      </c>
      <c r="AA28">
        <v>6700</v>
      </c>
      <c r="AB28">
        <v>32</v>
      </c>
      <c r="AC28">
        <v>4700</v>
      </c>
      <c r="AD28">
        <v>17</v>
      </c>
    </row>
    <row r="29" spans="1:30" x14ac:dyDescent="0.3">
      <c r="A29" s="1">
        <v>27</v>
      </c>
      <c r="B29" t="s">
        <v>36</v>
      </c>
      <c r="C29" t="s">
        <v>69</v>
      </c>
      <c r="D29">
        <v>70.349403381347656</v>
      </c>
      <c r="E29">
        <v>0.35177269577980042</v>
      </c>
      <c r="F29">
        <v>11.880270957946779</v>
      </c>
      <c r="G29">
        <v>1.5927273035049441</v>
      </c>
      <c r="H29">
        <v>8.3772726356983185E-2</v>
      </c>
      <c r="I29">
        <v>0.41872721910476679</v>
      </c>
      <c r="J29">
        <v>2.2625455856323242</v>
      </c>
      <c r="K29">
        <v>3.892090797424316</v>
      </c>
      <c r="L29">
        <v>1.3705910444259639</v>
      </c>
      <c r="M29">
        <v>0</v>
      </c>
      <c r="N29">
        <v>0.12990908324718481</v>
      </c>
      <c r="O29">
        <v>5.2590498887704173</v>
      </c>
      <c r="P29">
        <f t="shared" si="0"/>
        <v>92.331810794770718</v>
      </c>
      <c r="Q29">
        <v>5.6500912611850751E-2</v>
      </c>
      <c r="R29">
        <v>-12.78</v>
      </c>
      <c r="S29">
        <v>1123.1500000000001</v>
      </c>
      <c r="T29">
        <v>1.5</v>
      </c>
      <c r="U29">
        <v>0</v>
      </c>
      <c r="V29">
        <v>0</v>
      </c>
      <c r="Y29">
        <v>6500</v>
      </c>
      <c r="Z29">
        <v>23</v>
      </c>
      <c r="AA29">
        <v>6500</v>
      </c>
      <c r="AB29">
        <v>34</v>
      </c>
      <c r="AC29">
        <v>3600</v>
      </c>
      <c r="AD29">
        <v>14</v>
      </c>
    </row>
    <row r="30" spans="1:30" x14ac:dyDescent="0.3">
      <c r="A30" s="1">
        <v>28</v>
      </c>
      <c r="B30" t="s">
        <v>36</v>
      </c>
      <c r="C30" t="s">
        <v>70</v>
      </c>
      <c r="D30">
        <v>69.009414672851563</v>
      </c>
      <c r="E30">
        <v>0.33236363530159002</v>
      </c>
      <c r="F30">
        <v>11.603044509887701</v>
      </c>
      <c r="G30">
        <v>1.540045499801636</v>
      </c>
      <c r="H30">
        <v>7.8045450150966644E-2</v>
      </c>
      <c r="I30">
        <v>0.42668187618255621</v>
      </c>
      <c r="J30">
        <v>2.2707726955413818</v>
      </c>
      <c r="K30">
        <v>3.6500909328460689</v>
      </c>
      <c r="L30">
        <v>1.3604089021682739</v>
      </c>
      <c r="M30">
        <v>0</v>
      </c>
      <c r="N30">
        <v>0.1166363433003426</v>
      </c>
      <c r="O30">
        <v>5.2541474022275407</v>
      </c>
      <c r="P30">
        <f t="shared" si="0"/>
        <v>90.387504518032074</v>
      </c>
      <c r="Q30">
        <v>5.6500912611850751E-2</v>
      </c>
      <c r="R30">
        <v>-12.78</v>
      </c>
      <c r="S30">
        <v>1123.1500000000001</v>
      </c>
      <c r="T30">
        <v>1.5</v>
      </c>
      <c r="U30">
        <v>0</v>
      </c>
      <c r="V30">
        <v>0</v>
      </c>
      <c r="Y30">
        <v>6300</v>
      </c>
      <c r="Z30">
        <v>21</v>
      </c>
      <c r="AA30">
        <v>5700</v>
      </c>
      <c r="AB30">
        <v>33</v>
      </c>
      <c r="AC30">
        <v>3500</v>
      </c>
      <c r="AD30">
        <v>19</v>
      </c>
    </row>
    <row r="31" spans="1:30" x14ac:dyDescent="0.3">
      <c r="A31" s="1">
        <v>29</v>
      </c>
      <c r="B31" t="s">
        <v>36</v>
      </c>
      <c r="C31" t="s">
        <v>71</v>
      </c>
      <c r="D31">
        <v>70.666793823242188</v>
      </c>
      <c r="E31">
        <v>0.3500666618347168</v>
      </c>
      <c r="F31">
        <v>11.901332855224609</v>
      </c>
      <c r="G31">
        <v>1.469333410263062</v>
      </c>
      <c r="H31">
        <v>7.9133324325084686E-2</v>
      </c>
      <c r="I31">
        <v>0.41226670145988459</v>
      </c>
      <c r="J31">
        <v>2.2474668025970459</v>
      </c>
      <c r="K31">
        <v>3.9176664352416992</v>
      </c>
      <c r="L31">
        <v>1.3593331575393679</v>
      </c>
      <c r="M31">
        <v>0</v>
      </c>
      <c r="N31">
        <v>0.13019998371601099</v>
      </c>
      <c r="O31">
        <v>5.6703173461643148</v>
      </c>
      <c r="P31">
        <f t="shared" si="0"/>
        <v>92.533593155443668</v>
      </c>
      <c r="Q31">
        <v>6.6500912611850538E-2</v>
      </c>
      <c r="R31">
        <v>-12.77</v>
      </c>
      <c r="S31">
        <v>1123.1500000000001</v>
      </c>
      <c r="T31">
        <v>1.700000047683716</v>
      </c>
      <c r="U31">
        <v>0</v>
      </c>
      <c r="V31">
        <v>0</v>
      </c>
      <c r="Y31">
        <v>6100</v>
      </c>
      <c r="Z31">
        <v>30</v>
      </c>
      <c r="AA31">
        <v>5900</v>
      </c>
      <c r="AB31">
        <v>29</v>
      </c>
      <c r="AC31">
        <v>3500</v>
      </c>
      <c r="AD31">
        <v>15</v>
      </c>
    </row>
    <row r="32" spans="1:30" x14ac:dyDescent="0.3">
      <c r="A32" s="1">
        <v>30</v>
      </c>
      <c r="B32" t="s">
        <v>36</v>
      </c>
      <c r="C32" t="s">
        <v>72</v>
      </c>
      <c r="D32">
        <v>69.19488525390625</v>
      </c>
      <c r="E32">
        <v>0.43688890337944031</v>
      </c>
      <c r="F32">
        <v>12.175667762756349</v>
      </c>
      <c r="G32">
        <v>1.7385555505752559</v>
      </c>
      <c r="H32">
        <v>9.4666667282581329E-2</v>
      </c>
      <c r="I32">
        <v>0.54211115837097168</v>
      </c>
      <c r="J32">
        <v>2.5462222099304199</v>
      </c>
      <c r="K32">
        <v>4.091888427734375</v>
      </c>
      <c r="L32">
        <v>1.3047777414321899</v>
      </c>
      <c r="M32">
        <v>0</v>
      </c>
      <c r="N32">
        <v>0.1204444468021393</v>
      </c>
      <c r="O32">
        <v>5.2509027814018339</v>
      </c>
      <c r="P32">
        <f t="shared" si="0"/>
        <v>92.246108122169971</v>
      </c>
      <c r="Q32">
        <v>6.3190785176153952E-2</v>
      </c>
      <c r="R32">
        <v>-12.29</v>
      </c>
      <c r="S32">
        <v>1148.1500000000001</v>
      </c>
      <c r="T32">
        <v>1.5</v>
      </c>
      <c r="U32">
        <v>0</v>
      </c>
      <c r="V32">
        <v>0</v>
      </c>
      <c r="Y32">
        <v>6900</v>
      </c>
      <c r="Z32">
        <v>15</v>
      </c>
      <c r="AA32">
        <v>5700</v>
      </c>
      <c r="AB32">
        <v>41</v>
      </c>
      <c r="AC32">
        <v>1900</v>
      </c>
      <c r="AD32">
        <v>9</v>
      </c>
    </row>
    <row r="33" spans="1:34" x14ac:dyDescent="0.3">
      <c r="A33" s="1">
        <v>31</v>
      </c>
      <c r="B33" t="s">
        <v>36</v>
      </c>
      <c r="C33" t="s">
        <v>73</v>
      </c>
      <c r="D33">
        <v>67.642997741699219</v>
      </c>
      <c r="E33">
        <v>0.43379998207092291</v>
      </c>
      <c r="F33">
        <v>12.056400299072269</v>
      </c>
      <c r="G33">
        <v>1.70169997215271</v>
      </c>
      <c r="H33">
        <v>8.6200006306171417E-2</v>
      </c>
      <c r="I33">
        <v>0.57250005006790161</v>
      </c>
      <c r="J33">
        <v>2.597500324249268</v>
      </c>
      <c r="K33">
        <v>3.879599809646606</v>
      </c>
      <c r="L33">
        <v>1.287500143051147</v>
      </c>
      <c r="M33">
        <v>0</v>
      </c>
      <c r="N33">
        <v>0.1075999960303307</v>
      </c>
      <c r="O33">
        <v>5.234575348183248</v>
      </c>
      <c r="P33">
        <f t="shared" si="0"/>
        <v>90.365798324346542</v>
      </c>
      <c r="Q33">
        <v>6.3190785176153952E-2</v>
      </c>
      <c r="R33">
        <v>-12.29</v>
      </c>
      <c r="S33">
        <v>1148.1500000000001</v>
      </c>
      <c r="T33">
        <v>1.5</v>
      </c>
      <c r="U33">
        <v>0</v>
      </c>
      <c r="V33">
        <v>0</v>
      </c>
      <c r="Y33">
        <v>6700</v>
      </c>
      <c r="Z33">
        <v>12</v>
      </c>
      <c r="AA33">
        <v>4700</v>
      </c>
      <c r="AB33">
        <v>39</v>
      </c>
      <c r="AC33">
        <v>1900</v>
      </c>
      <c r="AD33">
        <v>14</v>
      </c>
    </row>
    <row r="34" spans="1:34" x14ac:dyDescent="0.3">
      <c r="A34" s="1">
        <v>32</v>
      </c>
      <c r="B34" t="s">
        <v>37</v>
      </c>
      <c r="C34" t="s">
        <v>74</v>
      </c>
      <c r="D34">
        <v>74.84</v>
      </c>
      <c r="E34">
        <v>0.22</v>
      </c>
      <c r="F34">
        <v>13.62</v>
      </c>
      <c r="G34">
        <v>1.83</v>
      </c>
      <c r="H34">
        <v>0.1</v>
      </c>
      <c r="I34">
        <v>0.66</v>
      </c>
      <c r="J34">
        <v>1.99</v>
      </c>
      <c r="K34">
        <v>4.16</v>
      </c>
      <c r="L34">
        <v>2.59</v>
      </c>
      <c r="M34">
        <v>0</v>
      </c>
      <c r="N34">
        <v>0</v>
      </c>
      <c r="O34">
        <v>4.41</v>
      </c>
      <c r="P34">
        <f t="shared" si="0"/>
        <v>100.00999999999999</v>
      </c>
      <c r="Q34">
        <v>3</v>
      </c>
      <c r="S34">
        <v>1223.1500000000001</v>
      </c>
      <c r="T34">
        <v>4</v>
      </c>
      <c r="U34">
        <v>0</v>
      </c>
      <c r="V34">
        <v>0</v>
      </c>
      <c r="Y34">
        <v>7500</v>
      </c>
      <c r="Z34">
        <v>48</v>
      </c>
      <c r="AA34">
        <v>7000</v>
      </c>
      <c r="AB34">
        <v>20</v>
      </c>
      <c r="AC34">
        <v>6100</v>
      </c>
      <c r="AD34">
        <v>2</v>
      </c>
    </row>
    <row r="35" spans="1:34" x14ac:dyDescent="0.3">
      <c r="A35" s="1">
        <v>33</v>
      </c>
      <c r="B35" t="s">
        <v>37</v>
      </c>
      <c r="C35" t="s">
        <v>75</v>
      </c>
      <c r="D35">
        <v>71.650000000000006</v>
      </c>
      <c r="E35">
        <v>0.24</v>
      </c>
      <c r="F35">
        <v>15.26</v>
      </c>
      <c r="G35">
        <v>2.08</v>
      </c>
      <c r="H35">
        <v>7.0000000000000007E-2</v>
      </c>
      <c r="I35">
        <v>1</v>
      </c>
      <c r="J35">
        <v>2.99</v>
      </c>
      <c r="K35">
        <v>4.5</v>
      </c>
      <c r="L35">
        <v>2.2000000000000002</v>
      </c>
      <c r="M35">
        <v>0</v>
      </c>
      <c r="N35">
        <v>0</v>
      </c>
      <c r="O35">
        <v>5.46</v>
      </c>
      <c r="P35">
        <f t="shared" si="0"/>
        <v>99.99</v>
      </c>
      <c r="Q35">
        <v>3.2</v>
      </c>
      <c r="S35">
        <v>1223.1500000000001</v>
      </c>
      <c r="T35">
        <v>4</v>
      </c>
      <c r="U35">
        <v>0</v>
      </c>
      <c r="V35">
        <v>0</v>
      </c>
      <c r="Y35">
        <v>7300</v>
      </c>
      <c r="Z35">
        <v>42</v>
      </c>
      <c r="AA35">
        <v>1900</v>
      </c>
      <c r="AB35">
        <v>49</v>
      </c>
      <c r="AC35">
        <v>1700</v>
      </c>
      <c r="AD35">
        <v>29</v>
      </c>
      <c r="AE35" s="3">
        <v>3000</v>
      </c>
      <c r="AF35" s="3">
        <v>62</v>
      </c>
      <c r="AG35" s="4" t="s">
        <v>88</v>
      </c>
      <c r="AH35" t="s">
        <v>84</v>
      </c>
    </row>
    <row r="36" spans="1:34" x14ac:dyDescent="0.3">
      <c r="A36" s="1">
        <v>34</v>
      </c>
      <c r="B36" t="s">
        <v>38</v>
      </c>
      <c r="C36">
        <v>8</v>
      </c>
      <c r="D36">
        <v>63.5</v>
      </c>
      <c r="E36">
        <v>0.35</v>
      </c>
      <c r="F36">
        <v>18.899999999999999</v>
      </c>
      <c r="G36">
        <v>2.699380048844636</v>
      </c>
      <c r="H36">
        <v>0</v>
      </c>
      <c r="I36">
        <v>2.96</v>
      </c>
      <c r="J36">
        <v>5.3</v>
      </c>
      <c r="K36">
        <v>4.4000000000000004</v>
      </c>
      <c r="L36">
        <v>0.74</v>
      </c>
      <c r="M36">
        <v>0</v>
      </c>
      <c r="N36">
        <v>0.86</v>
      </c>
      <c r="O36">
        <v>0</v>
      </c>
      <c r="P36">
        <f>SUM(D36:N36)</f>
        <v>99.709380048844622</v>
      </c>
      <c r="Q36">
        <v>1.3</v>
      </c>
      <c r="S36">
        <v>1248.1500000000001</v>
      </c>
      <c r="T36">
        <v>5</v>
      </c>
      <c r="U36">
        <v>0</v>
      </c>
      <c r="V36">
        <v>0</v>
      </c>
      <c r="W36">
        <v>4500</v>
      </c>
      <c r="X36">
        <v>26</v>
      </c>
      <c r="Y36">
        <v>1100</v>
      </c>
      <c r="Z36">
        <v>12</v>
      </c>
      <c r="AA36">
        <v>2300</v>
      </c>
      <c r="AB36">
        <v>97</v>
      </c>
      <c r="AC36">
        <v>500</v>
      </c>
      <c r="AD36">
        <v>3</v>
      </c>
      <c r="AE36" s="3"/>
      <c r="AF36" s="3"/>
      <c r="AG36" s="5" t="s">
        <v>88</v>
      </c>
      <c r="AH36" t="s">
        <v>85</v>
      </c>
    </row>
    <row r="37" spans="1:34" x14ac:dyDescent="0.3">
      <c r="A37" s="1">
        <v>35</v>
      </c>
      <c r="B37" t="s">
        <v>39</v>
      </c>
      <c r="C37" t="s">
        <v>76</v>
      </c>
      <c r="D37">
        <v>61.8</v>
      </c>
      <c r="E37">
        <v>0.61</v>
      </c>
      <c r="F37">
        <v>16.5</v>
      </c>
      <c r="G37">
        <v>3.77</v>
      </c>
      <c r="H37">
        <v>0</v>
      </c>
      <c r="I37">
        <v>1.7</v>
      </c>
      <c r="J37">
        <v>4.91</v>
      </c>
      <c r="K37">
        <v>3.5</v>
      </c>
      <c r="L37">
        <v>1.87</v>
      </c>
      <c r="M37">
        <v>0</v>
      </c>
      <c r="N37">
        <v>0</v>
      </c>
      <c r="O37">
        <v>3.6</v>
      </c>
      <c r="P37">
        <f t="shared" si="0"/>
        <v>94.66</v>
      </c>
      <c r="Q37">
        <v>1.1000000000000001</v>
      </c>
      <c r="R37">
        <v>-9.5</v>
      </c>
      <c r="S37">
        <v>1248.1500000000001</v>
      </c>
      <c r="T37">
        <v>1.008</v>
      </c>
      <c r="U37">
        <v>0</v>
      </c>
      <c r="V37">
        <v>0</v>
      </c>
      <c r="W37">
        <v>5700</v>
      </c>
      <c r="X37">
        <v>8.9999999999998863</v>
      </c>
      <c r="Y37">
        <v>5700</v>
      </c>
      <c r="Z37">
        <v>8.9999999999998863</v>
      </c>
      <c r="AA37">
        <v>900</v>
      </c>
      <c r="AB37">
        <v>21</v>
      </c>
      <c r="AC37">
        <v>900</v>
      </c>
      <c r="AD37">
        <v>21</v>
      </c>
      <c r="AE37" s="3">
        <v>1050</v>
      </c>
      <c r="AF37" s="3">
        <v>20</v>
      </c>
      <c r="AG37" s="5" t="s">
        <v>89</v>
      </c>
      <c r="AH37" t="s">
        <v>86</v>
      </c>
    </row>
    <row r="38" spans="1:34" x14ac:dyDescent="0.3">
      <c r="A38" s="1">
        <v>36</v>
      </c>
      <c r="B38" t="s">
        <v>40</v>
      </c>
      <c r="C38" t="s">
        <v>77</v>
      </c>
      <c r="D38">
        <v>60.7</v>
      </c>
      <c r="E38">
        <v>2.34</v>
      </c>
      <c r="F38">
        <v>13.2</v>
      </c>
      <c r="G38">
        <v>7.25</v>
      </c>
      <c r="H38">
        <v>0</v>
      </c>
      <c r="I38">
        <v>2.98</v>
      </c>
      <c r="J38">
        <v>5.77</v>
      </c>
      <c r="K38">
        <v>2.79</v>
      </c>
      <c r="L38">
        <v>2.2000000000000002</v>
      </c>
      <c r="M38">
        <v>0</v>
      </c>
      <c r="N38">
        <v>0</v>
      </c>
      <c r="O38">
        <v>0</v>
      </c>
      <c r="P38">
        <f t="shared" si="0"/>
        <v>97.230000000000018</v>
      </c>
      <c r="Q38">
        <v>0</v>
      </c>
      <c r="S38">
        <v>1358.15</v>
      </c>
      <c r="T38">
        <v>1E-3</v>
      </c>
      <c r="U38">
        <v>0</v>
      </c>
      <c r="V38">
        <v>0</v>
      </c>
      <c r="W38">
        <v>100</v>
      </c>
      <c r="X38">
        <v>21</v>
      </c>
      <c r="Y38">
        <v>100</v>
      </c>
      <c r="Z38">
        <v>21</v>
      </c>
      <c r="AA38">
        <v>100</v>
      </c>
      <c r="AB38">
        <v>21</v>
      </c>
      <c r="AC38">
        <v>100</v>
      </c>
      <c r="AD38">
        <v>21</v>
      </c>
      <c r="AE38" s="3">
        <v>100</v>
      </c>
      <c r="AF38" s="3">
        <v>21</v>
      </c>
      <c r="AG38" s="5" t="s">
        <v>89</v>
      </c>
    </row>
    <row r="39" spans="1:34" x14ac:dyDescent="0.3">
      <c r="A39" s="1">
        <v>37</v>
      </c>
      <c r="B39" t="s">
        <v>41</v>
      </c>
      <c r="C39" t="s">
        <v>78</v>
      </c>
      <c r="D39" s="6">
        <v>62.385599999999997</v>
      </c>
      <c r="E39" s="7">
        <v>0.79883999999999999</v>
      </c>
      <c r="F39" s="7">
        <v>15.6915</v>
      </c>
      <c r="G39" s="7">
        <v>3.9276300000000002</v>
      </c>
      <c r="H39" s="7">
        <v>0</v>
      </c>
      <c r="I39" s="7">
        <v>1.32189</v>
      </c>
      <c r="J39" s="7">
        <v>3.4236</v>
      </c>
      <c r="K39" s="7">
        <v>4.75</v>
      </c>
      <c r="L39" s="7">
        <v>2.4345599999999998</v>
      </c>
      <c r="M39">
        <v>0</v>
      </c>
      <c r="N39">
        <v>0</v>
      </c>
      <c r="O39">
        <v>4.9000000000000004</v>
      </c>
      <c r="P39">
        <f t="shared" si="0"/>
        <v>94.733619999999988</v>
      </c>
      <c r="Q39">
        <v>0</v>
      </c>
      <c r="S39">
        <v>1213.1500000000001</v>
      </c>
      <c r="T39">
        <v>1</v>
      </c>
      <c r="U39">
        <v>0</v>
      </c>
      <c r="V39">
        <v>0</v>
      </c>
      <c r="AA39">
        <v>1300</v>
      </c>
      <c r="AB39">
        <v>26</v>
      </c>
      <c r="AE39" s="3">
        <v>1200</v>
      </c>
      <c r="AF39" s="3">
        <v>16</v>
      </c>
      <c r="AG39" s="5" t="s">
        <v>89</v>
      </c>
      <c r="AH39" t="s">
        <v>90</v>
      </c>
    </row>
    <row r="40" spans="1:34" x14ac:dyDescent="0.3">
      <c r="A40" s="1">
        <v>38</v>
      </c>
      <c r="B40" t="s">
        <v>41</v>
      </c>
      <c r="C40" t="s">
        <v>79</v>
      </c>
      <c r="D40" s="6">
        <v>63.73</v>
      </c>
      <c r="E40" s="7">
        <v>0.77</v>
      </c>
      <c r="F40" s="7">
        <v>15.15</v>
      </c>
      <c r="G40" s="7">
        <v>2.68</v>
      </c>
      <c r="H40" s="7">
        <v>0</v>
      </c>
      <c r="I40" s="7">
        <v>1.32</v>
      </c>
      <c r="J40" s="7">
        <v>3.01</v>
      </c>
      <c r="K40" s="7">
        <v>4.95</v>
      </c>
      <c r="L40" s="7">
        <v>2.74</v>
      </c>
      <c r="M40">
        <v>0</v>
      </c>
      <c r="N40">
        <v>0</v>
      </c>
      <c r="O40">
        <v>5.3</v>
      </c>
      <c r="P40">
        <f t="shared" si="0"/>
        <v>94.350000000000009</v>
      </c>
      <c r="Q40">
        <v>0</v>
      </c>
      <c r="S40">
        <v>1183.1500000000001</v>
      </c>
      <c r="T40">
        <v>1</v>
      </c>
      <c r="U40">
        <v>0</v>
      </c>
      <c r="V40">
        <v>0</v>
      </c>
      <c r="AA40">
        <v>1500</v>
      </c>
      <c r="AB40">
        <v>50</v>
      </c>
      <c r="AE40" s="3">
        <v>1250</v>
      </c>
      <c r="AF40" s="3">
        <v>38</v>
      </c>
      <c r="AG40" s="5" t="s">
        <v>89</v>
      </c>
      <c r="AH40" t="s">
        <v>91</v>
      </c>
    </row>
    <row r="41" spans="1:34" x14ac:dyDescent="0.3">
      <c r="A41" s="1">
        <v>39</v>
      </c>
      <c r="B41" t="s">
        <v>41</v>
      </c>
      <c r="C41" t="s">
        <v>80</v>
      </c>
      <c r="D41" s="6">
        <v>64.489999999999995</v>
      </c>
      <c r="E41" s="7">
        <v>0.46</v>
      </c>
      <c r="F41" s="7">
        <v>15.06</v>
      </c>
      <c r="G41" s="7">
        <v>3.18</v>
      </c>
      <c r="H41" s="7">
        <v>0</v>
      </c>
      <c r="I41" s="7">
        <v>0.72</v>
      </c>
      <c r="J41" s="7">
        <v>2.3199999999999998</v>
      </c>
      <c r="K41" s="7">
        <v>5.08</v>
      </c>
      <c r="L41" s="7">
        <v>3.2</v>
      </c>
      <c r="M41">
        <v>0</v>
      </c>
      <c r="N41">
        <v>0</v>
      </c>
      <c r="O41">
        <v>5.3</v>
      </c>
      <c r="P41">
        <f t="shared" si="0"/>
        <v>94.509999999999991</v>
      </c>
      <c r="Q41">
        <v>0</v>
      </c>
      <c r="S41">
        <v>1188.1500000000001</v>
      </c>
      <c r="T41">
        <v>1.5</v>
      </c>
      <c r="U41">
        <v>0</v>
      </c>
      <c r="V41">
        <v>0</v>
      </c>
      <c r="AA41">
        <v>4700</v>
      </c>
      <c r="AB41">
        <v>52</v>
      </c>
      <c r="AE41" s="3">
        <v>1650</v>
      </c>
      <c r="AF41" s="3">
        <v>121</v>
      </c>
      <c r="AG41" s="5" t="s">
        <v>89</v>
      </c>
      <c r="AH41" t="s">
        <v>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 Gleeson</cp:lastModifiedBy>
  <dcterms:created xsi:type="dcterms:W3CDTF">2023-01-02T02:52:58Z</dcterms:created>
  <dcterms:modified xsi:type="dcterms:W3CDTF">2023-01-10T04:30:16Z</dcterms:modified>
</cp:coreProperties>
</file>