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22\GitHub\pyMELTScalc\Examples\CrystallisationTests\NeaveExperiments\"/>
    </mc:Choice>
  </mc:AlternateContent>
  <xr:revisionPtr revIDLastSave="0" documentId="13_ncr:1_{B8F29A04-3042-47A2-AB07-83D114DAF70C}" xr6:coauthVersionLast="47" xr6:coauthVersionMax="47" xr10:uidLastSave="{00000000-0000-0000-0000-000000000000}"/>
  <bookViews>
    <workbookView xWindow="-120" yWindow="-120" windowWidth="25440" windowHeight="15390" xr2:uid="{EAD249A5-3C4C-43FD-BA38-6F04E6D81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4" i="1" l="1"/>
  <c r="AO24" i="1"/>
  <c r="AP24" i="1"/>
  <c r="AQ24" i="1"/>
  <c r="AR24" i="1"/>
  <c r="AS24" i="1"/>
  <c r="AT24" i="1"/>
  <c r="AU24" i="1"/>
  <c r="AV24" i="1"/>
  <c r="AW24" i="1"/>
  <c r="AX24" i="1"/>
  <c r="AN25" i="1"/>
  <c r="AO25" i="1"/>
  <c r="AP25" i="1"/>
  <c r="AQ25" i="1"/>
  <c r="AR25" i="1"/>
  <c r="AS25" i="1"/>
  <c r="AT25" i="1"/>
  <c r="AU25" i="1"/>
  <c r="AV25" i="1"/>
  <c r="AW25" i="1"/>
  <c r="AX25" i="1"/>
  <c r="AN26" i="1"/>
  <c r="AO26" i="1"/>
  <c r="AP26" i="1"/>
  <c r="AQ26" i="1"/>
  <c r="AR26" i="1"/>
  <c r="AS26" i="1"/>
  <c r="AT26" i="1"/>
  <c r="AU26" i="1"/>
  <c r="AV26" i="1"/>
  <c r="AW26" i="1"/>
  <c r="AX26" i="1"/>
  <c r="AN27" i="1"/>
  <c r="AO27" i="1"/>
  <c r="AP27" i="1"/>
  <c r="AQ27" i="1"/>
  <c r="AR27" i="1"/>
  <c r="AS27" i="1"/>
  <c r="AT27" i="1"/>
  <c r="AU27" i="1"/>
  <c r="AV27" i="1"/>
  <c r="AW27" i="1"/>
  <c r="AX27" i="1"/>
  <c r="AN28" i="1"/>
  <c r="AO28" i="1"/>
  <c r="AP28" i="1"/>
  <c r="AQ28" i="1"/>
  <c r="AR28" i="1"/>
  <c r="AS28" i="1"/>
  <c r="AT28" i="1"/>
  <c r="AU28" i="1"/>
  <c r="AV28" i="1"/>
  <c r="AW28" i="1"/>
  <c r="AX28" i="1"/>
  <c r="AN29" i="1"/>
  <c r="AO29" i="1"/>
  <c r="AP29" i="1"/>
  <c r="AQ29" i="1"/>
  <c r="AR29" i="1"/>
  <c r="AS29" i="1"/>
  <c r="AT29" i="1"/>
  <c r="AU29" i="1"/>
  <c r="AV29" i="1"/>
  <c r="AW29" i="1"/>
  <c r="AX29" i="1"/>
  <c r="AN30" i="1"/>
  <c r="AO30" i="1"/>
  <c r="AP30" i="1"/>
  <c r="AQ30" i="1"/>
  <c r="AR30" i="1"/>
  <c r="AS30" i="1"/>
  <c r="AT30" i="1"/>
  <c r="AU30" i="1"/>
  <c r="AV30" i="1"/>
  <c r="AW30" i="1"/>
  <c r="AX30" i="1"/>
  <c r="AN31" i="1"/>
  <c r="AO31" i="1"/>
  <c r="AP31" i="1"/>
  <c r="AQ31" i="1"/>
  <c r="AR31" i="1"/>
  <c r="AS31" i="1"/>
  <c r="AT31" i="1"/>
  <c r="AU31" i="1"/>
  <c r="AV31" i="1"/>
  <c r="AW31" i="1"/>
  <c r="AX31" i="1"/>
  <c r="AN32" i="1"/>
  <c r="AO32" i="1"/>
  <c r="AP32" i="1"/>
  <c r="AQ32" i="1"/>
  <c r="AR32" i="1"/>
  <c r="AS32" i="1"/>
  <c r="AT32" i="1"/>
  <c r="AU32" i="1"/>
  <c r="AV32" i="1"/>
  <c r="AW32" i="1"/>
  <c r="AX32" i="1"/>
  <c r="AN33" i="1"/>
  <c r="AO33" i="1"/>
  <c r="AP33" i="1"/>
  <c r="AQ33" i="1"/>
  <c r="AR33" i="1"/>
  <c r="AS33" i="1"/>
  <c r="AT33" i="1"/>
  <c r="AU33" i="1"/>
  <c r="AV33" i="1"/>
  <c r="AW33" i="1"/>
  <c r="AX33" i="1"/>
  <c r="AN34" i="1"/>
  <c r="AO34" i="1"/>
  <c r="AP34" i="1"/>
  <c r="AQ34" i="1"/>
  <c r="AR34" i="1"/>
  <c r="AS34" i="1"/>
  <c r="AT34" i="1"/>
  <c r="AU34" i="1"/>
  <c r="AV34" i="1"/>
  <c r="AW34" i="1"/>
  <c r="AX34" i="1"/>
  <c r="AN35" i="1"/>
  <c r="AO35" i="1"/>
  <c r="AP35" i="1"/>
  <c r="AQ35" i="1"/>
  <c r="AR35" i="1"/>
  <c r="AS35" i="1"/>
  <c r="AT35" i="1"/>
  <c r="AU35" i="1"/>
  <c r="AV35" i="1"/>
  <c r="AW35" i="1"/>
  <c r="AX35" i="1"/>
  <c r="AN36" i="1"/>
  <c r="AO36" i="1"/>
  <c r="AP36" i="1"/>
  <c r="AQ36" i="1"/>
  <c r="AR36" i="1"/>
  <c r="AS36" i="1"/>
  <c r="AT36" i="1"/>
  <c r="AU36" i="1"/>
  <c r="AV36" i="1"/>
  <c r="AW36" i="1"/>
  <c r="AX36" i="1"/>
  <c r="AN37" i="1"/>
  <c r="AO37" i="1"/>
  <c r="AP37" i="1"/>
  <c r="AQ37" i="1"/>
  <c r="AR37" i="1"/>
  <c r="AS37" i="1"/>
  <c r="AT37" i="1"/>
  <c r="AU37" i="1"/>
  <c r="AV37" i="1"/>
  <c r="AW37" i="1"/>
  <c r="AX37" i="1"/>
  <c r="AN38" i="1"/>
  <c r="AO38" i="1"/>
  <c r="AP38" i="1"/>
  <c r="AQ38" i="1"/>
  <c r="AR38" i="1"/>
  <c r="AS38" i="1"/>
  <c r="AT38" i="1"/>
  <c r="AU38" i="1"/>
  <c r="AV38" i="1"/>
  <c r="AW38" i="1"/>
  <c r="AX38" i="1"/>
  <c r="AN39" i="1"/>
  <c r="AO39" i="1"/>
  <c r="AP39" i="1"/>
  <c r="AQ39" i="1"/>
  <c r="AR39" i="1"/>
  <c r="AS39" i="1"/>
  <c r="AT39" i="1"/>
  <c r="AU39" i="1"/>
  <c r="AV39" i="1"/>
  <c r="AW39" i="1"/>
  <c r="AX39" i="1"/>
  <c r="AN40" i="1"/>
  <c r="AO40" i="1"/>
  <c r="AP40" i="1"/>
  <c r="AQ40" i="1"/>
  <c r="AR40" i="1"/>
  <c r="AS40" i="1"/>
  <c r="AT40" i="1"/>
  <c r="AU40" i="1"/>
  <c r="AV40" i="1"/>
  <c r="AW40" i="1"/>
  <c r="AX40" i="1"/>
  <c r="AN41" i="1"/>
  <c r="AO41" i="1"/>
  <c r="AP41" i="1"/>
  <c r="AQ41" i="1"/>
  <c r="AR41" i="1"/>
  <c r="AS41" i="1"/>
  <c r="AT41" i="1"/>
  <c r="AU41" i="1"/>
  <c r="AV41" i="1"/>
  <c r="AW41" i="1"/>
  <c r="AX41" i="1"/>
  <c r="AN42" i="1"/>
  <c r="AO42" i="1"/>
  <c r="AP42" i="1"/>
  <c r="AQ42" i="1"/>
  <c r="AR42" i="1"/>
  <c r="AS42" i="1"/>
  <c r="AT42" i="1"/>
  <c r="AU42" i="1"/>
  <c r="AV42" i="1"/>
  <c r="AW42" i="1"/>
  <c r="AX42" i="1"/>
  <c r="AV23" i="1"/>
  <c r="AW23" i="1"/>
  <c r="AX23" i="1"/>
  <c r="AY23" i="1"/>
  <c r="AS23" i="1"/>
  <c r="AR23" i="1"/>
  <c r="AQ23" i="1"/>
  <c r="AO23" i="1"/>
  <c r="AP23" i="1"/>
  <c r="AT23" i="1"/>
  <c r="AU23" i="1"/>
  <c r="AN23" i="1"/>
</calcChain>
</file>

<file path=xl/sharedStrings.xml><?xml version="1.0" encoding="utf-8"?>
<sst xmlns="http://schemas.openxmlformats.org/spreadsheetml/2006/main" count="297" uniqueCount="131">
  <si>
    <t>Date</t>
  </si>
  <si>
    <t>Au</t>
  </si>
  <si>
    <t>Pd</t>
  </si>
  <si>
    <t>Fe</t>
  </si>
  <si>
    <t>RMS error</t>
  </si>
  <si>
    <t>liq</t>
  </si>
  <si>
    <t>Cr-sp</t>
  </si>
  <si>
    <t>ol</t>
  </si>
  <si>
    <t>plag</t>
  </si>
  <si>
    <t>cpx</t>
  </si>
  <si>
    <t>low-Ca px</t>
  </si>
  <si>
    <r>
      <t>SiO</t>
    </r>
    <r>
      <rPr>
        <vertAlign val="subscript"/>
        <sz val="10"/>
        <color theme="1"/>
        <rFont val="Arial"/>
        <family val="2"/>
      </rPr>
      <t>2</t>
    </r>
  </si>
  <si>
    <r>
      <t>TiO</t>
    </r>
    <r>
      <rPr>
        <vertAlign val="subscript"/>
        <sz val="10"/>
        <color theme="1"/>
        <rFont val="Arial"/>
        <family val="2"/>
      </rPr>
      <t>2</t>
    </r>
  </si>
  <si>
    <r>
      <t>Al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3</t>
    </r>
  </si>
  <si>
    <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3</t>
    </r>
  </si>
  <si>
    <t>MnO</t>
  </si>
  <si>
    <t>MgO</t>
  </si>
  <si>
    <t>CaO</t>
  </si>
  <si>
    <r>
      <t>Na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</si>
  <si>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r>
      <t>K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</si>
  <si>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r>
      <t>P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5</t>
    </r>
  </si>
  <si>
    <t>Total</t>
  </si>
  <si>
    <t>n</t>
  </si>
  <si>
    <t>HAL</t>
  </si>
  <si>
    <t>synthesis</t>
  </si>
  <si>
    <t>HAL-X-01A</t>
  </si>
  <si>
    <t>1+1</t>
  </si>
  <si>
    <t>Pt</t>
  </si>
  <si>
    <t>gl</t>
  </si>
  <si>
    <t>Y0192-6</t>
  </si>
  <si>
    <t>02.11.2016</t>
  </si>
  <si>
    <r>
      <t>(Fe)Au</t>
    </r>
    <r>
      <rPr>
        <vertAlign val="subscript"/>
        <sz val="10"/>
        <color theme="1"/>
        <rFont val="Arial"/>
        <family val="2"/>
      </rPr>
      <t>80</t>
    </r>
    <r>
      <rPr>
        <sz val="10"/>
        <color theme="1"/>
        <rFont val="Arial"/>
        <family val="2"/>
      </rPr>
      <t>Pd</t>
    </r>
    <r>
      <rPr>
        <vertAlign val="subscript"/>
        <sz val="10"/>
        <color theme="1"/>
        <rFont val="Arial"/>
        <family val="2"/>
      </rPr>
      <t>20</t>
    </r>
  </si>
  <si>
    <t>Y0187-2</t>
  </si>
  <si>
    <t>27.09.2016</t>
  </si>
  <si>
    <t>gl - ol - plag</t>
  </si>
  <si>
    <t>Y0186-11</t>
  </si>
  <si>
    <t>22.09.2016</t>
  </si>
  <si>
    <t>gl - ol - plag - cpx</t>
  </si>
  <si>
    <t>Y0185-12</t>
  </si>
  <si>
    <t>16.09.2015</t>
  </si>
  <si>
    <t>B0188-4</t>
  </si>
  <si>
    <t>25.10.2016</t>
  </si>
  <si>
    <t>B0149-11</t>
  </si>
  <si>
    <t>02.05.2016</t>
  </si>
  <si>
    <t>gl - cpx</t>
  </si>
  <si>
    <t>B0151-3</t>
  </si>
  <si>
    <t>06.05.2016</t>
  </si>
  <si>
    <t>B0155-5</t>
  </si>
  <si>
    <t>17.05.2016</t>
  </si>
  <si>
    <t>gl - plag - cpx</t>
  </si>
  <si>
    <t>B0184-8</t>
  </si>
  <si>
    <t>20.09.2016</t>
  </si>
  <si>
    <t>B0198-10</t>
  </si>
  <si>
    <t>19.12.2016</t>
  </si>
  <si>
    <t>gl - plag - cpx - low-Ca px</t>
  </si>
  <si>
    <t>B0183-3</t>
  </si>
  <si>
    <t>15.09.2016</t>
  </si>
  <si>
    <t>B0187-7</t>
  </si>
  <si>
    <t>14.10.2016</t>
  </si>
  <si>
    <t>STA</t>
  </si>
  <si>
    <t>STA-X-01B</t>
  </si>
  <si>
    <t>Y0192-7</t>
  </si>
  <si>
    <t>Y0187-3</t>
  </si>
  <si>
    <t>gl - Cr-sp - ol</t>
  </si>
  <si>
    <t>Y0186-4</t>
  </si>
  <si>
    <t>gl - ol</t>
  </si>
  <si>
    <t>Y0185-10</t>
  </si>
  <si>
    <t>gl - ol - cpx</t>
  </si>
  <si>
    <t>B0188-5</t>
  </si>
  <si>
    <t>B0149-4</t>
  </si>
  <si>
    <t>B0151-4</t>
  </si>
  <si>
    <t>B0155-11</t>
  </si>
  <si>
    <t>B0184-7</t>
  </si>
  <si>
    <t>B0167-4</t>
  </si>
  <si>
    <t>28.06.2016</t>
  </si>
  <si>
    <t>gl - cpx - low-Ca px</t>
  </si>
  <si>
    <t>B0198-12</t>
  </si>
  <si>
    <t>B0183-5</t>
  </si>
  <si>
    <t>B0187-6</t>
  </si>
  <si>
    <t>Y0141-1</t>
  </si>
  <si>
    <t>02.11.2015</t>
  </si>
  <si>
    <r>
      <t>(Fe)Au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Pd</t>
    </r>
    <r>
      <rPr>
        <vertAlign val="subscript"/>
        <sz val="11"/>
        <color theme="1"/>
        <rFont val="Calibri"/>
        <family val="2"/>
        <scheme val="minor"/>
      </rPr>
      <t>20</t>
    </r>
  </si>
  <si>
    <t>gl - Cr-sp</t>
  </si>
  <si>
    <t>Y0142-3</t>
  </si>
  <si>
    <t>04.11.2015</t>
  </si>
  <si>
    <t>Y0145-4</t>
  </si>
  <si>
    <t>15.11.2015</t>
  </si>
  <si>
    <t>Y0166-6</t>
  </si>
  <si>
    <t>10.05.2016</t>
  </si>
  <si>
    <t>Y0174-12</t>
  </si>
  <si>
    <t>11.07.2016</t>
  </si>
  <si>
    <t>Y0175-10</t>
  </si>
  <si>
    <t>16.07.2016</t>
  </si>
  <si>
    <t>Y0188-10</t>
  </si>
  <si>
    <t>29.09.2016</t>
  </si>
  <si>
    <t>Y0141-2</t>
  </si>
  <si>
    <t>Y0142-6</t>
  </si>
  <si>
    <t>Y0145-5</t>
  </si>
  <si>
    <t>Y0166-9</t>
  </si>
  <si>
    <t>Y0174-10</t>
  </si>
  <si>
    <t>Y0175-11</t>
  </si>
  <si>
    <t>Y0188-11</t>
  </si>
  <si>
    <t>gl - ol - plag - cpx - low-Ca px</t>
  </si>
  <si>
    <t>Fe3Fet</t>
  </si>
  <si>
    <t>QFM KC</t>
  </si>
  <si>
    <t>QFM BG</t>
  </si>
  <si>
    <t>Series</t>
  </si>
  <si>
    <t>Experiment</t>
  </si>
  <si>
    <t>Starting Comp</t>
  </si>
  <si>
    <t>T_C</t>
  </si>
  <si>
    <t>P_MPa</t>
  </si>
  <si>
    <t>Duration</t>
  </si>
  <si>
    <t>Capsule</t>
  </si>
  <si>
    <t>Initial Fe</t>
  </si>
  <si>
    <t>fO2 KC</t>
  </si>
  <si>
    <t>fO2 BG</t>
  </si>
  <si>
    <t>Assemblage</t>
  </si>
  <si>
    <t>Fe exchange</t>
  </si>
  <si>
    <t>FeOt</t>
  </si>
  <si>
    <t>H2O</t>
  </si>
  <si>
    <t>SiO2_Err</t>
  </si>
  <si>
    <t>TiO2_Err</t>
  </si>
  <si>
    <t>Cr2O3_Err</t>
  </si>
  <si>
    <t>FeOt_Err</t>
  </si>
  <si>
    <t>MnO_Err</t>
  </si>
  <si>
    <t>MgO_Err</t>
  </si>
  <si>
    <t>CaO_Err</t>
  </si>
  <si>
    <t>Na2O_Err</t>
  </si>
  <si>
    <t>K2O_Err</t>
  </si>
  <si>
    <t>P2O5_Err</t>
  </si>
  <si>
    <t>Al2O3_Err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</si>
</sst>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2" fontId="1" fillId="0" borderId="4" xfId="0" applyNumberFormat="1" applyFont="1" applyBorder="1"/>
    <xf numFmtId="165" fontId="1" fillId="0" borderId="4" xfId="0" applyNumberFormat="1" applyFont="1" applyBorder="1"/>
    <xf numFmtId="164" fontId="1" fillId="0" borderId="4" xfId="0" applyNumberFormat="1" applyFont="1" applyBorder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4" xfId="0" applyBorder="1" applyAlignment="1">
      <alignment vertical="center"/>
    </xf>
    <xf numFmtId="2" fontId="0" fillId="0" borderId="4" xfId="0" applyNumberFormat="1" applyBorder="1"/>
    <xf numFmtId="165" fontId="0" fillId="0" borderId="4" xfId="0" applyNumberFormat="1" applyBorder="1"/>
    <xf numFmtId="164" fontId="0" fillId="0" borderId="4" xfId="0" applyNumberFormat="1" applyBorder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271A-A10D-441E-A75B-64AC5D1E43A2}">
  <dimension ref="A1:AZ42"/>
  <sheetViews>
    <sheetView tabSelected="1" topLeftCell="AA17" workbookViewId="0">
      <selection activeCell="AA23" sqref="AA23:AK42"/>
    </sheetView>
  </sheetViews>
  <sheetFormatPr defaultColWidth="8.7109375" defaultRowHeight="12.75" x14ac:dyDescent="0.2"/>
  <cols>
    <col min="1" max="1" width="7.28515625" style="1" customWidth="1"/>
    <col min="2" max="2" width="21.7109375" style="1" bestFit="1" customWidth="1"/>
    <col min="3" max="3" width="19.5703125" style="1" bestFit="1" customWidth="1"/>
    <col min="4" max="4" width="10.140625" style="1" bestFit="1" customWidth="1"/>
    <col min="5" max="5" width="14.7109375" style="1" customWidth="1"/>
    <col min="6" max="6" width="16.42578125" style="1" bestFit="1" customWidth="1"/>
    <col min="7" max="7" width="15.7109375" style="1" bestFit="1" customWidth="1"/>
    <col min="8" max="8" width="16.28515625" style="1" customWidth="1"/>
    <col min="9" max="9" width="9.42578125" style="1" bestFit="1" customWidth="1"/>
    <col min="10" max="10" width="6" style="1" bestFit="1" customWidth="1"/>
    <col min="11" max="11" width="5" style="1" bestFit="1" customWidth="1"/>
    <col min="12" max="12" width="6" style="1" bestFit="1" customWidth="1"/>
    <col min="13" max="13" width="8.85546875" style="1" customWidth="1"/>
    <col min="14" max="14" width="9.5703125" style="1" bestFit="1" customWidth="1"/>
    <col min="15" max="15" width="11" style="1" bestFit="1" customWidth="1"/>
    <col min="16" max="17" width="12.28515625" style="1" customWidth="1"/>
    <col min="18" max="18" width="23.140625" style="1" bestFit="1" customWidth="1"/>
    <col min="19" max="25" width="9.7109375" style="1" customWidth="1"/>
    <col min="26" max="26" width="16.28515625" style="1" bestFit="1" customWidth="1"/>
    <col min="27" max="16384" width="8.7109375" style="1"/>
  </cols>
  <sheetData>
    <row r="1" spans="1:52" ht="18" customHeight="1" thickBot="1" x14ac:dyDescent="0.25">
      <c r="A1" s="3" t="s">
        <v>106</v>
      </c>
      <c r="B1" s="3" t="s">
        <v>107</v>
      </c>
      <c r="C1" s="3" t="s">
        <v>108</v>
      </c>
      <c r="D1" s="3" t="s">
        <v>0</v>
      </c>
      <c r="E1" s="3" t="s">
        <v>110</v>
      </c>
      <c r="F1" s="3" t="s">
        <v>109</v>
      </c>
      <c r="G1" s="4" t="s">
        <v>111</v>
      </c>
      <c r="H1" s="3" t="s">
        <v>112</v>
      </c>
      <c r="I1" s="5" t="s">
        <v>113</v>
      </c>
      <c r="J1" s="5" t="s">
        <v>1</v>
      </c>
      <c r="K1" s="5" t="s">
        <v>2</v>
      </c>
      <c r="L1" s="5" t="s">
        <v>3</v>
      </c>
      <c r="M1" s="6" t="s">
        <v>103</v>
      </c>
      <c r="N1" s="6" t="s">
        <v>114</v>
      </c>
      <c r="O1" s="6" t="s">
        <v>104</v>
      </c>
      <c r="P1" s="6" t="s">
        <v>115</v>
      </c>
      <c r="Q1" s="6" t="s">
        <v>105</v>
      </c>
      <c r="R1" s="7" t="s">
        <v>116</v>
      </c>
      <c r="S1" s="8" t="s">
        <v>4</v>
      </c>
      <c r="T1" s="8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9" t="s">
        <v>117</v>
      </c>
      <c r="AA1" s="6" t="s">
        <v>11</v>
      </c>
      <c r="AB1" s="6" t="s">
        <v>12</v>
      </c>
      <c r="AC1" s="6" t="s">
        <v>13</v>
      </c>
      <c r="AD1" s="6" t="s">
        <v>14</v>
      </c>
      <c r="AE1" s="6" t="s">
        <v>118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  <c r="AL1" s="6" t="s">
        <v>21</v>
      </c>
      <c r="AM1" s="6" t="s">
        <v>119</v>
      </c>
      <c r="AN1" s="7" t="s">
        <v>22</v>
      </c>
      <c r="AO1" s="6" t="s">
        <v>120</v>
      </c>
      <c r="AP1" s="6" t="s">
        <v>121</v>
      </c>
      <c r="AQ1" s="6" t="s">
        <v>130</v>
      </c>
      <c r="AR1" s="6" t="s">
        <v>122</v>
      </c>
      <c r="AS1" s="6" t="s">
        <v>123</v>
      </c>
      <c r="AT1" s="6" t="s">
        <v>124</v>
      </c>
      <c r="AU1" s="6" t="s">
        <v>125</v>
      </c>
      <c r="AV1" s="6" t="s">
        <v>126</v>
      </c>
      <c r="AW1" s="6" t="s">
        <v>127</v>
      </c>
      <c r="AX1" s="6" t="s">
        <v>128</v>
      </c>
      <c r="AY1" s="6" t="s">
        <v>129</v>
      </c>
    </row>
    <row r="2" spans="1:52" ht="18" customHeight="1" thickTop="1" x14ac:dyDescent="0.2">
      <c r="A2" s="1" t="s">
        <v>23</v>
      </c>
      <c r="B2" s="1" t="s">
        <v>24</v>
      </c>
      <c r="C2" s="1" t="s">
        <v>25</v>
      </c>
      <c r="E2" s="1">
        <v>0.1</v>
      </c>
      <c r="F2" s="1">
        <v>1600</v>
      </c>
      <c r="G2" s="12" t="s">
        <v>26</v>
      </c>
      <c r="H2" s="1" t="s">
        <v>27</v>
      </c>
      <c r="I2" s="2"/>
      <c r="J2" s="2"/>
      <c r="K2" s="2"/>
      <c r="L2" s="2"/>
      <c r="M2" s="2"/>
      <c r="N2" s="2"/>
      <c r="O2" s="2"/>
      <c r="P2" s="2"/>
      <c r="Q2" s="2"/>
      <c r="R2" s="1" t="s">
        <v>28</v>
      </c>
      <c r="S2" s="10"/>
      <c r="T2" s="10"/>
      <c r="U2" s="10"/>
      <c r="V2" s="10"/>
      <c r="W2" s="10"/>
      <c r="X2" s="10"/>
      <c r="Y2" s="10"/>
      <c r="Z2" s="11"/>
      <c r="AA2" s="2">
        <v>49.87</v>
      </c>
      <c r="AB2" s="2">
        <v>0.65</v>
      </c>
      <c r="AC2" s="2">
        <v>16.14</v>
      </c>
      <c r="AD2" s="2">
        <v>0.08</v>
      </c>
      <c r="AE2" s="2">
        <v>8.7200000000000006</v>
      </c>
      <c r="AF2" s="2">
        <v>0.12</v>
      </c>
      <c r="AG2" s="2">
        <v>10.23</v>
      </c>
      <c r="AH2" s="2">
        <v>13.43</v>
      </c>
      <c r="AI2" s="2">
        <v>1.5</v>
      </c>
      <c r="AJ2" s="2">
        <v>7.0000000000000007E-2</v>
      </c>
      <c r="AK2" s="2">
        <v>0.11</v>
      </c>
      <c r="AL2" s="2">
        <v>100.92</v>
      </c>
      <c r="AM2" s="2"/>
      <c r="AN2" s="1">
        <v>10</v>
      </c>
      <c r="AO2" s="2">
        <v>0.26</v>
      </c>
      <c r="AP2" s="2">
        <v>0.03</v>
      </c>
      <c r="AQ2" s="2">
        <v>0.12</v>
      </c>
      <c r="AR2" s="2">
        <v>0.02</v>
      </c>
      <c r="AS2" s="2">
        <v>0.22</v>
      </c>
      <c r="AT2" s="2">
        <v>0.05</v>
      </c>
      <c r="AU2" s="2">
        <v>0.08</v>
      </c>
      <c r="AV2" s="2">
        <v>0.12</v>
      </c>
      <c r="AW2" s="2">
        <v>0.06</v>
      </c>
      <c r="AX2" s="2">
        <v>0.01</v>
      </c>
      <c r="AY2" s="2">
        <v>0.05</v>
      </c>
    </row>
    <row r="3" spans="1:52" ht="18" customHeight="1" x14ac:dyDescent="0.2">
      <c r="A3" s="13" t="s">
        <v>23</v>
      </c>
      <c r="B3" s="13" t="s">
        <v>29</v>
      </c>
      <c r="C3" s="13" t="s">
        <v>25</v>
      </c>
      <c r="D3" s="13" t="s">
        <v>30</v>
      </c>
      <c r="E3" s="13">
        <v>100</v>
      </c>
      <c r="F3" s="13">
        <v>1220</v>
      </c>
      <c r="G3" s="13">
        <v>48</v>
      </c>
      <c r="H3" s="14" t="s">
        <v>31</v>
      </c>
      <c r="I3" s="15">
        <v>0.24</v>
      </c>
      <c r="J3" s="15">
        <v>80.290000000000006</v>
      </c>
      <c r="K3" s="15">
        <v>0.32</v>
      </c>
      <c r="L3" s="15">
        <v>20.36</v>
      </c>
      <c r="M3" s="15">
        <v>0.81</v>
      </c>
      <c r="N3" s="15">
        <v>-7.4578100589999998</v>
      </c>
      <c r="O3" s="15">
        <v>0.71967625999999996</v>
      </c>
      <c r="P3" s="15">
        <v>-7.7298216330000002</v>
      </c>
      <c r="Q3" s="15">
        <v>0.44766468599999998</v>
      </c>
      <c r="R3" s="13" t="s">
        <v>28</v>
      </c>
      <c r="S3" s="16">
        <v>0.17958238800000001</v>
      </c>
      <c r="T3" s="16">
        <v>1</v>
      </c>
      <c r="U3" s="16"/>
      <c r="V3" s="16"/>
      <c r="W3" s="16"/>
      <c r="X3" s="16"/>
      <c r="Y3" s="16"/>
      <c r="Z3" s="17">
        <v>0.37305817099999999</v>
      </c>
      <c r="AA3" s="15">
        <v>49.21</v>
      </c>
      <c r="AB3" s="15">
        <v>0.67</v>
      </c>
      <c r="AC3" s="15">
        <v>15.95</v>
      </c>
      <c r="AD3" s="15">
        <v>7.0000000000000007E-2</v>
      </c>
      <c r="AE3" s="15">
        <v>8.69</v>
      </c>
      <c r="AF3" s="15">
        <v>0.15</v>
      </c>
      <c r="AG3" s="15">
        <v>10.31</v>
      </c>
      <c r="AH3" s="15">
        <v>13.83</v>
      </c>
      <c r="AI3" s="15">
        <v>1.51</v>
      </c>
      <c r="AJ3" s="15">
        <v>0.08</v>
      </c>
      <c r="AK3" s="15">
        <v>0.08</v>
      </c>
      <c r="AL3" s="15">
        <v>100.55</v>
      </c>
      <c r="AM3" s="15">
        <v>0.64</v>
      </c>
      <c r="AN3" s="13">
        <v>6</v>
      </c>
      <c r="AO3" s="15">
        <v>0.38</v>
      </c>
      <c r="AP3" s="15">
        <v>0.02</v>
      </c>
      <c r="AQ3" s="15">
        <v>0.08</v>
      </c>
      <c r="AR3" s="15">
        <v>0.02</v>
      </c>
      <c r="AS3" s="15">
        <v>0.22</v>
      </c>
      <c r="AT3" s="15">
        <v>0.03</v>
      </c>
      <c r="AU3" s="15">
        <v>0.1</v>
      </c>
      <c r="AV3" s="15">
        <v>0.13</v>
      </c>
      <c r="AW3" s="15">
        <v>0.09</v>
      </c>
      <c r="AX3" s="15">
        <v>0.01</v>
      </c>
      <c r="AY3" s="15">
        <v>0.04</v>
      </c>
    </row>
    <row r="4" spans="1:52" ht="18" customHeight="1" x14ac:dyDescent="0.2">
      <c r="A4" s="1" t="s">
        <v>23</v>
      </c>
      <c r="B4" s="1" t="s">
        <v>32</v>
      </c>
      <c r="C4" s="1" t="s">
        <v>25</v>
      </c>
      <c r="D4" s="1" t="s">
        <v>33</v>
      </c>
      <c r="E4" s="1">
        <v>100</v>
      </c>
      <c r="F4" s="1">
        <v>1200</v>
      </c>
      <c r="G4" s="1">
        <v>48</v>
      </c>
      <c r="H4" s="18" t="s">
        <v>31</v>
      </c>
      <c r="I4" s="2">
        <v>0.22</v>
      </c>
      <c r="J4" s="2">
        <v>79.69</v>
      </c>
      <c r="K4" s="2">
        <v>0.21</v>
      </c>
      <c r="L4" s="2">
        <v>20.65</v>
      </c>
      <c r="M4" s="2">
        <v>0.8</v>
      </c>
      <c r="N4" s="2">
        <v>-7.546209224</v>
      </c>
      <c r="O4" s="2">
        <v>0.86392727899999999</v>
      </c>
      <c r="P4" s="2">
        <v>-7.5302172690000004</v>
      </c>
      <c r="Q4" s="2">
        <v>0.87991923400000005</v>
      </c>
      <c r="R4" s="1" t="s">
        <v>34</v>
      </c>
      <c r="S4" s="10">
        <v>4.7435889000000002E-2</v>
      </c>
      <c r="T4" s="10">
        <v>0.93595323500000005</v>
      </c>
      <c r="U4" s="10"/>
      <c r="V4" s="10">
        <v>3.0932141999999999E-2</v>
      </c>
      <c r="W4" s="10">
        <v>3.3114623000000003E-2</v>
      </c>
      <c r="X4" s="10"/>
      <c r="Y4" s="10"/>
      <c r="Z4" s="11">
        <v>2.217417513</v>
      </c>
      <c r="AA4" s="2">
        <v>50.28</v>
      </c>
      <c r="AB4" s="2">
        <v>0.68</v>
      </c>
      <c r="AC4" s="2">
        <v>16.010000000000002</v>
      </c>
      <c r="AD4" s="2">
        <v>7.0000000000000007E-2</v>
      </c>
      <c r="AE4" s="2">
        <v>9.26</v>
      </c>
      <c r="AF4" s="2">
        <v>0.17</v>
      </c>
      <c r="AG4" s="2">
        <v>9.3699999999999992</v>
      </c>
      <c r="AH4" s="2">
        <v>13.84</v>
      </c>
      <c r="AI4" s="2">
        <v>1.58</v>
      </c>
      <c r="AJ4" s="2">
        <v>7.0000000000000007E-2</v>
      </c>
      <c r="AK4" s="2">
        <v>0.06</v>
      </c>
      <c r="AL4" s="2">
        <v>101.39</v>
      </c>
      <c r="AM4" s="2">
        <v>0.45</v>
      </c>
      <c r="AN4" s="1">
        <v>12</v>
      </c>
      <c r="AO4" s="2">
        <v>0.21</v>
      </c>
      <c r="AP4" s="2">
        <v>0.01</v>
      </c>
      <c r="AQ4" s="2">
        <v>0.1</v>
      </c>
      <c r="AR4" s="2">
        <v>0.04</v>
      </c>
      <c r="AS4" s="2">
        <v>0.27</v>
      </c>
      <c r="AT4" s="2">
        <v>0.04</v>
      </c>
      <c r="AU4" s="2">
        <v>0.1</v>
      </c>
      <c r="AV4" s="2">
        <v>0.14000000000000001</v>
      </c>
      <c r="AW4" s="2">
        <v>0.08</v>
      </c>
      <c r="AX4" s="2">
        <v>0.01</v>
      </c>
      <c r="AY4" s="2">
        <v>0.04</v>
      </c>
    </row>
    <row r="5" spans="1:52" ht="18" customHeight="1" x14ac:dyDescent="0.2">
      <c r="A5" s="1" t="s">
        <v>23</v>
      </c>
      <c r="B5" s="1" t="s">
        <v>35</v>
      </c>
      <c r="C5" s="1" t="s">
        <v>25</v>
      </c>
      <c r="D5" s="1" t="s">
        <v>36</v>
      </c>
      <c r="E5" s="1">
        <v>100</v>
      </c>
      <c r="F5" s="1">
        <v>1180</v>
      </c>
      <c r="G5" s="1">
        <v>72</v>
      </c>
      <c r="H5" s="18" t="s">
        <v>31</v>
      </c>
      <c r="I5" s="2">
        <v>0.19</v>
      </c>
      <c r="J5" s="2">
        <v>80.34</v>
      </c>
      <c r="K5" s="2">
        <v>0.16</v>
      </c>
      <c r="L5" s="2">
        <v>20.72</v>
      </c>
      <c r="M5" s="2"/>
      <c r="N5" s="2"/>
      <c r="O5" s="2"/>
      <c r="P5" s="2">
        <v>-7.5339572180000003</v>
      </c>
      <c r="Q5" s="2">
        <v>1.1145519610000001</v>
      </c>
      <c r="R5" s="1" t="s">
        <v>37</v>
      </c>
      <c r="S5" s="10">
        <v>2.0510693999999999E-2</v>
      </c>
      <c r="T5" s="10">
        <v>0.83657725000000005</v>
      </c>
      <c r="U5" s="10"/>
      <c r="V5" s="10">
        <v>5.2773604000000002E-2</v>
      </c>
      <c r="W5" s="10">
        <v>8.8818653999999997E-2</v>
      </c>
      <c r="X5" s="10">
        <v>2.1830492E-2</v>
      </c>
      <c r="Y5" s="10"/>
      <c r="Z5" s="11">
        <v>0.30064748299999999</v>
      </c>
      <c r="AA5" s="2">
        <v>50.66</v>
      </c>
      <c r="AB5" s="2">
        <v>0.76</v>
      </c>
      <c r="AC5" s="2">
        <v>15.69</v>
      </c>
      <c r="AD5" s="2">
        <v>0.05</v>
      </c>
      <c r="AE5" s="2">
        <v>9.4700000000000006</v>
      </c>
      <c r="AF5" s="2">
        <v>0.19</v>
      </c>
      <c r="AG5" s="2">
        <v>8.75</v>
      </c>
      <c r="AH5" s="2">
        <v>13.64</v>
      </c>
      <c r="AI5" s="2">
        <v>1.65</v>
      </c>
      <c r="AJ5" s="2">
        <v>0.08</v>
      </c>
      <c r="AK5" s="2">
        <v>0.08</v>
      </c>
      <c r="AL5" s="2">
        <v>101.03</v>
      </c>
      <c r="AM5" s="2"/>
      <c r="AN5" s="1">
        <v>12</v>
      </c>
      <c r="AO5" s="2">
        <v>0.34</v>
      </c>
      <c r="AP5" s="2">
        <v>0.02</v>
      </c>
      <c r="AQ5" s="2">
        <v>7.0000000000000007E-2</v>
      </c>
      <c r="AR5" s="2">
        <v>0.03</v>
      </c>
      <c r="AS5" s="2">
        <v>0.26</v>
      </c>
      <c r="AT5" s="2">
        <v>0.03</v>
      </c>
      <c r="AU5" s="2">
        <v>0.12</v>
      </c>
      <c r="AV5" s="2">
        <v>0.13</v>
      </c>
      <c r="AW5" s="2">
        <v>0.09</v>
      </c>
      <c r="AX5" s="2">
        <v>0.01</v>
      </c>
      <c r="AY5" s="2">
        <v>0.02</v>
      </c>
    </row>
    <row r="6" spans="1:52" ht="18" customHeight="1" x14ac:dyDescent="0.2">
      <c r="A6" s="1" t="s">
        <v>23</v>
      </c>
      <c r="B6" s="1" t="s">
        <v>38</v>
      </c>
      <c r="C6" s="1" t="s">
        <v>25</v>
      </c>
      <c r="D6" s="1" t="s">
        <v>39</v>
      </c>
      <c r="E6" s="1">
        <v>100</v>
      </c>
      <c r="F6" s="1">
        <v>1160</v>
      </c>
      <c r="G6" s="1">
        <v>120</v>
      </c>
      <c r="H6" s="18" t="s">
        <v>31</v>
      </c>
      <c r="I6" s="2">
        <v>0.23</v>
      </c>
      <c r="J6" s="2">
        <v>79.88</v>
      </c>
      <c r="K6" s="2">
        <v>0.21</v>
      </c>
      <c r="L6" s="2">
        <v>20.56</v>
      </c>
      <c r="M6" s="2"/>
      <c r="N6" s="2"/>
      <c r="O6" s="2"/>
      <c r="P6" s="2">
        <v>-7.9834474909999997</v>
      </c>
      <c r="Q6" s="2">
        <v>0.909424126</v>
      </c>
      <c r="R6" s="1" t="s">
        <v>37</v>
      </c>
      <c r="S6" s="10">
        <v>3.2261660999999997E-2</v>
      </c>
      <c r="T6" s="10">
        <v>0.70525977900000003</v>
      </c>
      <c r="U6" s="10"/>
      <c r="V6" s="10">
        <v>6.6834855999999998E-2</v>
      </c>
      <c r="W6" s="10">
        <v>0.148168051</v>
      </c>
      <c r="X6" s="10">
        <v>7.9737314000000004E-2</v>
      </c>
      <c r="Y6" s="10"/>
      <c r="Z6" s="11">
        <v>-0.70879774900000003</v>
      </c>
      <c r="AA6" s="2">
        <v>50.84</v>
      </c>
      <c r="AB6" s="2">
        <v>0.87</v>
      </c>
      <c r="AC6" s="2">
        <v>15.57</v>
      </c>
      <c r="AD6" s="2">
        <v>0.02</v>
      </c>
      <c r="AE6" s="2">
        <v>9.98</v>
      </c>
      <c r="AF6" s="2">
        <v>0.17</v>
      </c>
      <c r="AG6" s="2">
        <v>8.17</v>
      </c>
      <c r="AH6" s="2">
        <v>13.03</v>
      </c>
      <c r="AI6" s="2">
        <v>1.8</v>
      </c>
      <c r="AJ6" s="2">
        <v>0.1</v>
      </c>
      <c r="AK6" s="2">
        <v>0.19</v>
      </c>
      <c r="AL6" s="2">
        <v>100.74</v>
      </c>
      <c r="AM6" s="2"/>
      <c r="AN6" s="1">
        <v>6</v>
      </c>
      <c r="AO6" s="2">
        <v>0.19</v>
      </c>
      <c r="AP6" s="2">
        <v>0.03</v>
      </c>
      <c r="AQ6" s="2">
        <v>0.11</v>
      </c>
      <c r="AR6" s="2">
        <v>0.04</v>
      </c>
      <c r="AS6" s="2">
        <v>0.15</v>
      </c>
      <c r="AT6" s="2">
        <v>0.05</v>
      </c>
      <c r="AU6" s="2">
        <v>7.0000000000000007E-2</v>
      </c>
      <c r="AV6" s="2">
        <v>0.24</v>
      </c>
      <c r="AW6" s="2">
        <v>0.02</v>
      </c>
      <c r="AX6" s="2">
        <v>0.01</v>
      </c>
      <c r="AY6" s="2">
        <v>0.12</v>
      </c>
    </row>
    <row r="7" spans="1:52" ht="18" customHeight="1" x14ac:dyDescent="0.2">
      <c r="A7" s="1" t="s">
        <v>23</v>
      </c>
      <c r="B7" s="1" t="s">
        <v>40</v>
      </c>
      <c r="C7" s="1" t="s">
        <v>25</v>
      </c>
      <c r="D7" s="1" t="s">
        <v>41</v>
      </c>
      <c r="E7" s="1">
        <v>100</v>
      </c>
      <c r="F7" s="1">
        <v>1140</v>
      </c>
      <c r="G7" s="1">
        <v>120</v>
      </c>
      <c r="H7" s="18" t="s">
        <v>31</v>
      </c>
      <c r="I7" s="2">
        <v>0.23</v>
      </c>
      <c r="J7" s="2">
        <v>79.86</v>
      </c>
      <c r="K7" s="2">
        <v>0.28000000000000003</v>
      </c>
      <c r="L7" s="2">
        <v>20.53</v>
      </c>
      <c r="M7" s="2"/>
      <c r="N7" s="2"/>
      <c r="O7" s="2"/>
      <c r="P7" s="2">
        <v>-8.4880658830000009</v>
      </c>
      <c r="Q7" s="2">
        <v>0.65544111999999999</v>
      </c>
      <c r="R7" s="1" t="s">
        <v>37</v>
      </c>
      <c r="S7" s="10">
        <v>1.3349791999999999E-2</v>
      </c>
      <c r="T7" s="10">
        <v>0.57062908000000001</v>
      </c>
      <c r="U7" s="10"/>
      <c r="V7" s="10">
        <v>8.1207663999999999E-2</v>
      </c>
      <c r="W7" s="10">
        <v>0.19961387</v>
      </c>
      <c r="X7" s="10">
        <v>0.148549387</v>
      </c>
      <c r="Y7" s="10"/>
      <c r="Z7" s="11">
        <v>-3.754535486</v>
      </c>
      <c r="AA7" s="2">
        <v>51.12</v>
      </c>
      <c r="AB7" s="2">
        <v>0.99</v>
      </c>
      <c r="AC7" s="2">
        <v>15.71</v>
      </c>
      <c r="AD7" s="2">
        <v>0.02</v>
      </c>
      <c r="AE7" s="2">
        <v>9.9</v>
      </c>
      <c r="AF7" s="2">
        <v>0.19</v>
      </c>
      <c r="AG7" s="2">
        <v>7.14</v>
      </c>
      <c r="AH7" s="2">
        <v>12.01</v>
      </c>
      <c r="AI7" s="2">
        <v>1.87</v>
      </c>
      <c r="AJ7" s="2">
        <v>0.12</v>
      </c>
      <c r="AK7" s="2">
        <v>0.14000000000000001</v>
      </c>
      <c r="AL7" s="2">
        <v>99.21</v>
      </c>
      <c r="AM7" s="2"/>
      <c r="AN7" s="1">
        <v>8</v>
      </c>
      <c r="AO7" s="2">
        <v>0.43</v>
      </c>
      <c r="AP7" s="2">
        <v>0.02</v>
      </c>
      <c r="AQ7" s="2">
        <v>0.31</v>
      </c>
      <c r="AR7" s="2">
        <v>0.06</v>
      </c>
      <c r="AS7" s="2">
        <v>0.39</v>
      </c>
      <c r="AT7" s="2">
        <v>7.0000000000000007E-2</v>
      </c>
      <c r="AU7" s="2">
        <v>0.12</v>
      </c>
      <c r="AV7" s="2">
        <v>7.0000000000000007E-2</v>
      </c>
      <c r="AW7" s="2">
        <v>0.08</v>
      </c>
      <c r="AX7" s="2">
        <v>0.02</v>
      </c>
      <c r="AY7" s="2">
        <v>7.0000000000000007E-2</v>
      </c>
    </row>
    <row r="8" spans="1:52" customFormat="1" ht="18" customHeight="1" x14ac:dyDescent="0.25">
      <c r="A8" s="27" t="s">
        <v>23</v>
      </c>
      <c r="B8" s="27" t="s">
        <v>79</v>
      </c>
      <c r="C8" s="27" t="s">
        <v>25</v>
      </c>
      <c r="D8" s="27" t="s">
        <v>80</v>
      </c>
      <c r="E8" s="27">
        <v>300</v>
      </c>
      <c r="F8" s="27">
        <v>1260</v>
      </c>
      <c r="G8" s="27">
        <v>25</v>
      </c>
      <c r="H8" s="28" t="s">
        <v>81</v>
      </c>
      <c r="I8" s="29">
        <v>0.22</v>
      </c>
      <c r="J8" s="29">
        <v>79.069999999999993</v>
      </c>
      <c r="K8" s="29">
        <v>0.22</v>
      </c>
      <c r="L8" s="29">
        <v>20.65</v>
      </c>
      <c r="M8" s="29">
        <v>0.79</v>
      </c>
      <c r="N8" s="29">
        <v>-6.5</v>
      </c>
      <c r="O8" s="29">
        <v>1.23</v>
      </c>
      <c r="P8" s="29">
        <v>-6.87</v>
      </c>
      <c r="Q8" s="29">
        <v>0.86</v>
      </c>
      <c r="R8" s="27" t="s">
        <v>82</v>
      </c>
      <c r="S8" s="30">
        <v>0.13900000000000001</v>
      </c>
      <c r="T8" s="30">
        <v>1</v>
      </c>
      <c r="U8" s="30">
        <v>0</v>
      </c>
      <c r="V8" s="30"/>
      <c r="W8" s="30"/>
      <c r="X8" s="30"/>
      <c r="Y8" s="30"/>
      <c r="Z8" s="31">
        <v>0.7</v>
      </c>
      <c r="AA8" s="29">
        <v>49.84</v>
      </c>
      <c r="AB8" s="29">
        <v>0.66</v>
      </c>
      <c r="AC8" s="29">
        <v>15.86</v>
      </c>
      <c r="AD8" s="29">
        <v>0.39</v>
      </c>
      <c r="AE8" s="29">
        <v>8.8000000000000007</v>
      </c>
      <c r="AF8" s="29">
        <v>0.17</v>
      </c>
      <c r="AG8" s="29">
        <v>10.119999999999999</v>
      </c>
      <c r="AH8" s="29">
        <v>13.57</v>
      </c>
      <c r="AI8" s="29">
        <v>1.5</v>
      </c>
      <c r="AJ8" s="29">
        <v>7.0000000000000007E-2</v>
      </c>
      <c r="AK8" s="29">
        <v>0.22</v>
      </c>
      <c r="AL8" s="29">
        <v>101.2</v>
      </c>
      <c r="AM8" s="29">
        <v>0.38</v>
      </c>
      <c r="AN8" s="27">
        <v>20</v>
      </c>
      <c r="AO8" s="29">
        <v>0.36</v>
      </c>
      <c r="AP8" s="29">
        <v>0.01</v>
      </c>
      <c r="AQ8" s="29">
        <v>0.12</v>
      </c>
      <c r="AR8" s="29">
        <v>0.26</v>
      </c>
      <c r="AS8" s="29">
        <v>0.25</v>
      </c>
      <c r="AT8" s="29">
        <v>0.05</v>
      </c>
      <c r="AU8" s="29">
        <v>0.16</v>
      </c>
      <c r="AV8" s="29">
        <v>0.1</v>
      </c>
      <c r="AW8" s="29">
        <v>0.09</v>
      </c>
      <c r="AX8" s="29">
        <v>0.02</v>
      </c>
      <c r="AY8" s="29">
        <v>7.0000000000000007E-2</v>
      </c>
      <c r="AZ8" s="24"/>
    </row>
    <row r="9" spans="1:52" customFormat="1" ht="18" customHeight="1" x14ac:dyDescent="0.25">
      <c r="A9" t="s">
        <v>23</v>
      </c>
      <c r="B9" t="s">
        <v>83</v>
      </c>
      <c r="C9" t="s">
        <v>25</v>
      </c>
      <c r="D9" t="s">
        <v>84</v>
      </c>
      <c r="E9">
        <v>300</v>
      </c>
      <c r="F9">
        <v>1240</v>
      </c>
      <c r="G9">
        <v>48</v>
      </c>
      <c r="H9" s="32" t="s">
        <v>81</v>
      </c>
      <c r="I9" s="24">
        <v>0.28000000000000003</v>
      </c>
      <c r="J9" s="24">
        <v>79.959999999999994</v>
      </c>
      <c r="K9" s="24">
        <v>0.18</v>
      </c>
      <c r="L9" s="24">
        <v>20.440000000000001</v>
      </c>
      <c r="M9" s="24">
        <v>0.78</v>
      </c>
      <c r="N9" s="24">
        <v>-6.62</v>
      </c>
      <c r="O9" s="24">
        <v>1.34</v>
      </c>
      <c r="P9" s="24">
        <v>-6.95</v>
      </c>
      <c r="Q9" s="24">
        <v>1</v>
      </c>
      <c r="R9" t="s">
        <v>63</v>
      </c>
      <c r="S9" s="25">
        <v>0.12</v>
      </c>
      <c r="T9" s="25">
        <v>0.98599999999999999</v>
      </c>
      <c r="U9" s="25">
        <v>4.0000000000000001E-3</v>
      </c>
      <c r="V9" s="25">
        <v>0.01</v>
      </c>
      <c r="W9" s="25"/>
      <c r="X9" s="25"/>
      <c r="Y9" s="25"/>
      <c r="Z9" s="26">
        <v>1.9</v>
      </c>
      <c r="AA9" s="24">
        <v>49.69</v>
      </c>
      <c r="AB9" s="24">
        <v>0.66</v>
      </c>
      <c r="AC9" s="24">
        <v>15.96</v>
      </c>
      <c r="AD9" s="24">
        <v>7.0000000000000007E-2</v>
      </c>
      <c r="AE9" s="24">
        <v>8.8699999999999992</v>
      </c>
      <c r="AF9" s="24">
        <v>0.17</v>
      </c>
      <c r="AG9" s="24">
        <v>9.7899999999999991</v>
      </c>
      <c r="AH9" s="24">
        <v>13.84</v>
      </c>
      <c r="AI9" s="24">
        <v>1.52</v>
      </c>
      <c r="AJ9" s="24">
        <v>7.0000000000000007E-2</v>
      </c>
      <c r="AK9" s="24">
        <v>0.13</v>
      </c>
      <c r="AL9" s="24">
        <v>100.77</v>
      </c>
      <c r="AM9" s="24">
        <v>0.43</v>
      </c>
      <c r="AN9">
        <v>12</v>
      </c>
      <c r="AO9" s="24">
        <v>0.28999999999999998</v>
      </c>
      <c r="AP9" s="24">
        <v>0.02</v>
      </c>
      <c r="AQ9" s="24">
        <v>0.12</v>
      </c>
      <c r="AR9" s="24">
        <v>0.01</v>
      </c>
      <c r="AS9" s="24">
        <v>0.09</v>
      </c>
      <c r="AT9" s="24">
        <v>0.02</v>
      </c>
      <c r="AU9" s="24">
        <v>0.06</v>
      </c>
      <c r="AV9" s="24">
        <v>0.15</v>
      </c>
      <c r="AW9" s="24">
        <v>0.05</v>
      </c>
      <c r="AX9" s="24">
        <v>0.01</v>
      </c>
      <c r="AY9" s="24">
        <v>0.04</v>
      </c>
      <c r="AZ9" s="24"/>
    </row>
    <row r="10" spans="1:52" customFormat="1" ht="18" customHeight="1" x14ac:dyDescent="0.25">
      <c r="A10" t="s">
        <v>23</v>
      </c>
      <c r="B10" t="s">
        <v>85</v>
      </c>
      <c r="C10" t="s">
        <v>25</v>
      </c>
      <c r="D10" t="s">
        <v>86</v>
      </c>
      <c r="E10">
        <v>300</v>
      </c>
      <c r="F10">
        <v>1220</v>
      </c>
      <c r="G10">
        <v>48</v>
      </c>
      <c r="H10" s="32" t="s">
        <v>81</v>
      </c>
      <c r="I10" s="24">
        <v>0.21</v>
      </c>
      <c r="J10" s="24">
        <v>79.39</v>
      </c>
      <c r="K10" s="24">
        <v>0.2</v>
      </c>
      <c r="L10" s="24">
        <v>20.41</v>
      </c>
      <c r="M10" s="24"/>
      <c r="N10" s="24"/>
      <c r="O10" s="24"/>
      <c r="P10" s="24">
        <v>-7.32</v>
      </c>
      <c r="Q10" s="24">
        <v>0.86</v>
      </c>
      <c r="R10" t="s">
        <v>63</v>
      </c>
      <c r="S10" s="25">
        <v>3.6999999999999998E-2</v>
      </c>
      <c r="T10" s="25">
        <v>0.97899999999999998</v>
      </c>
      <c r="U10" s="25">
        <v>2E-3</v>
      </c>
      <c r="V10" s="25">
        <v>1.9E-2</v>
      </c>
      <c r="W10" s="25"/>
      <c r="X10" s="25"/>
      <c r="Y10" s="25"/>
      <c r="Z10" s="26">
        <v>-1.7</v>
      </c>
      <c r="AA10" s="24">
        <v>50.15</v>
      </c>
      <c r="AB10" s="24">
        <v>0.67</v>
      </c>
      <c r="AC10" s="24">
        <v>16.350000000000001</v>
      </c>
      <c r="AD10" s="24">
        <v>0.06</v>
      </c>
      <c r="AE10" s="24">
        <v>8.4</v>
      </c>
      <c r="AF10" s="24">
        <v>0.16</v>
      </c>
      <c r="AG10" s="24">
        <v>9.44</v>
      </c>
      <c r="AH10" s="24">
        <v>13.69</v>
      </c>
      <c r="AI10" s="24">
        <v>1.46</v>
      </c>
      <c r="AJ10" s="24">
        <v>7.0000000000000007E-2</v>
      </c>
      <c r="AK10" s="24">
        <v>0.15</v>
      </c>
      <c r="AL10" s="24">
        <v>100.6</v>
      </c>
      <c r="AM10" s="24"/>
      <c r="AN10">
        <v>49</v>
      </c>
      <c r="AO10" s="24">
        <v>0.27</v>
      </c>
      <c r="AP10" s="24">
        <v>0.03</v>
      </c>
      <c r="AQ10" s="24">
        <v>0.16</v>
      </c>
      <c r="AR10" s="24">
        <v>0.02</v>
      </c>
      <c r="AS10" s="24">
        <v>0.19</v>
      </c>
      <c r="AT10" s="24">
        <v>0.08</v>
      </c>
      <c r="AU10" s="24">
        <v>0.11</v>
      </c>
      <c r="AV10" s="24">
        <v>0.2</v>
      </c>
      <c r="AW10" s="24">
        <v>0.17</v>
      </c>
      <c r="AX10" s="24">
        <v>0.01</v>
      </c>
      <c r="AY10" s="24">
        <v>0.04</v>
      </c>
      <c r="AZ10" s="24"/>
    </row>
    <row r="11" spans="1:52" customFormat="1" ht="18" customHeight="1" x14ac:dyDescent="0.25">
      <c r="A11" t="s">
        <v>23</v>
      </c>
      <c r="B11" t="s">
        <v>87</v>
      </c>
      <c r="C11" t="s">
        <v>25</v>
      </c>
      <c r="D11" t="s">
        <v>88</v>
      </c>
      <c r="E11">
        <v>300</v>
      </c>
      <c r="F11">
        <v>1200</v>
      </c>
      <c r="G11">
        <v>48</v>
      </c>
      <c r="H11" s="32" t="s">
        <v>81</v>
      </c>
      <c r="I11" s="24">
        <v>0.23</v>
      </c>
      <c r="J11" s="24">
        <v>79.45</v>
      </c>
      <c r="K11" s="24">
        <v>0.21</v>
      </c>
      <c r="L11" s="24">
        <v>20.51</v>
      </c>
      <c r="M11" s="24"/>
      <c r="N11" s="24"/>
      <c r="O11" s="24"/>
      <c r="P11" s="24">
        <v>-7.46</v>
      </c>
      <c r="Q11" s="24">
        <v>0.95</v>
      </c>
      <c r="R11" s="1" t="s">
        <v>37</v>
      </c>
      <c r="S11" s="25">
        <v>1.4999999999999999E-2</v>
      </c>
      <c r="T11" s="25">
        <v>0.72799999999999998</v>
      </c>
      <c r="U11" s="25"/>
      <c r="V11" s="25">
        <v>4.7E-2</v>
      </c>
      <c r="W11" s="25">
        <v>0.121</v>
      </c>
      <c r="X11" s="25">
        <v>0.10299999999999999</v>
      </c>
      <c r="Y11" s="25"/>
      <c r="Z11" s="26">
        <v>-1.1000000000000001</v>
      </c>
      <c r="AA11" s="24">
        <v>50.37</v>
      </c>
      <c r="AB11" s="24">
        <v>0.87</v>
      </c>
      <c r="AC11" s="24">
        <v>16.07</v>
      </c>
      <c r="AD11" s="24">
        <v>0.03</v>
      </c>
      <c r="AE11" s="24">
        <v>9.86</v>
      </c>
      <c r="AF11" s="24">
        <v>0.16</v>
      </c>
      <c r="AG11" s="24">
        <v>8.43</v>
      </c>
      <c r="AH11" s="24">
        <v>12.83</v>
      </c>
      <c r="AI11" s="24">
        <v>1.7</v>
      </c>
      <c r="AJ11" s="24">
        <v>0.09</v>
      </c>
      <c r="AK11" s="24">
        <v>0.19</v>
      </c>
      <c r="AL11" s="24">
        <v>100.61</v>
      </c>
      <c r="AM11" s="24"/>
      <c r="AN11">
        <v>15</v>
      </c>
      <c r="AO11" s="24">
        <v>0.28000000000000003</v>
      </c>
      <c r="AP11" s="24">
        <v>0.03</v>
      </c>
      <c r="AQ11" s="24">
        <v>0.24</v>
      </c>
      <c r="AR11" s="24">
        <v>0.02</v>
      </c>
      <c r="AS11" s="24">
        <v>0.18</v>
      </c>
      <c r="AT11" s="24">
        <v>0.04</v>
      </c>
      <c r="AU11" s="24">
        <v>0.17</v>
      </c>
      <c r="AV11" s="24">
        <v>0.11</v>
      </c>
      <c r="AW11" s="24">
        <v>0.05</v>
      </c>
      <c r="AX11" s="24">
        <v>0.01</v>
      </c>
      <c r="AY11" s="24">
        <v>0.05</v>
      </c>
      <c r="AZ11" s="24"/>
    </row>
    <row r="12" spans="1:52" customFormat="1" ht="18" customHeight="1" x14ac:dyDescent="0.25">
      <c r="A12" t="s">
        <v>23</v>
      </c>
      <c r="B12" t="s">
        <v>89</v>
      </c>
      <c r="C12" t="s">
        <v>25</v>
      </c>
      <c r="D12" t="s">
        <v>90</v>
      </c>
      <c r="E12">
        <v>300</v>
      </c>
      <c r="F12">
        <v>1180</v>
      </c>
      <c r="G12">
        <v>90</v>
      </c>
      <c r="H12" s="32" t="s">
        <v>81</v>
      </c>
      <c r="I12" s="24">
        <v>0.24</v>
      </c>
      <c r="J12" s="24">
        <v>79.790000000000006</v>
      </c>
      <c r="K12" s="24">
        <v>0.19</v>
      </c>
      <c r="L12" s="24">
        <v>19.61</v>
      </c>
      <c r="M12" s="24"/>
      <c r="N12" s="24"/>
      <c r="O12" s="24"/>
      <c r="P12" s="24">
        <v>-7.49</v>
      </c>
      <c r="Q12" s="24">
        <v>1.1599999999999999</v>
      </c>
      <c r="R12" s="1" t="s">
        <v>37</v>
      </c>
      <c r="S12" s="25">
        <v>3.9E-2</v>
      </c>
      <c r="T12" s="25">
        <v>0.53200000000000003</v>
      </c>
      <c r="U12" s="25"/>
      <c r="V12" s="25">
        <v>0.06</v>
      </c>
      <c r="W12" s="25">
        <v>0.21199999999999999</v>
      </c>
      <c r="X12" s="25">
        <v>0.19500000000000001</v>
      </c>
      <c r="Y12" s="25"/>
      <c r="Z12" s="26">
        <v>6.7</v>
      </c>
      <c r="AA12" s="24">
        <v>49.47</v>
      </c>
      <c r="AB12" s="24">
        <v>1.0900000000000001</v>
      </c>
      <c r="AC12" s="24">
        <v>15.58</v>
      </c>
      <c r="AD12" s="24">
        <v>0.02</v>
      </c>
      <c r="AE12" s="24">
        <v>12.6</v>
      </c>
      <c r="AF12" s="24">
        <v>0.27</v>
      </c>
      <c r="AG12" s="24">
        <v>7.56</v>
      </c>
      <c r="AH12" s="24">
        <v>11.63</v>
      </c>
      <c r="AI12" s="24">
        <v>1.84</v>
      </c>
      <c r="AJ12" s="24">
        <v>0.13</v>
      </c>
      <c r="AK12" s="24">
        <v>0.18</v>
      </c>
      <c r="AL12" s="24">
        <v>100.36</v>
      </c>
      <c r="AM12" s="24"/>
      <c r="AN12">
        <v>12</v>
      </c>
      <c r="AO12" s="24">
        <v>0.38</v>
      </c>
      <c r="AP12" s="24">
        <v>0.02</v>
      </c>
      <c r="AQ12" s="24">
        <v>0.24</v>
      </c>
      <c r="AR12" s="24">
        <v>0.03</v>
      </c>
      <c r="AS12" s="24">
        <v>0.41</v>
      </c>
      <c r="AT12" s="24">
        <v>0.06</v>
      </c>
      <c r="AU12" s="24">
        <v>0.18</v>
      </c>
      <c r="AV12" s="24">
        <v>0.24</v>
      </c>
      <c r="AW12" s="24">
        <v>0.09</v>
      </c>
      <c r="AX12" s="24">
        <v>0.02</v>
      </c>
      <c r="AY12" s="24">
        <v>0.04</v>
      </c>
      <c r="AZ12" s="24"/>
    </row>
    <row r="13" spans="1:52" customFormat="1" ht="18" customHeight="1" x14ac:dyDescent="0.25">
      <c r="A13" t="s">
        <v>23</v>
      </c>
      <c r="B13" t="s">
        <v>91</v>
      </c>
      <c r="C13" t="s">
        <v>25</v>
      </c>
      <c r="D13" t="s">
        <v>92</v>
      </c>
      <c r="E13">
        <v>300</v>
      </c>
      <c r="F13">
        <v>1160</v>
      </c>
      <c r="G13">
        <v>95</v>
      </c>
      <c r="H13" s="32" t="s">
        <v>81</v>
      </c>
      <c r="I13" s="24">
        <v>0.22</v>
      </c>
      <c r="J13" s="24">
        <v>78.61</v>
      </c>
      <c r="K13" s="24">
        <v>0.14000000000000001</v>
      </c>
      <c r="L13" s="24">
        <v>20.41</v>
      </c>
      <c r="M13" s="24"/>
      <c r="N13" s="24"/>
      <c r="O13" s="24"/>
      <c r="P13" s="24">
        <v>-7.37</v>
      </c>
      <c r="Q13" s="24">
        <v>1.52</v>
      </c>
      <c r="R13" s="1" t="s">
        <v>37</v>
      </c>
      <c r="S13" s="25">
        <v>5.5E-2</v>
      </c>
      <c r="T13" s="25">
        <v>0.45300000000000001</v>
      </c>
      <c r="U13" s="25"/>
      <c r="V13" s="25">
        <v>6.5000000000000002E-2</v>
      </c>
      <c r="W13" s="25">
        <v>0.23899999999999999</v>
      </c>
      <c r="X13" s="25">
        <v>0.24299999999999999</v>
      </c>
      <c r="Y13" s="25"/>
      <c r="Z13" s="26">
        <v>6.3</v>
      </c>
      <c r="AA13" s="24">
        <v>49.91</v>
      </c>
      <c r="AB13" s="24">
        <v>1.21</v>
      </c>
      <c r="AC13" s="24">
        <v>15.44</v>
      </c>
      <c r="AD13" s="24">
        <v>0.02</v>
      </c>
      <c r="AE13" s="24">
        <v>13.1</v>
      </c>
      <c r="AF13" s="24">
        <v>0.22</v>
      </c>
      <c r="AG13" s="24">
        <v>6.95</v>
      </c>
      <c r="AH13" s="24">
        <v>11.06</v>
      </c>
      <c r="AI13" s="24">
        <v>2.0299999999999998</v>
      </c>
      <c r="AJ13" s="24">
        <v>0.16</v>
      </c>
      <c r="AK13" s="24">
        <v>0.16</v>
      </c>
      <c r="AL13" s="24">
        <v>100.25</v>
      </c>
      <c r="AM13" s="24"/>
      <c r="AN13">
        <v>4</v>
      </c>
      <c r="AO13" s="24">
        <v>0.25</v>
      </c>
      <c r="AP13" s="24">
        <v>0.02</v>
      </c>
      <c r="AQ13" s="24">
        <v>0.14000000000000001</v>
      </c>
      <c r="AR13" s="24">
        <v>0.02</v>
      </c>
      <c r="AS13" s="24">
        <v>0.38</v>
      </c>
      <c r="AT13" s="24">
        <v>0.06</v>
      </c>
      <c r="AU13" s="24">
        <v>0.22</v>
      </c>
      <c r="AV13" s="24">
        <v>0.13</v>
      </c>
      <c r="AW13" s="24">
        <v>0.15</v>
      </c>
      <c r="AX13" s="24">
        <v>0.01</v>
      </c>
      <c r="AY13" s="24">
        <v>0.05</v>
      </c>
      <c r="AZ13" s="24"/>
    </row>
    <row r="14" spans="1:52" customFormat="1" ht="18" customHeight="1" x14ac:dyDescent="0.25">
      <c r="A14" s="33" t="s">
        <v>23</v>
      </c>
      <c r="B14" s="33" t="s">
        <v>93</v>
      </c>
      <c r="C14" s="33" t="s">
        <v>25</v>
      </c>
      <c r="D14" s="33" t="s">
        <v>94</v>
      </c>
      <c r="E14" s="33">
        <v>300</v>
      </c>
      <c r="F14" s="33">
        <v>1140</v>
      </c>
      <c r="G14" s="33">
        <v>117</v>
      </c>
      <c r="H14" s="34" t="s">
        <v>81</v>
      </c>
      <c r="I14" s="35">
        <v>0.23</v>
      </c>
      <c r="J14" s="35">
        <v>81.19</v>
      </c>
      <c r="K14" s="35">
        <v>0.11</v>
      </c>
      <c r="L14" s="35">
        <v>20.6</v>
      </c>
      <c r="M14" s="35"/>
      <c r="N14" s="35"/>
      <c r="O14" s="35"/>
      <c r="P14" s="35">
        <v>-7.41</v>
      </c>
      <c r="Q14" s="35">
        <v>1.73</v>
      </c>
      <c r="R14" s="1" t="s">
        <v>102</v>
      </c>
      <c r="S14" s="36">
        <v>0.1</v>
      </c>
      <c r="T14" s="36">
        <v>0.17599999999999999</v>
      </c>
      <c r="U14" s="36"/>
      <c r="V14" s="36">
        <v>1.9E-2</v>
      </c>
      <c r="W14" s="36">
        <v>0.376</v>
      </c>
      <c r="X14" s="36">
        <v>0.32800000000000001</v>
      </c>
      <c r="Y14" s="36">
        <v>0.10100000000000001</v>
      </c>
      <c r="Z14" s="37">
        <v>-2.8</v>
      </c>
      <c r="AA14" s="35">
        <v>48.92</v>
      </c>
      <c r="AB14" s="35">
        <v>1.53</v>
      </c>
      <c r="AC14" s="35">
        <v>15.09</v>
      </c>
      <c r="AD14" s="35">
        <v>0.01</v>
      </c>
      <c r="AE14" s="35">
        <v>13.65</v>
      </c>
      <c r="AF14" s="35">
        <v>0.27</v>
      </c>
      <c r="AG14" s="35">
        <v>6.55</v>
      </c>
      <c r="AH14" s="35">
        <v>10.28</v>
      </c>
      <c r="AI14" s="35">
        <v>2.2599999999999998</v>
      </c>
      <c r="AJ14" s="35">
        <v>0.24</v>
      </c>
      <c r="AK14" s="35">
        <v>0.41</v>
      </c>
      <c r="AL14" s="35">
        <v>99.2</v>
      </c>
      <c r="AM14" s="35"/>
      <c r="AN14" s="33">
        <v>7</v>
      </c>
      <c r="AO14" s="35">
        <v>0.28000000000000003</v>
      </c>
      <c r="AP14" s="35">
        <v>0.05</v>
      </c>
      <c r="AQ14" s="35">
        <v>0.49</v>
      </c>
      <c r="AR14" s="35">
        <v>0.04</v>
      </c>
      <c r="AS14" s="35">
        <v>0.42</v>
      </c>
      <c r="AT14" s="35">
        <v>0.05</v>
      </c>
      <c r="AU14" s="35">
        <v>0.27</v>
      </c>
      <c r="AV14" s="35">
        <v>0.34</v>
      </c>
      <c r="AW14" s="35">
        <v>0.14000000000000001</v>
      </c>
      <c r="AX14" s="35">
        <v>0.02</v>
      </c>
      <c r="AY14" s="35">
        <v>0.09</v>
      </c>
      <c r="AZ14" s="24"/>
    </row>
    <row r="15" spans="1:52" ht="18" customHeight="1" x14ac:dyDescent="0.2">
      <c r="A15" s="1" t="s">
        <v>23</v>
      </c>
      <c r="B15" s="1" t="s">
        <v>42</v>
      </c>
      <c r="C15" s="1" t="s">
        <v>25</v>
      </c>
      <c r="D15" s="1" t="s">
        <v>43</v>
      </c>
      <c r="E15" s="1">
        <v>600</v>
      </c>
      <c r="F15" s="1">
        <v>1240</v>
      </c>
      <c r="G15" s="1">
        <v>48</v>
      </c>
      <c r="H15" s="18" t="s">
        <v>31</v>
      </c>
      <c r="I15" s="2">
        <v>0.24</v>
      </c>
      <c r="J15" s="2">
        <v>79.28</v>
      </c>
      <c r="K15" s="2">
        <v>0.51</v>
      </c>
      <c r="L15" s="2">
        <v>20.38</v>
      </c>
      <c r="M15" s="2">
        <v>0.87</v>
      </c>
      <c r="N15" s="2">
        <v>-7.7019780229999997</v>
      </c>
      <c r="O15" s="2">
        <v>0.24832816399999999</v>
      </c>
      <c r="P15" s="2">
        <v>-7.9496078499999996</v>
      </c>
      <c r="Q15" s="2">
        <v>6.9833600000000003E-4</v>
      </c>
      <c r="R15" s="1" t="s">
        <v>44</v>
      </c>
      <c r="S15" s="10">
        <v>0.12515695099999999</v>
      </c>
      <c r="T15" s="10">
        <v>0.92725369000000002</v>
      </c>
      <c r="U15" s="10"/>
      <c r="V15" s="10"/>
      <c r="W15" s="10"/>
      <c r="X15" s="10">
        <v>7.2746309999999995E-2</v>
      </c>
      <c r="Y15" s="10"/>
      <c r="Z15" s="11">
        <v>-7.9047079120000001</v>
      </c>
      <c r="AA15" s="2">
        <v>50.85</v>
      </c>
      <c r="AB15" s="2">
        <v>0.71</v>
      </c>
      <c r="AC15" s="2">
        <v>17.079999999999998</v>
      </c>
      <c r="AD15" s="2">
        <v>0.04</v>
      </c>
      <c r="AE15" s="2">
        <v>7.93</v>
      </c>
      <c r="AF15" s="2">
        <v>0.16</v>
      </c>
      <c r="AG15" s="2">
        <v>9.51</v>
      </c>
      <c r="AH15" s="2">
        <v>13.09</v>
      </c>
      <c r="AI15" s="2">
        <v>1.67</v>
      </c>
      <c r="AJ15" s="2">
        <v>0.08</v>
      </c>
      <c r="AK15" s="2">
        <v>0.17</v>
      </c>
      <c r="AL15" s="2">
        <v>101.3</v>
      </c>
      <c r="AM15" s="2">
        <v>0.72</v>
      </c>
      <c r="AN15" s="1">
        <v>20</v>
      </c>
      <c r="AO15" s="2">
        <v>0.26</v>
      </c>
      <c r="AP15" s="2">
        <v>0.02</v>
      </c>
      <c r="AQ15" s="2">
        <v>0.15</v>
      </c>
      <c r="AR15" s="2">
        <v>0.02</v>
      </c>
      <c r="AS15" s="2">
        <v>0.15</v>
      </c>
      <c r="AT15" s="2">
        <v>0.04</v>
      </c>
      <c r="AU15" s="2">
        <v>0.08</v>
      </c>
      <c r="AV15" s="2">
        <v>0.09</v>
      </c>
      <c r="AW15" s="2">
        <v>0.08</v>
      </c>
      <c r="AX15" s="2">
        <v>0.01</v>
      </c>
      <c r="AY15" s="2">
        <v>0.02</v>
      </c>
    </row>
    <row r="16" spans="1:52" ht="18" customHeight="1" x14ac:dyDescent="0.2">
      <c r="A16" s="1" t="s">
        <v>23</v>
      </c>
      <c r="B16" s="1" t="s">
        <v>45</v>
      </c>
      <c r="C16" s="1" t="s">
        <v>25</v>
      </c>
      <c r="D16" s="1" t="s">
        <v>46</v>
      </c>
      <c r="E16" s="1">
        <v>600</v>
      </c>
      <c r="F16" s="1">
        <v>1220</v>
      </c>
      <c r="G16" s="1">
        <v>48</v>
      </c>
      <c r="H16" s="18" t="s">
        <v>31</v>
      </c>
      <c r="I16" s="2">
        <v>0.22</v>
      </c>
      <c r="J16" s="2">
        <v>79.48</v>
      </c>
      <c r="K16" s="2">
        <v>0.31</v>
      </c>
      <c r="L16" s="2">
        <v>20.53</v>
      </c>
      <c r="M16" s="2"/>
      <c r="N16" s="2"/>
      <c r="O16" s="2"/>
      <c r="P16" s="2">
        <v>-7.6738617189999996</v>
      </c>
      <c r="Q16" s="2">
        <v>0.50362459999999998</v>
      </c>
      <c r="R16" s="1" t="s">
        <v>44</v>
      </c>
      <c r="S16" s="10">
        <v>0.15738070200000001</v>
      </c>
      <c r="T16" s="10">
        <v>0.89938324999999997</v>
      </c>
      <c r="U16" s="10"/>
      <c r="V16" s="10"/>
      <c r="W16" s="10"/>
      <c r="X16" s="10">
        <v>0.10061675</v>
      </c>
      <c r="Y16" s="10"/>
      <c r="Z16" s="11">
        <v>-5.8255731490000002</v>
      </c>
      <c r="AA16" s="2">
        <v>50.56</v>
      </c>
      <c r="AB16" s="2">
        <v>0.73</v>
      </c>
      <c r="AC16" s="2">
        <v>17.2</v>
      </c>
      <c r="AD16" s="2">
        <v>0.03</v>
      </c>
      <c r="AE16" s="2">
        <v>8.34</v>
      </c>
      <c r="AF16" s="2">
        <v>0.16</v>
      </c>
      <c r="AG16" s="2">
        <v>9.15</v>
      </c>
      <c r="AH16" s="2">
        <v>12.81</v>
      </c>
      <c r="AI16" s="2">
        <v>1.74</v>
      </c>
      <c r="AJ16" s="2">
        <v>0.08</v>
      </c>
      <c r="AK16" s="2">
        <v>0.17</v>
      </c>
      <c r="AL16" s="2">
        <v>100.96</v>
      </c>
      <c r="AM16" s="2"/>
      <c r="AN16" s="1">
        <v>20</v>
      </c>
      <c r="AO16" s="2">
        <v>0.26</v>
      </c>
      <c r="AP16" s="2">
        <v>0.01</v>
      </c>
      <c r="AQ16" s="2">
        <v>0.14000000000000001</v>
      </c>
      <c r="AR16" s="2">
        <v>0.03</v>
      </c>
      <c r="AS16" s="2">
        <v>0.12</v>
      </c>
      <c r="AT16" s="2">
        <v>0.04</v>
      </c>
      <c r="AU16" s="2">
        <v>0.1</v>
      </c>
      <c r="AV16" s="2">
        <v>0.1</v>
      </c>
      <c r="AW16" s="2">
        <v>7.0000000000000007E-2</v>
      </c>
      <c r="AX16" s="2">
        <v>0.01</v>
      </c>
      <c r="AY16" s="2">
        <v>0.04</v>
      </c>
    </row>
    <row r="17" spans="1:52" ht="18" customHeight="1" x14ac:dyDescent="0.2">
      <c r="A17" s="1" t="s">
        <v>23</v>
      </c>
      <c r="B17" s="1" t="s">
        <v>47</v>
      </c>
      <c r="C17" s="1" t="s">
        <v>25</v>
      </c>
      <c r="D17" s="1" t="s">
        <v>48</v>
      </c>
      <c r="E17" s="1">
        <v>600</v>
      </c>
      <c r="F17" s="1">
        <v>1200</v>
      </c>
      <c r="G17" s="1">
        <v>48</v>
      </c>
      <c r="H17" s="18" t="s">
        <v>31</v>
      </c>
      <c r="I17" s="2">
        <v>0.23</v>
      </c>
      <c r="J17" s="2">
        <v>79.540000000000006</v>
      </c>
      <c r="K17" s="2">
        <v>0.33</v>
      </c>
      <c r="L17" s="2">
        <v>20.59</v>
      </c>
      <c r="M17" s="2"/>
      <c r="N17" s="2"/>
      <c r="O17" s="2"/>
      <c r="P17" s="2">
        <v>-7.9249434790000004</v>
      </c>
      <c r="Q17" s="2">
        <v>0.48519302399999997</v>
      </c>
      <c r="R17" s="1" t="s">
        <v>49</v>
      </c>
      <c r="S17" s="10">
        <v>0.14160002399999999</v>
      </c>
      <c r="T17" s="10">
        <v>0.76566705800000001</v>
      </c>
      <c r="U17" s="10"/>
      <c r="V17" s="10"/>
      <c r="W17" s="10">
        <v>4.3007483999999999E-2</v>
      </c>
      <c r="X17" s="10">
        <v>0.191325458</v>
      </c>
      <c r="Y17" s="10"/>
      <c r="Z17" s="11">
        <v>-7.0104935560000001</v>
      </c>
      <c r="AA17" s="2">
        <v>50.47</v>
      </c>
      <c r="AB17" s="2">
        <v>0.8</v>
      </c>
      <c r="AC17" s="2">
        <v>17.75</v>
      </c>
      <c r="AD17" s="2">
        <v>0.01</v>
      </c>
      <c r="AE17" s="2">
        <v>8.73</v>
      </c>
      <c r="AF17" s="2">
        <v>0.18</v>
      </c>
      <c r="AG17" s="2">
        <v>8.5399999999999991</v>
      </c>
      <c r="AH17" s="2">
        <v>12.18</v>
      </c>
      <c r="AI17" s="2">
        <v>1.84</v>
      </c>
      <c r="AJ17" s="2">
        <v>0.09</v>
      </c>
      <c r="AK17" s="2">
        <v>0.13</v>
      </c>
      <c r="AL17" s="2">
        <v>100.72</v>
      </c>
      <c r="AM17" s="2"/>
      <c r="AN17" s="1">
        <v>14</v>
      </c>
      <c r="AO17" s="2">
        <v>0.28999999999999998</v>
      </c>
      <c r="AP17" s="2">
        <v>0.01</v>
      </c>
      <c r="AQ17" s="2">
        <v>0.12</v>
      </c>
      <c r="AR17" s="2">
        <v>0.02</v>
      </c>
      <c r="AS17" s="2">
        <v>0.14000000000000001</v>
      </c>
      <c r="AT17" s="2">
        <v>0.04</v>
      </c>
      <c r="AU17" s="2">
        <v>0.1</v>
      </c>
      <c r="AV17" s="2">
        <v>0.11</v>
      </c>
      <c r="AW17" s="2">
        <v>0.1</v>
      </c>
      <c r="AX17" s="2">
        <v>0.01</v>
      </c>
      <c r="AY17" s="2">
        <v>0.02</v>
      </c>
    </row>
    <row r="18" spans="1:52" ht="15.75" x14ac:dyDescent="0.2">
      <c r="A18" s="1" t="s">
        <v>23</v>
      </c>
      <c r="B18" s="1" t="s">
        <v>50</v>
      </c>
      <c r="C18" s="1" t="s">
        <v>25</v>
      </c>
      <c r="D18" s="1" t="s">
        <v>51</v>
      </c>
      <c r="E18" s="1">
        <v>600</v>
      </c>
      <c r="F18" s="1">
        <v>1200</v>
      </c>
      <c r="G18" s="1">
        <v>48</v>
      </c>
      <c r="H18" s="18" t="s">
        <v>31</v>
      </c>
      <c r="I18" s="2">
        <v>0.31</v>
      </c>
      <c r="J18" s="2">
        <v>79.78</v>
      </c>
      <c r="K18" s="2">
        <v>0.3</v>
      </c>
      <c r="L18" s="2">
        <v>20.45</v>
      </c>
      <c r="M18" s="2"/>
      <c r="N18" s="2"/>
      <c r="O18" s="2"/>
      <c r="P18" s="2">
        <v>-7.7352619269999998</v>
      </c>
      <c r="Q18" s="2">
        <v>0.67487457699999998</v>
      </c>
      <c r="R18" s="1" t="s">
        <v>49</v>
      </c>
      <c r="S18" s="10">
        <v>3.4383689000000002E-2</v>
      </c>
      <c r="T18" s="10">
        <v>0.73580673900000004</v>
      </c>
      <c r="U18" s="10"/>
      <c r="V18" s="10"/>
      <c r="W18" s="10">
        <v>4.8515701000000001E-2</v>
      </c>
      <c r="X18" s="10">
        <v>0.21567755999999999</v>
      </c>
      <c r="Y18" s="10"/>
      <c r="Z18" s="11">
        <v>0.29765364599999999</v>
      </c>
      <c r="AA18" s="2">
        <v>49.4</v>
      </c>
      <c r="AB18" s="2">
        <v>0.84</v>
      </c>
      <c r="AC18" s="2">
        <v>17.64</v>
      </c>
      <c r="AD18" s="2">
        <v>0.04</v>
      </c>
      <c r="AE18" s="2">
        <v>10.029999999999999</v>
      </c>
      <c r="AF18" s="2">
        <v>0.17</v>
      </c>
      <c r="AG18" s="2">
        <v>8.7200000000000006</v>
      </c>
      <c r="AH18" s="2">
        <v>11.77</v>
      </c>
      <c r="AI18" s="2">
        <v>1.86</v>
      </c>
      <c r="AJ18" s="2">
        <v>0.1</v>
      </c>
      <c r="AK18" s="2">
        <v>0.12</v>
      </c>
      <c r="AL18" s="2">
        <v>100.69</v>
      </c>
      <c r="AM18" s="2"/>
      <c r="AN18" s="1">
        <v>10</v>
      </c>
      <c r="AO18" s="2">
        <v>0.24</v>
      </c>
      <c r="AP18" s="2">
        <v>0.01</v>
      </c>
      <c r="AQ18" s="2">
        <v>0.11</v>
      </c>
      <c r="AR18" s="2">
        <v>0.04</v>
      </c>
      <c r="AS18" s="2">
        <v>0.27</v>
      </c>
      <c r="AT18" s="2">
        <v>0.08</v>
      </c>
      <c r="AU18" s="2">
        <v>0.09</v>
      </c>
      <c r="AV18" s="2">
        <v>0.13</v>
      </c>
      <c r="AW18" s="2">
        <v>0.08</v>
      </c>
      <c r="AX18" s="2">
        <v>0.01</v>
      </c>
      <c r="AY18" s="2">
        <v>0.05</v>
      </c>
    </row>
    <row r="19" spans="1:52" ht="18" customHeight="1" x14ac:dyDescent="0.2">
      <c r="A19" s="1" t="s">
        <v>23</v>
      </c>
      <c r="B19" s="1" t="s">
        <v>52</v>
      </c>
      <c r="C19" s="1" t="s">
        <v>25</v>
      </c>
      <c r="D19" s="1" t="s">
        <v>53</v>
      </c>
      <c r="E19" s="1">
        <v>600</v>
      </c>
      <c r="F19" s="1">
        <v>1180</v>
      </c>
      <c r="G19" s="1">
        <v>72</v>
      </c>
      <c r="H19" s="18" t="s">
        <v>31</v>
      </c>
      <c r="I19" s="2">
        <v>0.34</v>
      </c>
      <c r="J19" s="2">
        <v>78</v>
      </c>
      <c r="K19" s="2">
        <v>0.34</v>
      </c>
      <c r="L19" s="2">
        <v>20.22</v>
      </c>
      <c r="M19" s="2"/>
      <c r="N19" s="2"/>
      <c r="O19" s="2"/>
      <c r="P19" s="2">
        <v>-7.8896889369999998</v>
      </c>
      <c r="Q19" s="2">
        <v>0.75882024100000001</v>
      </c>
      <c r="R19" s="1" t="s">
        <v>54</v>
      </c>
      <c r="S19" s="10">
        <v>2.5523902000000001E-2</v>
      </c>
      <c r="T19" s="10">
        <v>0.40350049199999999</v>
      </c>
      <c r="U19" s="10"/>
      <c r="V19" s="10"/>
      <c r="W19" s="10">
        <v>0.209944666</v>
      </c>
      <c r="X19" s="10">
        <v>0.32876181599999998</v>
      </c>
      <c r="Y19" s="10">
        <v>5.7793025999999997E-2</v>
      </c>
      <c r="Z19" s="11">
        <v>2.7292900379999998</v>
      </c>
      <c r="AA19" s="2">
        <v>48.25</v>
      </c>
      <c r="AB19" s="2">
        <v>1.05</v>
      </c>
      <c r="AC19" s="2">
        <v>17.27</v>
      </c>
      <c r="AD19" s="2">
        <v>0</v>
      </c>
      <c r="AE19" s="2">
        <v>12.61</v>
      </c>
      <c r="AF19" s="2">
        <v>0.25</v>
      </c>
      <c r="AG19" s="2">
        <v>7.3</v>
      </c>
      <c r="AH19" s="2">
        <v>10.55</v>
      </c>
      <c r="AI19" s="2">
        <v>2.19</v>
      </c>
      <c r="AJ19" s="2">
        <v>0.15</v>
      </c>
      <c r="AK19" s="2">
        <v>0.21</v>
      </c>
      <c r="AL19" s="2">
        <v>99.85</v>
      </c>
      <c r="AM19" s="2"/>
      <c r="AN19" s="1">
        <v>9</v>
      </c>
      <c r="AO19" s="2">
        <v>0.24</v>
      </c>
      <c r="AP19" s="2">
        <v>0.05</v>
      </c>
      <c r="AQ19" s="2">
        <v>0.75</v>
      </c>
      <c r="AR19" s="2">
        <v>0.02</v>
      </c>
      <c r="AS19" s="2">
        <v>0.41</v>
      </c>
      <c r="AT19" s="2">
        <v>7.0000000000000007E-2</v>
      </c>
      <c r="AU19" s="2">
        <v>0.35</v>
      </c>
      <c r="AV19" s="2">
        <v>0.26</v>
      </c>
      <c r="AW19" s="2">
        <v>0.1</v>
      </c>
      <c r="AX19" s="2">
        <v>0.01</v>
      </c>
      <c r="AY19" s="2">
        <v>0.02</v>
      </c>
    </row>
    <row r="20" spans="1:52" ht="18" customHeight="1" x14ac:dyDescent="0.2">
      <c r="A20" s="1" t="s">
        <v>23</v>
      </c>
      <c r="B20" s="1" t="s">
        <v>55</v>
      </c>
      <c r="C20" s="1" t="s">
        <v>25</v>
      </c>
      <c r="D20" s="1" t="s">
        <v>56</v>
      </c>
      <c r="E20" s="1">
        <v>600</v>
      </c>
      <c r="F20" s="1">
        <v>1160</v>
      </c>
      <c r="G20" s="1">
        <v>96</v>
      </c>
      <c r="H20" s="18" t="s">
        <v>31</v>
      </c>
      <c r="I20" s="2">
        <v>0.32</v>
      </c>
      <c r="J20" s="2">
        <v>80.180000000000007</v>
      </c>
      <c r="K20" s="2">
        <v>0.38</v>
      </c>
      <c r="L20" s="2">
        <v>20.88</v>
      </c>
      <c r="M20" s="2"/>
      <c r="N20" s="2"/>
      <c r="O20" s="2"/>
      <c r="P20" s="2">
        <v>-8.3309724710000008</v>
      </c>
      <c r="Q20" s="2">
        <v>0.56189914500000004</v>
      </c>
      <c r="R20" s="1" t="s">
        <v>54</v>
      </c>
      <c r="S20" s="10">
        <v>4.0183682999999998E-2</v>
      </c>
      <c r="T20" s="10">
        <v>0.379971644</v>
      </c>
      <c r="U20" s="10"/>
      <c r="V20" s="10"/>
      <c r="W20" s="10">
        <v>0.222626621</v>
      </c>
      <c r="X20" s="10">
        <v>0.335062058</v>
      </c>
      <c r="Y20" s="10">
        <v>6.2339677000000003E-2</v>
      </c>
      <c r="Z20" s="11">
        <v>-6.7543665219999998</v>
      </c>
      <c r="AA20" s="2">
        <v>49.63</v>
      </c>
      <c r="AB20" s="2">
        <v>1.1100000000000001</v>
      </c>
      <c r="AC20" s="2">
        <v>18.03</v>
      </c>
      <c r="AD20" s="2">
        <v>0.01</v>
      </c>
      <c r="AE20" s="2">
        <v>11.04</v>
      </c>
      <c r="AF20" s="2">
        <v>0.18</v>
      </c>
      <c r="AG20" s="2">
        <v>7.18</v>
      </c>
      <c r="AH20" s="2">
        <v>10.3</v>
      </c>
      <c r="AI20" s="2">
        <v>2.2200000000000002</v>
      </c>
      <c r="AJ20" s="2">
        <v>0.16</v>
      </c>
      <c r="AK20" s="2">
        <v>0.47</v>
      </c>
      <c r="AL20" s="2">
        <v>100.32</v>
      </c>
      <c r="AM20" s="2"/>
      <c r="AN20" s="1">
        <v>5</v>
      </c>
      <c r="AO20" s="2">
        <v>0.53</v>
      </c>
      <c r="AP20" s="2">
        <v>0.03</v>
      </c>
      <c r="AQ20" s="2">
        <v>0.17</v>
      </c>
      <c r="AR20" s="2">
        <v>0.02</v>
      </c>
      <c r="AS20" s="2">
        <v>0.41</v>
      </c>
      <c r="AT20" s="2">
        <v>0.03</v>
      </c>
      <c r="AU20" s="2">
        <v>0.3</v>
      </c>
      <c r="AV20" s="2">
        <v>0.13</v>
      </c>
      <c r="AW20" s="2">
        <v>7.0000000000000007E-2</v>
      </c>
      <c r="AX20" s="2">
        <v>0.02</v>
      </c>
      <c r="AY20" s="2">
        <v>0.21</v>
      </c>
    </row>
    <row r="21" spans="1:52" ht="18" customHeight="1" x14ac:dyDescent="0.2">
      <c r="A21" s="1" t="s">
        <v>23</v>
      </c>
      <c r="B21" s="1" t="s">
        <v>57</v>
      </c>
      <c r="C21" s="1" t="s">
        <v>25</v>
      </c>
      <c r="D21" s="1" t="s">
        <v>58</v>
      </c>
      <c r="E21" s="1">
        <v>600</v>
      </c>
      <c r="F21" s="1">
        <v>1140</v>
      </c>
      <c r="G21" s="1">
        <v>96</v>
      </c>
      <c r="H21" s="18" t="s">
        <v>31</v>
      </c>
      <c r="I21" s="2">
        <v>0.25</v>
      </c>
      <c r="J21" s="2">
        <v>79.89</v>
      </c>
      <c r="K21" s="2">
        <v>0.23</v>
      </c>
      <c r="L21" s="2">
        <v>20.85</v>
      </c>
      <c r="M21" s="2"/>
      <c r="N21" s="2"/>
      <c r="O21" s="2"/>
      <c r="P21" s="2">
        <v>-8.0094142519999991</v>
      </c>
      <c r="Q21" s="2">
        <v>1.1340927519999999</v>
      </c>
      <c r="R21" s="1" t="s">
        <v>54</v>
      </c>
      <c r="S21" s="10">
        <v>1.7897778999999999E-2</v>
      </c>
      <c r="T21" s="10">
        <v>0.29583834199999998</v>
      </c>
      <c r="U21" s="10"/>
      <c r="V21" s="10"/>
      <c r="W21" s="10">
        <v>0.236242756</v>
      </c>
      <c r="X21" s="10">
        <v>0.39605463600000002</v>
      </c>
      <c r="Y21" s="10">
        <v>7.1864265999999996E-2</v>
      </c>
      <c r="Z21" s="11">
        <v>1.092553967</v>
      </c>
      <c r="AA21" s="2">
        <v>48.79</v>
      </c>
      <c r="AB21" s="2">
        <v>1.32</v>
      </c>
      <c r="AC21" s="2">
        <v>17.739999999999998</v>
      </c>
      <c r="AD21" s="2">
        <v>0.03</v>
      </c>
      <c r="AE21" s="2">
        <v>12.89</v>
      </c>
      <c r="AF21" s="2">
        <v>0.19</v>
      </c>
      <c r="AG21" s="2">
        <v>6.25</v>
      </c>
      <c r="AH21" s="2">
        <v>9.85</v>
      </c>
      <c r="AI21" s="2">
        <v>2.21</v>
      </c>
      <c r="AJ21" s="2">
        <v>0.2</v>
      </c>
      <c r="AK21" s="2">
        <v>0.25</v>
      </c>
      <c r="AL21" s="2">
        <v>99.73</v>
      </c>
      <c r="AM21" s="2"/>
      <c r="AN21" s="1">
        <v>6</v>
      </c>
      <c r="AO21" s="2">
        <v>0.54</v>
      </c>
      <c r="AP21" s="2">
        <v>0.09</v>
      </c>
      <c r="AQ21" s="2">
        <v>0.87</v>
      </c>
      <c r="AR21" s="2">
        <v>0.04</v>
      </c>
      <c r="AS21" s="2">
        <v>0.51</v>
      </c>
      <c r="AT21" s="2">
        <v>0.06</v>
      </c>
      <c r="AU21" s="2">
        <v>0.24</v>
      </c>
      <c r="AV21" s="2">
        <v>0.45</v>
      </c>
      <c r="AW21" s="2">
        <v>0.28999999999999998</v>
      </c>
      <c r="AX21" s="2">
        <v>0.02</v>
      </c>
      <c r="AY21" s="2">
        <v>0.09</v>
      </c>
    </row>
    <row r="22" spans="1:52" ht="18" customHeight="1" x14ac:dyDescent="0.2">
      <c r="A22" s="19" t="s">
        <v>59</v>
      </c>
      <c r="B22" s="19" t="s">
        <v>24</v>
      </c>
      <c r="C22" s="19" t="s">
        <v>60</v>
      </c>
      <c r="D22" s="19"/>
      <c r="E22" s="19">
        <v>0.1</v>
      </c>
      <c r="F22" s="19">
        <v>1600</v>
      </c>
      <c r="G22" s="20" t="s">
        <v>26</v>
      </c>
      <c r="H22" s="19" t="s">
        <v>27</v>
      </c>
      <c r="I22" s="21"/>
      <c r="J22" s="21"/>
      <c r="K22" s="21"/>
      <c r="L22" s="21"/>
      <c r="M22" s="21"/>
      <c r="N22" s="21"/>
      <c r="O22" s="21"/>
      <c r="P22" s="21"/>
      <c r="Q22" s="21"/>
      <c r="R22" s="19" t="s">
        <v>28</v>
      </c>
      <c r="S22" s="22"/>
      <c r="T22" s="22"/>
      <c r="U22" s="22"/>
      <c r="V22" s="22"/>
      <c r="W22" s="22"/>
      <c r="X22" s="22"/>
      <c r="Y22" s="22"/>
      <c r="Z22" s="23"/>
      <c r="AA22" s="21">
        <v>49.51</v>
      </c>
      <c r="AB22" s="21">
        <v>1.52</v>
      </c>
      <c r="AC22" s="21">
        <v>13.67</v>
      </c>
      <c r="AD22" s="21">
        <v>7.0000000000000007E-2</v>
      </c>
      <c r="AE22" s="21">
        <v>10.87</v>
      </c>
      <c r="AF22" s="21">
        <v>0.14000000000000001</v>
      </c>
      <c r="AG22" s="21">
        <v>10.59</v>
      </c>
      <c r="AH22" s="21">
        <v>11.91</v>
      </c>
      <c r="AI22" s="21">
        <v>1.93</v>
      </c>
      <c r="AJ22" s="21">
        <v>0.23</v>
      </c>
      <c r="AK22" s="21">
        <v>0.15</v>
      </c>
      <c r="AL22" s="21">
        <v>100.59</v>
      </c>
      <c r="AM22" s="21"/>
      <c r="AN22" s="19">
        <v>10</v>
      </c>
      <c r="AO22" s="21">
        <v>0.18</v>
      </c>
      <c r="AP22" s="21">
        <v>0.02</v>
      </c>
      <c r="AQ22" s="21">
        <v>0.13</v>
      </c>
      <c r="AR22" s="21">
        <v>0.02</v>
      </c>
      <c r="AS22" s="21">
        <v>0.24</v>
      </c>
      <c r="AT22" s="21">
        <v>0.04</v>
      </c>
      <c r="AU22" s="21">
        <v>0.1</v>
      </c>
      <c r="AV22" s="21">
        <v>0.14000000000000001</v>
      </c>
      <c r="AW22" s="21">
        <v>0.08</v>
      </c>
      <c r="AX22" s="21">
        <v>0.01</v>
      </c>
      <c r="AY22" s="21">
        <v>0.04</v>
      </c>
    </row>
    <row r="23" spans="1:52" ht="18" customHeight="1" x14ac:dyDescent="0.2">
      <c r="A23" s="1" t="s">
        <v>59</v>
      </c>
      <c r="B23" s="1" t="s">
        <v>61</v>
      </c>
      <c r="C23" s="1" t="s">
        <v>60</v>
      </c>
      <c r="D23" s="1" t="s">
        <v>30</v>
      </c>
      <c r="E23" s="1">
        <v>100</v>
      </c>
      <c r="F23" s="1">
        <v>1220</v>
      </c>
      <c r="G23" s="1">
        <v>48</v>
      </c>
      <c r="H23" s="18" t="s">
        <v>31</v>
      </c>
      <c r="I23" s="2">
        <v>0.24</v>
      </c>
      <c r="J23" s="2">
        <v>79.83</v>
      </c>
      <c r="K23" s="2">
        <v>0.24</v>
      </c>
      <c r="L23" s="2">
        <v>20.45</v>
      </c>
      <c r="M23" s="2">
        <v>0.77</v>
      </c>
      <c r="N23" s="2">
        <v>-6.8557674420000003</v>
      </c>
      <c r="O23" s="2">
        <v>1.3217188769999999</v>
      </c>
      <c r="P23" s="2">
        <v>-7.3250822710000003</v>
      </c>
      <c r="Q23" s="2">
        <v>0.85240404800000003</v>
      </c>
      <c r="R23" s="1" t="s">
        <v>28</v>
      </c>
      <c r="S23" s="10">
        <v>0.158971798</v>
      </c>
      <c r="T23" s="10">
        <v>1</v>
      </c>
      <c r="U23" s="10"/>
      <c r="V23" s="10"/>
      <c r="W23" s="10"/>
      <c r="X23" s="10"/>
      <c r="Y23" s="10"/>
      <c r="Z23" s="11">
        <v>-5.2018997640000002</v>
      </c>
      <c r="AA23" s="2">
        <v>48.920364500792395</v>
      </c>
      <c r="AB23" s="2">
        <v>1.5154516640253568</v>
      </c>
      <c r="AC23" s="2">
        <v>13.946117274167987</v>
      </c>
      <c r="AD23" s="2">
        <v>5.9429477020602223E-2</v>
      </c>
      <c r="AE23" s="2">
        <v>10.152535657686212</v>
      </c>
      <c r="AF23" s="2">
        <v>0.17828843106180667</v>
      </c>
      <c r="AG23" s="2">
        <v>10.221870047543582</v>
      </c>
      <c r="AH23" s="2">
        <v>11.935419968304279</v>
      </c>
      <c r="AI23" s="2">
        <v>1.9314580031695721</v>
      </c>
      <c r="AJ23" s="2">
        <v>0.20800316957210774</v>
      </c>
      <c r="AK23" s="2">
        <v>0.16838351822503964</v>
      </c>
      <c r="AL23" s="2">
        <v>100.19</v>
      </c>
      <c r="AM23" s="2">
        <v>0.77</v>
      </c>
      <c r="AN23" s="1">
        <f>AA23/($AM23+$AL23)*100</f>
        <v>48.455194632322105</v>
      </c>
      <c r="AO23" s="1">
        <f>AB23/($AM23+$AL23)*100</f>
        <v>1.5010416640504725</v>
      </c>
      <c r="AP23" s="1">
        <f t="shared" ref="AO23:AY23" si="0">AC23/($AM23+$AL23)*100</f>
        <v>13.8135076011965</v>
      </c>
      <c r="AQ23" s="1">
        <f>AD23/($AM23+$AL23)*100</f>
        <v>5.8864378982371457E-2</v>
      </c>
      <c r="AR23" s="1">
        <f>AE23/($AM23+$AL23)*100</f>
        <v>10.055998076155124</v>
      </c>
      <c r="AS23" s="1">
        <f>AF23/($AM23+$AL23)*100</f>
        <v>0.1765931369471144</v>
      </c>
      <c r="AT23" s="1">
        <f t="shared" si="0"/>
        <v>10.124673184967891</v>
      </c>
      <c r="AU23" s="1">
        <f t="shared" si="0"/>
        <v>11.821929445626267</v>
      </c>
      <c r="AV23" s="1">
        <f>AI23/($AM23+$AL23)*100</f>
        <v>1.9130923169270724</v>
      </c>
      <c r="AW23" s="1">
        <f>AJ23/($AM23+$AL23)*100</f>
        <v>0.2060253264383001</v>
      </c>
      <c r="AX23" s="1">
        <f>AK23/($AM23+$AL23)*100</f>
        <v>0.16678240711671913</v>
      </c>
      <c r="AY23" s="1">
        <f>AL23/($AM23+$AL23)*100</f>
        <v>99.237321711568939</v>
      </c>
    </row>
    <row r="24" spans="1:52" ht="18" customHeight="1" x14ac:dyDescent="0.2">
      <c r="A24" s="1" t="s">
        <v>59</v>
      </c>
      <c r="B24" s="1" t="s">
        <v>62</v>
      </c>
      <c r="C24" s="1" t="s">
        <v>60</v>
      </c>
      <c r="D24" s="1" t="s">
        <v>33</v>
      </c>
      <c r="E24" s="1">
        <v>100</v>
      </c>
      <c r="F24" s="1">
        <v>1200</v>
      </c>
      <c r="G24" s="1">
        <v>48</v>
      </c>
      <c r="H24" s="18" t="s">
        <v>31</v>
      </c>
      <c r="I24" s="2">
        <v>0.23</v>
      </c>
      <c r="J24" s="2">
        <v>80.28</v>
      </c>
      <c r="K24" s="2">
        <v>0.18</v>
      </c>
      <c r="L24" s="2">
        <v>20.68</v>
      </c>
      <c r="M24" s="2">
        <v>0.77</v>
      </c>
      <c r="N24" s="2">
        <v>-7.0725083770000001</v>
      </c>
      <c r="O24" s="2">
        <v>1.337628126</v>
      </c>
      <c r="P24" s="2">
        <v>-7.2225514789999998</v>
      </c>
      <c r="Q24" s="2">
        <v>1.1875850240000001</v>
      </c>
      <c r="R24" s="1" t="s">
        <v>63</v>
      </c>
      <c r="S24" s="10">
        <v>4.2775882000000001E-2</v>
      </c>
      <c r="T24" s="10">
        <v>0.96574753000000002</v>
      </c>
      <c r="U24" s="10">
        <v>0</v>
      </c>
      <c r="V24" s="10">
        <v>3.425247E-2</v>
      </c>
      <c r="W24" s="10"/>
      <c r="X24" s="10"/>
      <c r="Y24" s="10"/>
      <c r="Z24" s="11">
        <v>5.8129219829999998</v>
      </c>
      <c r="AA24" s="2">
        <v>49.011118764144449</v>
      </c>
      <c r="AB24" s="2">
        <v>1.5743382859391912</v>
      </c>
      <c r="AC24" s="2">
        <v>13.854176916264882</v>
      </c>
      <c r="AD24" s="2">
        <v>7.8716914296959567E-2</v>
      </c>
      <c r="AE24" s="2">
        <v>11.286037587326577</v>
      </c>
      <c r="AF24" s="2">
        <v>0.1967922857423989</v>
      </c>
      <c r="AG24" s="2">
        <v>9.1114828298730686</v>
      </c>
      <c r="AH24" s="2">
        <v>12.004329430286333</v>
      </c>
      <c r="AI24" s="2">
        <v>1.9384040145626291</v>
      </c>
      <c r="AJ24" s="2">
        <v>0.22631112860375877</v>
      </c>
      <c r="AK24" s="2">
        <v>0.18695267145527897</v>
      </c>
      <c r="AL24" s="2">
        <v>101.08</v>
      </c>
      <c r="AM24" s="2">
        <v>0.55000000000000004</v>
      </c>
      <c r="AN24" s="1">
        <f t="shared" ref="AN24:AN42" si="1">AA24/($AM24+$AL24)*100</f>
        <v>48.225050441940816</v>
      </c>
      <c r="AO24" s="1">
        <f t="shared" ref="AO24:AO42" si="2">AB24/($AM24+$AL24)*100</f>
        <v>1.5490881491087192</v>
      </c>
      <c r="AP24" s="1">
        <f t="shared" ref="AP24:AP42" si="3">AC24/($AM24+$AL24)*100</f>
        <v>13.631975712156727</v>
      </c>
      <c r="AQ24" s="1">
        <f t="shared" ref="AQ24:AQ42" si="4">AD24/($AM24+$AL24)*100</f>
        <v>7.7454407455435956E-2</v>
      </c>
      <c r="AR24" s="1">
        <f t="shared" ref="AR24:AR42" si="5">AE24/($AM24+$AL24)*100</f>
        <v>11.105025668923131</v>
      </c>
      <c r="AS24" s="1">
        <f t="shared" ref="AS24:AS42" si="6">AF24/($AM24+$AL24)*100</f>
        <v>0.1936360186385899</v>
      </c>
      <c r="AT24" s="1">
        <f t="shared" ref="AT24:AT42" si="7">AG24/($AM24+$AL24)*100</f>
        <v>8.9653476629667122</v>
      </c>
      <c r="AU24" s="1">
        <f t="shared" ref="AU24:AU42" si="8">AH24/($AM24+$AL24)*100</f>
        <v>11.811797136953983</v>
      </c>
      <c r="AV24" s="1">
        <f t="shared" ref="AV24:AV42" si="9">AI24/($AM24+$AL24)*100</f>
        <v>1.9073147835901103</v>
      </c>
      <c r="AW24" s="1">
        <f t="shared" ref="AW24:AW42" si="10">AJ24/($AM24+$AL24)*100</f>
        <v>0.22268142143437841</v>
      </c>
      <c r="AX24" s="1">
        <f t="shared" ref="AX24:AX42" si="11">AK24/($AM24+$AL24)*100</f>
        <v>0.18395421770666043</v>
      </c>
      <c r="AY24" s="2">
        <v>0.19</v>
      </c>
    </row>
    <row r="25" spans="1:52" ht="18" customHeight="1" x14ac:dyDescent="0.2">
      <c r="A25" s="1" t="s">
        <v>59</v>
      </c>
      <c r="B25" s="1" t="s">
        <v>64</v>
      </c>
      <c r="C25" s="1" t="s">
        <v>60</v>
      </c>
      <c r="D25" s="1" t="s">
        <v>36</v>
      </c>
      <c r="E25" s="1">
        <v>100</v>
      </c>
      <c r="F25" s="1">
        <v>1180</v>
      </c>
      <c r="G25" s="1">
        <v>72</v>
      </c>
      <c r="H25" s="18" t="s">
        <v>31</v>
      </c>
      <c r="I25" s="2">
        <v>0.21</v>
      </c>
      <c r="J25" s="2">
        <v>79.87</v>
      </c>
      <c r="K25" s="2">
        <v>0.18</v>
      </c>
      <c r="L25" s="2">
        <v>20.84</v>
      </c>
      <c r="M25" s="2"/>
      <c r="N25" s="2"/>
      <c r="O25" s="2"/>
      <c r="P25" s="2">
        <v>-7.4804558669999999</v>
      </c>
      <c r="Q25" s="2">
        <v>1.1680533120000001</v>
      </c>
      <c r="R25" s="1" t="s">
        <v>65</v>
      </c>
      <c r="S25" s="10">
        <v>2.7458083000000001E-2</v>
      </c>
      <c r="T25" s="10">
        <v>0.94473290499999996</v>
      </c>
      <c r="U25" s="10"/>
      <c r="V25" s="10">
        <v>5.5267095000000002E-2</v>
      </c>
      <c r="W25" s="10"/>
      <c r="X25" s="10"/>
      <c r="Y25" s="10"/>
      <c r="Z25" s="11">
        <v>3.5635174589999998</v>
      </c>
      <c r="AA25" s="2">
        <v>49.574594380688566</v>
      </c>
      <c r="AB25" s="2">
        <v>1.5730114760585674</v>
      </c>
      <c r="AC25" s="2">
        <v>14.335180055401661</v>
      </c>
      <c r="AD25" s="2">
        <v>6.9252077562326875E-2</v>
      </c>
      <c r="AE25" s="2">
        <v>11.020973486347449</v>
      </c>
      <c r="AF25" s="2">
        <v>0.19786307874950534</v>
      </c>
      <c r="AG25" s="2">
        <v>8.4190740007914524</v>
      </c>
      <c r="AH25" s="2">
        <v>12.406015037593985</v>
      </c>
      <c r="AI25" s="2">
        <v>1.9588444796201028</v>
      </c>
      <c r="AJ25" s="2">
        <v>0.22754254056193118</v>
      </c>
      <c r="AK25" s="2">
        <v>0.20775623268698062</v>
      </c>
      <c r="AL25" s="2">
        <v>101.08</v>
      </c>
      <c r="AM25" s="2"/>
      <c r="AN25" s="1">
        <f t="shared" si="1"/>
        <v>49.04490935960483</v>
      </c>
      <c r="AO25" s="1">
        <f t="shared" si="2"/>
        <v>1.5562044678062599</v>
      </c>
      <c r="AP25" s="1">
        <f t="shared" si="3"/>
        <v>14.182014300951387</v>
      </c>
      <c r="AQ25" s="1">
        <f t="shared" si="4"/>
        <v>6.8512146381407665E-2</v>
      </c>
      <c r="AR25" s="1">
        <f t="shared" si="5"/>
        <v>10.903218724126878</v>
      </c>
      <c r="AS25" s="1">
        <f t="shared" si="6"/>
        <v>0.19574898966116475</v>
      </c>
      <c r="AT25" s="1">
        <f t="shared" si="7"/>
        <v>8.3291195100825615</v>
      </c>
      <c r="AU25" s="1">
        <f t="shared" si="8"/>
        <v>12.273461651755031</v>
      </c>
      <c r="AV25" s="1">
        <f t="shared" si="9"/>
        <v>1.937914997645531</v>
      </c>
      <c r="AW25" s="1">
        <f t="shared" si="10"/>
        <v>0.22511133811033954</v>
      </c>
      <c r="AX25" s="1">
        <f t="shared" si="11"/>
        <v>0.20553643914422304</v>
      </c>
      <c r="AY25" s="2">
        <v>7.0000000000000007E-2</v>
      </c>
    </row>
    <row r="26" spans="1:52" ht="18" customHeight="1" x14ac:dyDescent="0.2">
      <c r="A26" s="1" t="s">
        <v>59</v>
      </c>
      <c r="B26" s="1" t="s">
        <v>66</v>
      </c>
      <c r="C26" s="1" t="s">
        <v>60</v>
      </c>
      <c r="D26" s="1" t="s">
        <v>39</v>
      </c>
      <c r="E26" s="1">
        <v>100</v>
      </c>
      <c r="F26" s="1">
        <v>1160</v>
      </c>
      <c r="G26" s="1">
        <v>120</v>
      </c>
      <c r="H26" s="18" t="s">
        <v>31</v>
      </c>
      <c r="I26" s="2">
        <v>0.24</v>
      </c>
      <c r="J26" s="2">
        <v>80</v>
      </c>
      <c r="K26" s="2">
        <v>0.26</v>
      </c>
      <c r="L26" s="2">
        <v>20.9</v>
      </c>
      <c r="M26" s="2"/>
      <c r="N26" s="2"/>
      <c r="O26" s="2"/>
      <c r="P26" s="2">
        <v>-8.0991878400000008</v>
      </c>
      <c r="Q26" s="2">
        <v>0.79368377700000003</v>
      </c>
      <c r="R26" s="1" t="s">
        <v>67</v>
      </c>
      <c r="S26" s="10">
        <v>3.2395889999999997E-2</v>
      </c>
      <c r="T26" s="10">
        <v>0.91691342099999995</v>
      </c>
      <c r="U26" s="10"/>
      <c r="V26" s="10">
        <v>6.8831020000000007E-2</v>
      </c>
      <c r="W26" s="10"/>
      <c r="X26" s="10">
        <v>1.4255558999999999E-2</v>
      </c>
      <c r="Y26" s="10"/>
      <c r="Z26" s="11">
        <v>-1.732697935</v>
      </c>
      <c r="AA26" s="2">
        <v>49.891110671154223</v>
      </c>
      <c r="AB26" s="2">
        <v>1.593743813106316</v>
      </c>
      <c r="AC26" s="2">
        <v>14.818847752920213</v>
      </c>
      <c r="AD26" s="2">
        <v>2.9697089685210849E-2</v>
      </c>
      <c r="AE26" s="2">
        <v>10.393981389823798</v>
      </c>
      <c r="AF26" s="2">
        <v>0.19798059790140568</v>
      </c>
      <c r="AG26" s="2">
        <v>7.9390219758463667</v>
      </c>
      <c r="AH26" s="2">
        <v>12.601465056424471</v>
      </c>
      <c r="AI26" s="2">
        <v>2.0392001583844785</v>
      </c>
      <c r="AJ26" s="2">
        <v>0.22767768758661655</v>
      </c>
      <c r="AK26" s="2">
        <v>0.26727380716689769</v>
      </c>
      <c r="AL26" s="2">
        <v>101.02</v>
      </c>
      <c r="AM26" s="2"/>
      <c r="AN26" s="1">
        <f t="shared" si="1"/>
        <v>49.387359603201567</v>
      </c>
      <c r="AO26" s="1">
        <f t="shared" si="2"/>
        <v>1.577651765102273</v>
      </c>
      <c r="AP26" s="1">
        <f t="shared" si="3"/>
        <v>14.66922169166523</v>
      </c>
      <c r="AQ26" s="1">
        <f t="shared" si="4"/>
        <v>2.9397237859048554E-2</v>
      </c>
      <c r="AR26" s="1">
        <f t="shared" si="5"/>
        <v>10.289033250666996</v>
      </c>
      <c r="AS26" s="1">
        <f t="shared" si="6"/>
        <v>0.19598158572699037</v>
      </c>
      <c r="AT26" s="1">
        <f t="shared" si="7"/>
        <v>7.8588615876523136</v>
      </c>
      <c r="AU26" s="1">
        <f t="shared" si="8"/>
        <v>12.474227931522938</v>
      </c>
      <c r="AV26" s="1">
        <f t="shared" si="9"/>
        <v>2.018610332988001</v>
      </c>
      <c r="AW26" s="1">
        <f t="shared" si="10"/>
        <v>0.22537882358603895</v>
      </c>
      <c r="AX26" s="1">
        <f t="shared" si="11"/>
        <v>0.26457514073143706</v>
      </c>
      <c r="AY26" s="2">
        <v>0.17</v>
      </c>
    </row>
    <row r="27" spans="1:52" ht="18" customHeight="1" x14ac:dyDescent="0.2">
      <c r="A27" s="1" t="s">
        <v>59</v>
      </c>
      <c r="B27" s="1" t="s">
        <v>68</v>
      </c>
      <c r="C27" s="1" t="s">
        <v>60</v>
      </c>
      <c r="D27" s="1" t="s">
        <v>41</v>
      </c>
      <c r="E27" s="1">
        <v>100</v>
      </c>
      <c r="F27" s="1">
        <v>1140</v>
      </c>
      <c r="G27" s="1">
        <v>120</v>
      </c>
      <c r="H27" s="18" t="s">
        <v>31</v>
      </c>
      <c r="I27" s="2">
        <v>0.25</v>
      </c>
      <c r="J27" s="2">
        <v>80.19</v>
      </c>
      <c r="K27" s="2">
        <v>0.26</v>
      </c>
      <c r="L27" s="2">
        <v>20.46</v>
      </c>
      <c r="M27" s="2"/>
      <c r="N27" s="2"/>
      <c r="O27" s="2"/>
      <c r="P27" s="2">
        <v>-8.4473260050000007</v>
      </c>
      <c r="Q27" s="2">
        <v>0.69618099899999997</v>
      </c>
      <c r="R27" s="1" t="s">
        <v>67</v>
      </c>
      <c r="S27" s="10">
        <v>5.7785254000000001E-2</v>
      </c>
      <c r="T27" s="10">
        <v>0.85137911499999996</v>
      </c>
      <c r="U27" s="10"/>
      <c r="V27" s="10">
        <v>7.0689978000000001E-2</v>
      </c>
      <c r="W27" s="10"/>
      <c r="X27" s="10">
        <v>7.7930906999999994E-2</v>
      </c>
      <c r="Y27" s="10"/>
      <c r="Z27" s="11">
        <v>-8.4111098070000008</v>
      </c>
      <c r="AA27" s="2">
        <v>50.661549338450648</v>
      </c>
      <c r="AB27" s="2">
        <v>1.6664983335016661</v>
      </c>
      <c r="AC27" s="2">
        <v>15.725684274315723</v>
      </c>
      <c r="AD27" s="2">
        <v>4.0399959600040398E-2</v>
      </c>
      <c r="AE27" s="2">
        <v>9.8474901525098471</v>
      </c>
      <c r="AF27" s="2">
        <v>0.16159983840016159</v>
      </c>
      <c r="AG27" s="2">
        <v>7.2719927280072723</v>
      </c>
      <c r="AH27" s="2">
        <v>12.069487930512068</v>
      </c>
      <c r="AI27" s="2">
        <v>2.1613978386021615</v>
      </c>
      <c r="AJ27" s="2">
        <v>0.2524997475002525</v>
      </c>
      <c r="AK27" s="2">
        <v>0.14139985860014143</v>
      </c>
      <c r="AL27" s="2">
        <v>99.01</v>
      </c>
      <c r="AM27" s="2"/>
      <c r="AN27" s="1">
        <f t="shared" si="1"/>
        <v>51.168113663721492</v>
      </c>
      <c r="AO27" s="1">
        <f t="shared" si="2"/>
        <v>1.683161633675049</v>
      </c>
      <c r="AP27" s="1">
        <f t="shared" si="3"/>
        <v>15.882925234133646</v>
      </c>
      <c r="AQ27" s="1">
        <f t="shared" si="4"/>
        <v>4.0803918392122406E-2</v>
      </c>
      <c r="AR27" s="1">
        <f t="shared" si="5"/>
        <v>9.9459551080798381</v>
      </c>
      <c r="AS27" s="1">
        <f t="shared" si="6"/>
        <v>0.16321567356848962</v>
      </c>
      <c r="AT27" s="1">
        <f t="shared" si="7"/>
        <v>7.3447053105820341</v>
      </c>
      <c r="AU27" s="1">
        <f t="shared" si="8"/>
        <v>12.190170619646569</v>
      </c>
      <c r="AV27" s="1">
        <f t="shared" si="9"/>
        <v>2.183009633978549</v>
      </c>
      <c r="AW27" s="1">
        <f t="shared" si="10"/>
        <v>0.2550244899507651</v>
      </c>
      <c r="AX27" s="1">
        <f t="shared" si="11"/>
        <v>0.14281371437242846</v>
      </c>
      <c r="AY27" s="2">
        <v>0.15</v>
      </c>
    </row>
    <row r="28" spans="1:52" customFormat="1" ht="18" customHeight="1" x14ac:dyDescent="0.25">
      <c r="A28" s="27" t="s">
        <v>59</v>
      </c>
      <c r="B28" s="27" t="s">
        <v>95</v>
      </c>
      <c r="C28" s="27" t="s">
        <v>60</v>
      </c>
      <c r="D28" s="27" t="s">
        <v>80</v>
      </c>
      <c r="E28" s="27">
        <v>300</v>
      </c>
      <c r="F28" s="27">
        <v>1260</v>
      </c>
      <c r="G28" s="27">
        <v>25</v>
      </c>
      <c r="H28" s="28" t="s">
        <v>81</v>
      </c>
      <c r="I28" s="29">
        <v>0.22</v>
      </c>
      <c r="J28" s="29">
        <v>78.87</v>
      </c>
      <c r="K28" s="29">
        <v>0.18</v>
      </c>
      <c r="L28" s="29">
        <v>20.62</v>
      </c>
      <c r="M28" s="29">
        <v>0.76</v>
      </c>
      <c r="N28" s="29">
        <v>-6.04</v>
      </c>
      <c r="O28" s="29">
        <v>1.69</v>
      </c>
      <c r="P28" s="29">
        <v>-6.51</v>
      </c>
      <c r="Q28" s="29">
        <v>1.22</v>
      </c>
      <c r="R28" s="27" t="s">
        <v>28</v>
      </c>
      <c r="S28" s="30">
        <v>6.9000000000000006E-2</v>
      </c>
      <c r="T28" s="30">
        <v>1</v>
      </c>
      <c r="U28" s="30"/>
      <c r="V28" s="30"/>
      <c r="W28" s="30"/>
      <c r="X28" s="30"/>
      <c r="Y28" s="30"/>
      <c r="Z28" s="31">
        <v>1.2</v>
      </c>
      <c r="AA28" s="29">
        <v>48.885586924219908</v>
      </c>
      <c r="AB28" s="29">
        <v>1.5156017830609212</v>
      </c>
      <c r="AC28" s="29">
        <v>13.452204061416543</v>
      </c>
      <c r="AD28" s="29">
        <v>0.14858841010401189</v>
      </c>
      <c r="AE28" s="29">
        <v>10.866765725606736</v>
      </c>
      <c r="AF28" s="29">
        <v>0.16840019811788015</v>
      </c>
      <c r="AG28" s="29">
        <v>10.37147102526003</v>
      </c>
      <c r="AH28" s="29">
        <v>11.768202080237741</v>
      </c>
      <c r="AI28" s="29">
        <v>1.8623080733036157</v>
      </c>
      <c r="AJ28" s="29">
        <v>0.20802377414561665</v>
      </c>
      <c r="AK28" s="29">
        <v>0.32689450222882616</v>
      </c>
      <c r="AL28" s="29">
        <v>100.51</v>
      </c>
      <c r="AM28" s="29">
        <v>0.44</v>
      </c>
      <c r="AN28" s="1">
        <f t="shared" si="1"/>
        <v>48.425544253808724</v>
      </c>
      <c r="AO28" s="1">
        <f t="shared" si="2"/>
        <v>1.5013390619721854</v>
      </c>
      <c r="AP28" s="1">
        <f t="shared" si="3"/>
        <v>13.325610759204103</v>
      </c>
      <c r="AQ28" s="1">
        <f t="shared" si="4"/>
        <v>0.14719010411492012</v>
      </c>
      <c r="AR28" s="1">
        <f t="shared" si="5"/>
        <v>10.764502947604493</v>
      </c>
      <c r="AS28" s="1">
        <f t="shared" si="6"/>
        <v>0.16681545133024284</v>
      </c>
      <c r="AT28" s="1">
        <f t="shared" si="7"/>
        <v>10.273869267221427</v>
      </c>
      <c r="AU28" s="1">
        <f t="shared" si="8"/>
        <v>11.657456245901674</v>
      </c>
      <c r="AV28" s="1">
        <f t="shared" si="9"/>
        <v>1.8447826382403325</v>
      </c>
      <c r="AW28" s="1">
        <f t="shared" si="10"/>
        <v>0.20606614576088822</v>
      </c>
      <c r="AX28" s="1">
        <f t="shared" si="11"/>
        <v>0.32381822905282431</v>
      </c>
      <c r="AY28" s="29">
        <v>0.12</v>
      </c>
      <c r="AZ28" s="24"/>
    </row>
    <row r="29" spans="1:52" customFormat="1" ht="18" customHeight="1" x14ac:dyDescent="0.25">
      <c r="A29" t="s">
        <v>59</v>
      </c>
      <c r="B29" t="s">
        <v>96</v>
      </c>
      <c r="C29" t="s">
        <v>60</v>
      </c>
      <c r="D29" t="s">
        <v>84</v>
      </c>
      <c r="E29">
        <v>300</v>
      </c>
      <c r="F29">
        <v>1240</v>
      </c>
      <c r="G29">
        <v>48</v>
      </c>
      <c r="H29" s="32" t="s">
        <v>81</v>
      </c>
      <c r="I29" s="24">
        <v>0.22</v>
      </c>
      <c r="J29" s="24">
        <v>80.23</v>
      </c>
      <c r="K29" s="24">
        <v>0.23</v>
      </c>
      <c r="L29" s="24">
        <v>20.59</v>
      </c>
      <c r="M29" s="24">
        <v>0.74</v>
      </c>
      <c r="N29" s="24">
        <v>-6.04</v>
      </c>
      <c r="O29" s="24">
        <v>1.91</v>
      </c>
      <c r="P29" s="24">
        <v>-6.95</v>
      </c>
      <c r="Q29" s="24">
        <v>1</v>
      </c>
      <c r="R29" t="s">
        <v>65</v>
      </c>
      <c r="S29" s="25">
        <v>7.5999999999999998E-2</v>
      </c>
      <c r="T29" s="25">
        <v>0.98</v>
      </c>
      <c r="U29" s="25"/>
      <c r="V29" s="25">
        <v>0.02</v>
      </c>
      <c r="W29" s="25"/>
      <c r="X29" s="25"/>
      <c r="Y29" s="25"/>
      <c r="Z29" s="26">
        <v>3.6</v>
      </c>
      <c r="AA29" s="24">
        <v>48.763955342902712</v>
      </c>
      <c r="AB29" s="24">
        <v>1.5550239234449763</v>
      </c>
      <c r="AC29" s="24">
        <v>13.915470494417864</v>
      </c>
      <c r="AD29" s="24">
        <v>5.9808612440191387E-2</v>
      </c>
      <c r="AE29" s="24">
        <v>11.074561403508772</v>
      </c>
      <c r="AF29" s="24">
        <v>0.14952153110047847</v>
      </c>
      <c r="AG29" s="24">
        <v>9.7587719298245617</v>
      </c>
      <c r="AH29" s="24">
        <v>11.971690590111644</v>
      </c>
      <c r="AI29" s="24">
        <v>1.9637161084529504</v>
      </c>
      <c r="AJ29" s="24">
        <v>0.20933014354066987</v>
      </c>
      <c r="AK29" s="24">
        <v>0.21929824561403513</v>
      </c>
      <c r="AL29" s="24">
        <v>99.97</v>
      </c>
      <c r="AM29" s="24">
        <v>0.35</v>
      </c>
      <c r="AN29" s="1">
        <f t="shared" si="1"/>
        <v>48.608408435907812</v>
      </c>
      <c r="AO29" s="1">
        <f t="shared" si="2"/>
        <v>1.5500637195424405</v>
      </c>
      <c r="AP29" s="1">
        <f t="shared" si="3"/>
        <v>13.871083028725941</v>
      </c>
      <c r="AQ29" s="1">
        <f t="shared" si="4"/>
        <v>5.9617835367016939E-2</v>
      </c>
      <c r="AR29" s="1">
        <f t="shared" si="5"/>
        <v>11.039235848792636</v>
      </c>
      <c r="AS29" s="1">
        <f t="shared" si="6"/>
        <v>0.14904458841754234</v>
      </c>
      <c r="AT29" s="1">
        <f t="shared" si="7"/>
        <v>9.7276434707182649</v>
      </c>
      <c r="AU29" s="1">
        <f t="shared" si="8"/>
        <v>11.933503379297891</v>
      </c>
      <c r="AV29" s="1">
        <f t="shared" si="9"/>
        <v>1.9574522612170562</v>
      </c>
      <c r="AW29" s="1">
        <f t="shared" si="10"/>
        <v>0.20866242378455932</v>
      </c>
      <c r="AX29" s="1">
        <f t="shared" si="11"/>
        <v>0.21859872967906216</v>
      </c>
      <c r="AY29" s="24">
        <v>0.05</v>
      </c>
      <c r="AZ29" s="24"/>
    </row>
    <row r="30" spans="1:52" customFormat="1" ht="18" customHeight="1" x14ac:dyDescent="0.25">
      <c r="A30" t="s">
        <v>59</v>
      </c>
      <c r="B30" t="s">
        <v>97</v>
      </c>
      <c r="C30" t="s">
        <v>60</v>
      </c>
      <c r="D30" t="s">
        <v>86</v>
      </c>
      <c r="E30">
        <v>300</v>
      </c>
      <c r="F30">
        <v>1220</v>
      </c>
      <c r="G30">
        <v>48</v>
      </c>
      <c r="H30" s="32" t="s">
        <v>81</v>
      </c>
      <c r="I30" s="24">
        <v>0.19</v>
      </c>
      <c r="J30" s="24">
        <v>79.510000000000005</v>
      </c>
      <c r="K30" s="24">
        <v>0.17</v>
      </c>
      <c r="L30" s="24">
        <v>20.32</v>
      </c>
      <c r="M30" s="24"/>
      <c r="N30" s="24"/>
      <c r="O30" s="24"/>
      <c r="P30" s="24">
        <v>-7.01</v>
      </c>
      <c r="Q30" s="24">
        <v>1.17</v>
      </c>
      <c r="R30" t="s">
        <v>65</v>
      </c>
      <c r="S30" s="25">
        <v>3.9E-2</v>
      </c>
      <c r="T30" s="25">
        <v>0.96399999999999997</v>
      </c>
      <c r="U30" s="25"/>
      <c r="V30" s="25">
        <v>3.5999999999999997E-2</v>
      </c>
      <c r="W30" s="25"/>
      <c r="X30" s="25"/>
      <c r="Y30" s="25"/>
      <c r="Z30" s="26">
        <v>-3.5</v>
      </c>
      <c r="AA30" s="24">
        <v>49.790377320822522</v>
      </c>
      <c r="AB30" s="24">
        <v>1.5671790776602117</v>
      </c>
      <c r="AC30" s="24">
        <v>14.194449990017969</v>
      </c>
      <c r="AD30" s="24">
        <v>6.9874226392493508E-2</v>
      </c>
      <c r="AE30" s="24">
        <v>10.36134957077261</v>
      </c>
      <c r="AF30" s="24">
        <v>0.19964064683569574</v>
      </c>
      <c r="AG30" s="24">
        <v>9.1934517867837897</v>
      </c>
      <c r="AH30" s="24">
        <v>12.257935715711717</v>
      </c>
      <c r="AI30" s="24">
        <v>1.9365142743062485</v>
      </c>
      <c r="AJ30" s="24">
        <v>0.21960471151926531</v>
      </c>
      <c r="AK30" s="24">
        <v>0.20962267917748051</v>
      </c>
      <c r="AL30" s="24">
        <v>100.18</v>
      </c>
      <c r="AM30" s="24"/>
      <c r="AN30" s="1">
        <f t="shared" si="1"/>
        <v>49.700915672611821</v>
      </c>
      <c r="AO30" s="1">
        <f t="shared" si="2"/>
        <v>1.5643632238572684</v>
      </c>
      <c r="AP30" s="1">
        <f t="shared" si="3"/>
        <v>14.168945887420611</v>
      </c>
      <c r="AQ30" s="1">
        <f t="shared" si="4"/>
        <v>6.9748678770706229E-2</v>
      </c>
      <c r="AR30" s="1">
        <f t="shared" si="5"/>
        <v>10.342732651999011</v>
      </c>
      <c r="AS30" s="1">
        <f t="shared" si="6"/>
        <v>0.19928193934487495</v>
      </c>
      <c r="AT30" s="1">
        <f t="shared" si="7"/>
        <v>9.1769333068314918</v>
      </c>
      <c r="AU30" s="1">
        <f t="shared" si="8"/>
        <v>12.235911075775322</v>
      </c>
      <c r="AV30" s="1">
        <f t="shared" si="9"/>
        <v>1.9330348116452869</v>
      </c>
      <c r="AW30" s="1">
        <f t="shared" si="10"/>
        <v>0.21921013327936245</v>
      </c>
      <c r="AX30" s="1">
        <f t="shared" si="11"/>
        <v>0.20924603631211869</v>
      </c>
      <c r="AY30" s="24">
        <v>0.03</v>
      </c>
      <c r="AZ30" s="24"/>
    </row>
    <row r="31" spans="1:52" customFormat="1" ht="18" customHeight="1" x14ac:dyDescent="0.25">
      <c r="A31" t="s">
        <v>59</v>
      </c>
      <c r="B31" t="s">
        <v>98</v>
      </c>
      <c r="C31" t="s">
        <v>60</v>
      </c>
      <c r="D31" t="s">
        <v>88</v>
      </c>
      <c r="E31">
        <v>300</v>
      </c>
      <c r="F31">
        <v>1200</v>
      </c>
      <c r="G31">
        <v>48</v>
      </c>
      <c r="H31" s="32" t="s">
        <v>81</v>
      </c>
      <c r="I31" s="24">
        <v>0.28000000000000003</v>
      </c>
      <c r="J31" s="24">
        <v>79.3</v>
      </c>
      <c r="K31" s="24">
        <v>0.27</v>
      </c>
      <c r="L31" s="24">
        <v>20.399999999999999</v>
      </c>
      <c r="M31" s="24"/>
      <c r="N31" s="24"/>
      <c r="O31" s="24"/>
      <c r="P31" s="24">
        <v>-7.59</v>
      </c>
      <c r="Q31" s="24">
        <v>0.82</v>
      </c>
      <c r="R31" t="s">
        <v>67</v>
      </c>
      <c r="S31" s="25">
        <v>2.8000000000000001E-2</v>
      </c>
      <c r="T31" s="25">
        <v>0.91800000000000004</v>
      </c>
      <c r="U31" s="25"/>
      <c r="V31" s="25">
        <v>4.9000000000000002E-2</v>
      </c>
      <c r="W31" s="25"/>
      <c r="X31" s="25">
        <v>3.3000000000000002E-2</v>
      </c>
      <c r="Y31" s="25"/>
      <c r="Z31" s="26">
        <v>1.4</v>
      </c>
      <c r="AA31" s="24">
        <v>49.513116057233702</v>
      </c>
      <c r="AB31" s="24">
        <v>1.6096979332273449</v>
      </c>
      <c r="AC31" s="24">
        <v>14.616454689984101</v>
      </c>
      <c r="AD31" s="24">
        <v>4.9682034976152631E-2</v>
      </c>
      <c r="AE31" s="24">
        <v>10.939984101748808</v>
      </c>
      <c r="AF31" s="24">
        <v>0.16891891891891891</v>
      </c>
      <c r="AG31" s="24">
        <v>8.3962639109697932</v>
      </c>
      <c r="AH31" s="24">
        <v>12.132352941176471</v>
      </c>
      <c r="AI31" s="24">
        <v>2.0965818759936408</v>
      </c>
      <c r="AJ31" s="24">
        <v>0.23847376788553257</v>
      </c>
      <c r="AK31" s="24">
        <v>0.24841017488076311</v>
      </c>
      <c r="AL31" s="24">
        <v>100.64</v>
      </c>
      <c r="AM31" s="24"/>
      <c r="AN31" s="1">
        <f t="shared" si="1"/>
        <v>49.198247274675779</v>
      </c>
      <c r="AO31" s="1">
        <f t="shared" si="2"/>
        <v>1.5994613803928308</v>
      </c>
      <c r="AP31" s="1">
        <f t="shared" si="3"/>
        <v>14.523504262702803</v>
      </c>
      <c r="AQ31" s="1">
        <f t="shared" si="4"/>
        <v>4.936609198743306E-2</v>
      </c>
      <c r="AR31" s="1">
        <f t="shared" si="5"/>
        <v>10.870413455632757</v>
      </c>
      <c r="AS31" s="1">
        <f t="shared" si="6"/>
        <v>0.16784471275727236</v>
      </c>
      <c r="AT31" s="1">
        <f t="shared" si="7"/>
        <v>8.3428695458761855</v>
      </c>
      <c r="AU31" s="1">
        <f t="shared" si="8"/>
        <v>12.055199663331152</v>
      </c>
      <c r="AV31" s="1">
        <f t="shared" si="9"/>
        <v>2.0832490818696749</v>
      </c>
      <c r="AW31" s="1">
        <f t="shared" si="10"/>
        <v>0.23695724153967862</v>
      </c>
      <c r="AX31" s="1">
        <f t="shared" si="11"/>
        <v>0.24683045993716526</v>
      </c>
      <c r="AY31" s="24">
        <v>0.02</v>
      </c>
      <c r="AZ31" s="24"/>
    </row>
    <row r="32" spans="1:52" customFormat="1" ht="18" customHeight="1" x14ac:dyDescent="0.25">
      <c r="A32" t="s">
        <v>59</v>
      </c>
      <c r="B32" t="s">
        <v>99</v>
      </c>
      <c r="C32" t="s">
        <v>60</v>
      </c>
      <c r="D32" t="s">
        <v>90</v>
      </c>
      <c r="E32">
        <v>300</v>
      </c>
      <c r="F32">
        <v>1180</v>
      </c>
      <c r="G32">
        <v>90</v>
      </c>
      <c r="H32" s="32" t="s">
        <v>81</v>
      </c>
      <c r="I32" s="24">
        <v>0.25</v>
      </c>
      <c r="J32" s="24">
        <v>79.489999999999995</v>
      </c>
      <c r="K32" s="24">
        <v>0.22</v>
      </c>
      <c r="L32" s="24">
        <v>19.75</v>
      </c>
      <c r="M32" s="24"/>
      <c r="N32" s="24"/>
      <c r="O32" s="24"/>
      <c r="P32" s="24">
        <v>-7.68</v>
      </c>
      <c r="Q32" s="24">
        <v>0.97</v>
      </c>
      <c r="R32" t="s">
        <v>67</v>
      </c>
      <c r="S32" s="25">
        <v>2.3E-2</v>
      </c>
      <c r="T32" s="25">
        <v>0.84399999999999997</v>
      </c>
      <c r="U32" s="25"/>
      <c r="V32" s="25">
        <v>5.2999999999999999E-2</v>
      </c>
      <c r="W32" s="25"/>
      <c r="X32" s="25">
        <v>0.10299999999999999</v>
      </c>
      <c r="Y32" s="25"/>
      <c r="Z32" s="26">
        <v>4.7</v>
      </c>
      <c r="AA32" s="24">
        <v>49.223571570774446</v>
      </c>
      <c r="AB32" s="24">
        <v>1.6922158072864821</v>
      </c>
      <c r="AC32" s="24">
        <v>15.488751741986862</v>
      </c>
      <c r="AD32" s="24">
        <v>2.9862631893290865E-2</v>
      </c>
      <c r="AE32" s="24">
        <v>11.536930121441371</v>
      </c>
      <c r="AF32" s="24">
        <v>0.19908421262193909</v>
      </c>
      <c r="AG32" s="24">
        <v>7.5950627115269755</v>
      </c>
      <c r="AH32" s="24">
        <v>11.556838542703565</v>
      </c>
      <c r="AI32" s="24">
        <v>2.219788970734621</v>
      </c>
      <c r="AJ32" s="24">
        <v>0.23890105514632692</v>
      </c>
      <c r="AK32" s="24">
        <v>0.20903842325303601</v>
      </c>
      <c r="AL32" s="24">
        <v>100.46</v>
      </c>
      <c r="AM32" s="24"/>
      <c r="AN32" s="1">
        <f t="shared" si="1"/>
        <v>48.998179943036476</v>
      </c>
      <c r="AO32" s="1">
        <f t="shared" si="2"/>
        <v>1.6844672579001414</v>
      </c>
      <c r="AP32" s="1">
        <f t="shared" si="3"/>
        <v>15.417829725250709</v>
      </c>
      <c r="AQ32" s="1">
        <f t="shared" si="4"/>
        <v>2.9725892786473092E-2</v>
      </c>
      <c r="AR32" s="1">
        <f t="shared" si="5"/>
        <v>11.484103246507438</v>
      </c>
      <c r="AS32" s="1">
        <f t="shared" si="6"/>
        <v>0.19817261857648727</v>
      </c>
      <c r="AT32" s="1">
        <f t="shared" si="7"/>
        <v>7.5602853986929883</v>
      </c>
      <c r="AU32" s="1">
        <f t="shared" si="8"/>
        <v>11.503920508365086</v>
      </c>
      <c r="AV32" s="1">
        <f t="shared" si="9"/>
        <v>2.209624697127833</v>
      </c>
      <c r="AW32" s="1">
        <f t="shared" si="10"/>
        <v>0.23780714229178473</v>
      </c>
      <c r="AX32" s="1">
        <f t="shared" si="11"/>
        <v>0.20808124950531157</v>
      </c>
      <c r="AY32" s="24">
        <v>0.06</v>
      </c>
      <c r="AZ32" s="24"/>
    </row>
    <row r="33" spans="1:52" customFormat="1" ht="18" customHeight="1" x14ac:dyDescent="0.25">
      <c r="A33" t="s">
        <v>59</v>
      </c>
      <c r="B33" t="s">
        <v>100</v>
      </c>
      <c r="C33" t="s">
        <v>60</v>
      </c>
      <c r="D33" t="s">
        <v>92</v>
      </c>
      <c r="E33">
        <v>300</v>
      </c>
      <c r="F33">
        <v>1160</v>
      </c>
      <c r="G33">
        <v>95</v>
      </c>
      <c r="H33" s="32" t="s">
        <v>81</v>
      </c>
      <c r="I33" s="24">
        <v>0.24</v>
      </c>
      <c r="J33" s="24">
        <v>78.3</v>
      </c>
      <c r="K33" s="24">
        <v>0.18</v>
      </c>
      <c r="L33" s="24">
        <v>20.28</v>
      </c>
      <c r="M33" s="24"/>
      <c r="N33" s="24"/>
      <c r="O33" s="24"/>
      <c r="P33" s="24">
        <v>-7.62</v>
      </c>
      <c r="Q33" s="24">
        <v>1.28</v>
      </c>
      <c r="R33" s="1" t="s">
        <v>37</v>
      </c>
      <c r="S33" s="25">
        <v>3.7999999999999999E-2</v>
      </c>
      <c r="T33" s="25">
        <v>0.73099999999999998</v>
      </c>
      <c r="U33" s="25"/>
      <c r="V33" s="25">
        <v>6.5000000000000002E-2</v>
      </c>
      <c r="W33" s="25">
        <v>5.1999999999999998E-2</v>
      </c>
      <c r="X33" s="25">
        <v>0.152</v>
      </c>
      <c r="Y33" s="25"/>
      <c r="Z33" s="26">
        <v>9.1</v>
      </c>
      <c r="AA33" s="24">
        <v>48.91477499004381</v>
      </c>
      <c r="AB33" s="24">
        <v>1.881720430107527</v>
      </c>
      <c r="AC33" s="24">
        <v>15.242931103146157</v>
      </c>
      <c r="AD33" s="24">
        <v>3.9824771007566706E-2</v>
      </c>
      <c r="AE33" s="24">
        <v>12.773795300677021</v>
      </c>
      <c r="AF33" s="24">
        <v>0.22899243329350857</v>
      </c>
      <c r="AG33" s="24">
        <v>7.0091596973317403</v>
      </c>
      <c r="AH33" s="24">
        <v>10.951812027080845</v>
      </c>
      <c r="AI33" s="24">
        <v>2.4093986459577854</v>
      </c>
      <c r="AJ33" s="24">
        <v>0.30864197530864201</v>
      </c>
      <c r="AK33" s="24">
        <v>0.22899243329350857</v>
      </c>
      <c r="AL33" s="24">
        <v>100.44</v>
      </c>
      <c r="AM33" s="24"/>
      <c r="AN33" s="1">
        <f t="shared" si="1"/>
        <v>48.700492821628643</v>
      </c>
      <c r="AO33" s="1">
        <f t="shared" si="2"/>
        <v>1.873477130732305</v>
      </c>
      <c r="AP33" s="1">
        <f t="shared" si="3"/>
        <v>15.176156016672799</v>
      </c>
      <c r="AQ33" s="1">
        <f t="shared" si="4"/>
        <v>3.965030964512814E-2</v>
      </c>
      <c r="AR33" s="1">
        <f t="shared" si="5"/>
        <v>12.717836818674852</v>
      </c>
      <c r="AS33" s="1">
        <f t="shared" si="6"/>
        <v>0.22798928045948685</v>
      </c>
      <c r="AT33" s="1">
        <f t="shared" si="7"/>
        <v>6.978454497542554</v>
      </c>
      <c r="AU33" s="1">
        <f t="shared" si="8"/>
        <v>10.90383515241024</v>
      </c>
      <c r="AV33" s="1">
        <f t="shared" si="9"/>
        <v>2.3988437335302524</v>
      </c>
      <c r="AW33" s="1">
        <f t="shared" si="10"/>
        <v>0.30728989974974313</v>
      </c>
      <c r="AX33" s="1">
        <f t="shared" si="11"/>
        <v>0.22798928045948685</v>
      </c>
      <c r="AY33" s="24">
        <v>0.08</v>
      </c>
      <c r="AZ33" s="24"/>
    </row>
    <row r="34" spans="1:52" customFormat="1" ht="18" customHeight="1" x14ac:dyDescent="0.25">
      <c r="A34" s="33" t="s">
        <v>59</v>
      </c>
      <c r="B34" s="33" t="s">
        <v>101</v>
      </c>
      <c r="C34" s="33" t="s">
        <v>60</v>
      </c>
      <c r="D34" s="33" t="s">
        <v>94</v>
      </c>
      <c r="E34" s="33">
        <v>300</v>
      </c>
      <c r="F34" s="33">
        <v>1140</v>
      </c>
      <c r="G34" s="33">
        <v>117</v>
      </c>
      <c r="H34" s="34" t="s">
        <v>81</v>
      </c>
      <c r="I34" s="35">
        <v>0.24</v>
      </c>
      <c r="J34" s="35">
        <v>80.94</v>
      </c>
      <c r="K34" s="35">
        <v>0.16</v>
      </c>
      <c r="L34" s="35">
        <v>20.71</v>
      </c>
      <c r="M34" s="35"/>
      <c r="N34" s="35"/>
      <c r="O34" s="35"/>
      <c r="P34" s="35">
        <v>-7.7</v>
      </c>
      <c r="Q34" s="35">
        <v>1.45</v>
      </c>
      <c r="R34" s="33" t="s">
        <v>102</v>
      </c>
      <c r="S34" s="36">
        <v>3.1E-2</v>
      </c>
      <c r="T34" s="36">
        <v>0.5</v>
      </c>
      <c r="U34" s="36"/>
      <c r="V34" s="36">
        <v>6.3E-2</v>
      </c>
      <c r="W34" s="36">
        <v>0.16600000000000001</v>
      </c>
      <c r="X34" s="36">
        <v>0.24199999999999999</v>
      </c>
      <c r="Y34" s="36">
        <v>2.9000000000000001E-2</v>
      </c>
      <c r="Z34" s="37">
        <v>5.2</v>
      </c>
      <c r="AA34" s="35">
        <v>49.348799348799346</v>
      </c>
      <c r="AB34" s="35">
        <v>2.4216524216524213</v>
      </c>
      <c r="AC34" s="35">
        <v>14.804639804639805</v>
      </c>
      <c r="AD34" s="35">
        <v>1.0175010175010175E-2</v>
      </c>
      <c r="AE34" s="35">
        <v>14.000814000814</v>
      </c>
      <c r="AF34" s="35">
        <v>0.21367521367521367</v>
      </c>
      <c r="AG34" s="35">
        <v>6.4102564102564097</v>
      </c>
      <c r="AH34" s="35">
        <v>9.9511599511599513</v>
      </c>
      <c r="AI34" s="35">
        <v>2.4521774521774522</v>
      </c>
      <c r="AJ34" s="35">
        <v>0.37647537647537649</v>
      </c>
      <c r="AK34" s="35">
        <v>0.36630036630036628</v>
      </c>
      <c r="AL34" s="35">
        <v>98.28</v>
      </c>
      <c r="AM34" s="35"/>
      <c r="AN34" s="1">
        <f t="shared" si="1"/>
        <v>50.212453549856882</v>
      </c>
      <c r="AO34" s="1">
        <f t="shared" si="2"/>
        <v>2.4640338030651416</v>
      </c>
      <c r="AP34" s="1">
        <f t="shared" si="3"/>
        <v>15.063736064957068</v>
      </c>
      <c r="AQ34" s="1">
        <f t="shared" si="4"/>
        <v>1.0353083206156058E-2</v>
      </c>
      <c r="AR34" s="1">
        <f t="shared" si="5"/>
        <v>14.245842491670736</v>
      </c>
      <c r="AS34" s="1">
        <f t="shared" si="6"/>
        <v>0.21741474732927721</v>
      </c>
      <c r="AT34" s="1">
        <f t="shared" si="7"/>
        <v>6.522442419878316</v>
      </c>
      <c r="AU34" s="1">
        <f t="shared" si="8"/>
        <v>10.125315375620627</v>
      </c>
      <c r="AV34" s="1">
        <f t="shared" si="9"/>
        <v>2.4950930526836101</v>
      </c>
      <c r="AW34" s="1">
        <f t="shared" si="10"/>
        <v>0.3830640786277742</v>
      </c>
      <c r="AX34" s="1">
        <f t="shared" si="11"/>
        <v>0.37271099542161812</v>
      </c>
      <c r="AY34" s="35">
        <v>0.02</v>
      </c>
      <c r="AZ34" s="24"/>
    </row>
    <row r="35" spans="1:52" ht="18" customHeight="1" x14ac:dyDescent="0.2">
      <c r="A35" s="1" t="s">
        <v>59</v>
      </c>
      <c r="B35" s="1" t="s">
        <v>69</v>
      </c>
      <c r="C35" s="1" t="s">
        <v>60</v>
      </c>
      <c r="D35" s="1" t="s">
        <v>43</v>
      </c>
      <c r="E35" s="1">
        <v>600</v>
      </c>
      <c r="F35" s="1">
        <v>1240</v>
      </c>
      <c r="G35" s="1">
        <v>48</v>
      </c>
      <c r="H35" s="18" t="s">
        <v>31</v>
      </c>
      <c r="I35" s="1">
        <v>0.21</v>
      </c>
      <c r="J35" s="1">
        <v>79.14</v>
      </c>
      <c r="K35" s="1">
        <v>0.35</v>
      </c>
      <c r="L35" s="1">
        <v>20.45</v>
      </c>
      <c r="M35" s="2">
        <v>0.84</v>
      </c>
      <c r="N35" s="2">
        <v>-7.1452505459999998</v>
      </c>
      <c r="O35" s="2">
        <v>0.80505564100000004</v>
      </c>
      <c r="P35" s="2">
        <v>-7.4021796709999998</v>
      </c>
      <c r="Q35" s="2">
        <v>0.54812651599999995</v>
      </c>
      <c r="R35" s="1" t="s">
        <v>44</v>
      </c>
      <c r="S35" s="10">
        <v>0.111352495</v>
      </c>
      <c r="T35" s="10">
        <v>0.96104475199999995</v>
      </c>
      <c r="U35" s="10"/>
      <c r="V35" s="10"/>
      <c r="W35" s="10"/>
      <c r="X35" s="10">
        <v>3.8955247999999998E-2</v>
      </c>
      <c r="Y35" s="10"/>
      <c r="Z35" s="11">
        <v>-9.9672359069999992</v>
      </c>
      <c r="AA35" s="2">
        <v>49.510917893488788</v>
      </c>
      <c r="AB35" s="2">
        <v>1.5709910087935974</v>
      </c>
      <c r="AC35" s="2">
        <v>13.87214702104535</v>
      </c>
      <c r="AD35" s="2">
        <v>4.9402232980930744E-2</v>
      </c>
      <c r="AE35" s="2">
        <v>9.8508052563975905</v>
      </c>
      <c r="AF35" s="2">
        <v>0.16796759213516455</v>
      </c>
      <c r="AG35" s="2">
        <v>9.9298488291670797</v>
      </c>
      <c r="AH35" s="2">
        <v>11.737970556269145</v>
      </c>
      <c r="AI35" s="2">
        <v>1.9662088726410436</v>
      </c>
      <c r="AJ35" s="2">
        <v>0.21736982511609526</v>
      </c>
      <c r="AK35" s="2">
        <v>0.22725027171228143</v>
      </c>
      <c r="AL35" s="2">
        <v>100.3</v>
      </c>
      <c r="AM35" s="2">
        <v>0.91</v>
      </c>
      <c r="AN35" s="1">
        <f t="shared" si="1"/>
        <v>48.918998017477314</v>
      </c>
      <c r="AO35" s="1">
        <f t="shared" si="2"/>
        <v>1.5522092765473743</v>
      </c>
      <c r="AP35" s="1">
        <f t="shared" si="3"/>
        <v>13.706300781588135</v>
      </c>
      <c r="AQ35" s="1">
        <f t="shared" si="4"/>
        <v>4.8811612470043224E-2</v>
      </c>
      <c r="AR35" s="1">
        <f t="shared" si="5"/>
        <v>9.7330355265266189</v>
      </c>
      <c r="AS35" s="1">
        <f t="shared" si="6"/>
        <v>0.16595948239814698</v>
      </c>
      <c r="AT35" s="1">
        <f t="shared" si="7"/>
        <v>9.8111341064786881</v>
      </c>
      <c r="AU35" s="1">
        <f t="shared" si="8"/>
        <v>11.597639122882271</v>
      </c>
      <c r="AV35" s="1">
        <f t="shared" si="9"/>
        <v>1.9427021763077206</v>
      </c>
      <c r="AW35" s="1">
        <f t="shared" si="10"/>
        <v>0.21477109486819018</v>
      </c>
      <c r="AX35" s="1">
        <f t="shared" si="11"/>
        <v>0.22453341736219881</v>
      </c>
      <c r="AY35" s="2">
        <v>0.03</v>
      </c>
    </row>
    <row r="36" spans="1:52" ht="18" customHeight="1" x14ac:dyDescent="0.2">
      <c r="A36" s="1" t="s">
        <v>59</v>
      </c>
      <c r="B36" s="1" t="s">
        <v>70</v>
      </c>
      <c r="C36" s="1" t="s">
        <v>60</v>
      </c>
      <c r="D36" s="1" t="s">
        <v>46</v>
      </c>
      <c r="E36" s="1">
        <v>600</v>
      </c>
      <c r="F36" s="1">
        <v>1220</v>
      </c>
      <c r="G36" s="1">
        <v>48</v>
      </c>
      <c r="H36" s="18" t="s">
        <v>31</v>
      </c>
      <c r="I36" s="1">
        <v>0.23</v>
      </c>
      <c r="J36" s="1">
        <v>79.540000000000006</v>
      </c>
      <c r="K36" s="1">
        <v>0.34</v>
      </c>
      <c r="L36" s="1">
        <v>20.51</v>
      </c>
      <c r="M36" s="2"/>
      <c r="N36" s="2"/>
      <c r="O36" s="2"/>
      <c r="P36" s="2">
        <v>-7.5752622240000003</v>
      </c>
      <c r="Q36" s="2">
        <v>0.60222409499999996</v>
      </c>
      <c r="R36" s="1" t="s">
        <v>44</v>
      </c>
      <c r="S36" s="10">
        <v>0.19878230799999999</v>
      </c>
      <c r="T36" s="10">
        <v>0.90863523800000001</v>
      </c>
      <c r="U36" s="10"/>
      <c r="V36" s="10"/>
      <c r="W36" s="10"/>
      <c r="X36" s="10">
        <v>9.1364762000000002E-2</v>
      </c>
      <c r="Y36" s="10"/>
      <c r="Z36" s="11">
        <v>-8.1676355170000008</v>
      </c>
      <c r="AA36" s="2">
        <v>49.720111955217909</v>
      </c>
      <c r="AB36" s="2">
        <v>1.6493402638944419</v>
      </c>
      <c r="AC36" s="2">
        <v>14.494202319072368</v>
      </c>
      <c r="AD36" s="2">
        <v>3.9984006397441027E-2</v>
      </c>
      <c r="AE36" s="2">
        <v>10.365853658536583</v>
      </c>
      <c r="AF36" s="2">
        <v>0.16993202718912434</v>
      </c>
      <c r="AG36" s="2">
        <v>9.2463014794082365</v>
      </c>
      <c r="AH36" s="2">
        <v>11.76529388244702</v>
      </c>
      <c r="AI36" s="2">
        <v>2.0791683326669332</v>
      </c>
      <c r="AJ36" s="2">
        <v>0.23990403838464611</v>
      </c>
      <c r="AK36" s="2">
        <v>0.24990003998400637</v>
      </c>
      <c r="AL36" s="2">
        <v>100.04</v>
      </c>
      <c r="AM36" s="2"/>
      <c r="AN36" s="1">
        <f t="shared" si="1"/>
        <v>49.700231862472918</v>
      </c>
      <c r="AO36" s="1">
        <f t="shared" si="2"/>
        <v>1.6486807915778106</v>
      </c>
      <c r="AP36" s="1">
        <f t="shared" si="3"/>
        <v>14.48840695628985</v>
      </c>
      <c r="AQ36" s="1">
        <f t="shared" si="4"/>
        <v>3.9968019189765114E-2</v>
      </c>
      <c r="AR36" s="1">
        <f t="shared" si="5"/>
        <v>10.361708974946604</v>
      </c>
      <c r="AS36" s="1">
        <f t="shared" si="6"/>
        <v>0.16986408155650173</v>
      </c>
      <c r="AT36" s="1">
        <f t="shared" si="7"/>
        <v>9.2426044376331831</v>
      </c>
      <c r="AU36" s="1">
        <f t="shared" si="8"/>
        <v>11.760589646588384</v>
      </c>
      <c r="AV36" s="1">
        <f t="shared" si="9"/>
        <v>2.0783369978677859</v>
      </c>
      <c r="AW36" s="1">
        <f t="shared" si="10"/>
        <v>0.23980811513859066</v>
      </c>
      <c r="AX36" s="1">
        <f t="shared" si="11"/>
        <v>0.24980011993603191</v>
      </c>
      <c r="AY36" s="2">
        <v>0.03</v>
      </c>
    </row>
    <row r="37" spans="1:52" ht="18" customHeight="1" x14ac:dyDescent="0.2">
      <c r="A37" s="1" t="s">
        <v>59</v>
      </c>
      <c r="B37" s="1" t="s">
        <v>71</v>
      </c>
      <c r="C37" s="1" t="s">
        <v>60</v>
      </c>
      <c r="D37" s="1" t="s">
        <v>48</v>
      </c>
      <c r="E37" s="1">
        <v>600</v>
      </c>
      <c r="F37" s="1">
        <v>1200</v>
      </c>
      <c r="G37" s="1">
        <v>48</v>
      </c>
      <c r="H37" s="18" t="s">
        <v>31</v>
      </c>
      <c r="I37" s="1">
        <v>0.25</v>
      </c>
      <c r="J37" s="1">
        <v>79.36</v>
      </c>
      <c r="K37" s="1">
        <v>0.34</v>
      </c>
      <c r="L37" s="1">
        <v>20.440000000000001</v>
      </c>
      <c r="M37" s="2"/>
      <c r="N37" s="2"/>
      <c r="O37" s="2"/>
      <c r="P37" s="2">
        <v>-7.8106858480000003</v>
      </c>
      <c r="Q37" s="2">
        <v>0.59945065500000005</v>
      </c>
      <c r="R37" s="1" t="s">
        <v>44</v>
      </c>
      <c r="S37" s="10">
        <v>0.222425126</v>
      </c>
      <c r="T37" s="10">
        <v>0.84246723599999995</v>
      </c>
      <c r="U37" s="10"/>
      <c r="V37" s="10"/>
      <c r="W37" s="10"/>
      <c r="X37" s="10">
        <v>0.15753276399999999</v>
      </c>
      <c r="Y37" s="10"/>
      <c r="Z37" s="11">
        <v>-9.5483266320000002</v>
      </c>
      <c r="AA37" s="2">
        <v>49.975012493753127</v>
      </c>
      <c r="AB37" s="2">
        <v>1.7291354322838581</v>
      </c>
      <c r="AC37" s="2">
        <v>15.202398800599701</v>
      </c>
      <c r="AD37" s="2">
        <v>1.999000499750125E-2</v>
      </c>
      <c r="AE37" s="2">
        <v>10.464767616191907</v>
      </c>
      <c r="AF37" s="2">
        <v>0.18990504747626188</v>
      </c>
      <c r="AG37" s="2">
        <v>8.535732133933033</v>
      </c>
      <c r="AH37" s="2">
        <v>11.164417791104448</v>
      </c>
      <c r="AI37" s="2">
        <v>2.23888055972014</v>
      </c>
      <c r="AJ37" s="2">
        <v>0.24987506246876562</v>
      </c>
      <c r="AK37" s="2">
        <v>0.22988505747126436</v>
      </c>
      <c r="AL37" s="2">
        <v>100.05</v>
      </c>
      <c r="AM37" s="2"/>
      <c r="AN37" s="1">
        <f t="shared" si="1"/>
        <v>49.95003747501562</v>
      </c>
      <c r="AO37" s="1">
        <f t="shared" si="2"/>
        <v>1.7282712966355405</v>
      </c>
      <c r="AP37" s="1">
        <f t="shared" si="3"/>
        <v>15.194801399899752</v>
      </c>
      <c r="AQ37" s="1">
        <f t="shared" si="4"/>
        <v>1.9980014990006248E-2</v>
      </c>
      <c r="AR37" s="1">
        <f t="shared" si="5"/>
        <v>10.459537847268273</v>
      </c>
      <c r="AS37" s="1">
        <f t="shared" si="6"/>
        <v>0.18981014240505936</v>
      </c>
      <c r="AT37" s="1">
        <f t="shared" si="7"/>
        <v>8.5314664007326666</v>
      </c>
      <c r="AU37" s="1">
        <f t="shared" si="8"/>
        <v>11.158838371918488</v>
      </c>
      <c r="AV37" s="1">
        <f t="shared" si="9"/>
        <v>2.2377616788807</v>
      </c>
      <c r="AW37" s="1">
        <f t="shared" si="10"/>
        <v>0.24975018737507809</v>
      </c>
      <c r="AX37" s="1">
        <f t="shared" si="11"/>
        <v>0.2297701723850718</v>
      </c>
      <c r="AY37" s="2">
        <v>0.02</v>
      </c>
    </row>
    <row r="38" spans="1:52" ht="18" customHeight="1" x14ac:dyDescent="0.2">
      <c r="A38" s="1" t="s">
        <v>59</v>
      </c>
      <c r="B38" s="1" t="s">
        <v>72</v>
      </c>
      <c r="C38" s="1" t="s">
        <v>60</v>
      </c>
      <c r="D38" s="1" t="s">
        <v>51</v>
      </c>
      <c r="E38" s="1">
        <v>600</v>
      </c>
      <c r="F38" s="1">
        <v>1200</v>
      </c>
      <c r="G38" s="1">
        <v>48</v>
      </c>
      <c r="H38" s="18" t="s">
        <v>31</v>
      </c>
      <c r="I38" s="1">
        <v>0.34</v>
      </c>
      <c r="J38" s="1">
        <v>79.900000000000006</v>
      </c>
      <c r="K38" s="1">
        <v>0.26</v>
      </c>
      <c r="L38" s="1">
        <v>20.55</v>
      </c>
      <c r="M38" s="2"/>
      <c r="N38" s="2"/>
      <c r="O38" s="2"/>
      <c r="P38" s="2">
        <v>-7.4952499189999999</v>
      </c>
      <c r="Q38" s="2">
        <v>0.91488658499999997</v>
      </c>
      <c r="R38" s="1" t="s">
        <v>44</v>
      </c>
      <c r="S38" s="10">
        <v>8.9446408000000005E-2</v>
      </c>
      <c r="T38" s="10">
        <v>0.79609347900000005</v>
      </c>
      <c r="U38" s="10"/>
      <c r="V38" s="10"/>
      <c r="W38" s="10"/>
      <c r="X38" s="10">
        <v>0.20390652100000001</v>
      </c>
      <c r="Y38" s="10"/>
      <c r="Z38" s="11">
        <v>-3.1557649049999998</v>
      </c>
      <c r="AA38" s="2">
        <v>49.042606516290725</v>
      </c>
      <c r="AB38" s="2">
        <v>1.744360902255639</v>
      </c>
      <c r="AC38" s="2">
        <v>15.669172932330827</v>
      </c>
      <c r="AD38" s="2">
        <v>3.007518796992481E-2</v>
      </c>
      <c r="AE38" s="2">
        <v>11.348370927318296</v>
      </c>
      <c r="AF38" s="2">
        <v>0.18045112781954886</v>
      </c>
      <c r="AG38" s="2">
        <v>8.390977443609021</v>
      </c>
      <c r="AH38" s="2">
        <v>10.907268170426065</v>
      </c>
      <c r="AI38" s="2">
        <v>2.2355889724310778</v>
      </c>
      <c r="AJ38" s="2">
        <v>0.27067669172932335</v>
      </c>
      <c r="AK38" s="2">
        <v>0.19047619047619047</v>
      </c>
      <c r="AL38" s="2">
        <v>99.75</v>
      </c>
      <c r="AM38" s="2"/>
      <c r="AN38" s="1">
        <f t="shared" si="1"/>
        <v>49.165520317083434</v>
      </c>
      <c r="AO38" s="1">
        <f t="shared" si="2"/>
        <v>1.7487327340908663</v>
      </c>
      <c r="AP38" s="1">
        <f t="shared" si="3"/>
        <v>15.70844404243692</v>
      </c>
      <c r="AQ38" s="1">
        <f t="shared" si="4"/>
        <v>3.0150564380877001E-2</v>
      </c>
      <c r="AR38" s="1">
        <f t="shared" si="5"/>
        <v>11.37681295971759</v>
      </c>
      <c r="AS38" s="1">
        <f t="shared" si="6"/>
        <v>0.18090338628526201</v>
      </c>
      <c r="AT38" s="1">
        <f t="shared" si="7"/>
        <v>8.4120074622646825</v>
      </c>
      <c r="AU38" s="1">
        <f t="shared" si="8"/>
        <v>10.934604682131393</v>
      </c>
      <c r="AV38" s="1">
        <f t="shared" si="9"/>
        <v>2.2411919523118575</v>
      </c>
      <c r="AW38" s="1">
        <f t="shared" si="10"/>
        <v>0.27135507942789305</v>
      </c>
      <c r="AX38" s="1">
        <f t="shared" si="11"/>
        <v>0.19095357441222102</v>
      </c>
      <c r="AY38" s="2">
        <v>0.08</v>
      </c>
    </row>
    <row r="39" spans="1:52" ht="18" customHeight="1" x14ac:dyDescent="0.2">
      <c r="A39" s="1" t="s">
        <v>59</v>
      </c>
      <c r="B39" s="1" t="s">
        <v>73</v>
      </c>
      <c r="C39" s="1" t="s">
        <v>60</v>
      </c>
      <c r="D39" s="1" t="s">
        <v>74</v>
      </c>
      <c r="E39" s="1">
        <v>600</v>
      </c>
      <c r="F39" s="1">
        <v>1180</v>
      </c>
      <c r="G39" s="1">
        <v>72</v>
      </c>
      <c r="H39" s="18" t="s">
        <v>31</v>
      </c>
      <c r="I39" s="1">
        <v>0.26</v>
      </c>
      <c r="J39" s="1">
        <v>79.790000000000006</v>
      </c>
      <c r="K39" s="1">
        <v>0.26</v>
      </c>
      <c r="L39" s="1">
        <v>19.850000000000001</v>
      </c>
      <c r="M39" s="2"/>
      <c r="N39" s="2"/>
      <c r="O39" s="2"/>
      <c r="P39" s="2">
        <v>-7.7650644639999999</v>
      </c>
      <c r="Q39" s="2">
        <v>0.88344471400000002</v>
      </c>
      <c r="R39" s="1" t="s">
        <v>75</v>
      </c>
      <c r="S39" s="10">
        <v>4.4419077000000001E-2</v>
      </c>
      <c r="T39" s="10">
        <v>0.69993903499999999</v>
      </c>
      <c r="U39" s="10"/>
      <c r="V39" s="10"/>
      <c r="W39" s="10"/>
      <c r="X39" s="10">
        <v>0.28210202000000001</v>
      </c>
      <c r="Y39" s="10">
        <v>1.7958945E-2</v>
      </c>
      <c r="Z39" s="11">
        <v>-0.41964757600000002</v>
      </c>
      <c r="AA39" s="2">
        <v>48.448448448448445</v>
      </c>
      <c r="AB39" s="2">
        <v>1.8918918918918917</v>
      </c>
      <c r="AC39" s="2">
        <v>17.097097097097095</v>
      </c>
      <c r="AD39" s="2">
        <v>1.001001001001001E-2</v>
      </c>
      <c r="AE39" s="2">
        <v>11.781781781781781</v>
      </c>
      <c r="AF39" s="2">
        <v>0.17017017017017017</v>
      </c>
      <c r="AG39" s="2">
        <v>7.2272272272272255</v>
      </c>
      <c r="AH39" s="2">
        <v>10.180180180180178</v>
      </c>
      <c r="AI39" s="2">
        <v>2.6026026026026026</v>
      </c>
      <c r="AJ39" s="2">
        <v>0.30030030030030025</v>
      </c>
      <c r="AK39" s="2">
        <v>0.28028028028028029</v>
      </c>
      <c r="AL39" s="2">
        <v>99.9</v>
      </c>
      <c r="AM39" s="2"/>
      <c r="AN39" s="1">
        <f t="shared" si="1"/>
        <v>48.496945393842282</v>
      </c>
      <c r="AO39" s="1">
        <f t="shared" si="2"/>
        <v>1.8937856775694608</v>
      </c>
      <c r="AP39" s="1">
        <f t="shared" si="3"/>
        <v>17.114211308405501</v>
      </c>
      <c r="AQ39" s="1">
        <f t="shared" si="4"/>
        <v>1.002003004005006E-2</v>
      </c>
      <c r="AR39" s="1">
        <f t="shared" si="5"/>
        <v>11.79357535713892</v>
      </c>
      <c r="AS39" s="1">
        <f t="shared" si="6"/>
        <v>0.17034051068085101</v>
      </c>
      <c r="AT39" s="1">
        <f t="shared" si="7"/>
        <v>7.2344616889161415</v>
      </c>
      <c r="AU39" s="1">
        <f t="shared" si="8"/>
        <v>10.190370550730908</v>
      </c>
      <c r="AV39" s="1">
        <f t="shared" si="9"/>
        <v>2.6052078104130154</v>
      </c>
      <c r="AW39" s="1">
        <f t="shared" si="10"/>
        <v>0.30060090120150174</v>
      </c>
      <c r="AX39" s="1">
        <f t="shared" si="11"/>
        <v>0.28056084112140167</v>
      </c>
      <c r="AY39" s="2">
        <v>0.04</v>
      </c>
    </row>
    <row r="40" spans="1:52" ht="18" customHeight="1" x14ac:dyDescent="0.2">
      <c r="A40" s="1" t="s">
        <v>59</v>
      </c>
      <c r="B40" s="1" t="s">
        <v>76</v>
      </c>
      <c r="C40" s="1" t="s">
        <v>60</v>
      </c>
      <c r="D40" s="1" t="s">
        <v>53</v>
      </c>
      <c r="E40" s="1">
        <v>600</v>
      </c>
      <c r="F40" s="1">
        <v>1180</v>
      </c>
      <c r="G40" s="1">
        <v>72</v>
      </c>
      <c r="H40" s="18" t="s">
        <v>31</v>
      </c>
      <c r="I40" s="1">
        <v>0.34</v>
      </c>
      <c r="J40" s="1">
        <v>77.31</v>
      </c>
      <c r="K40" s="1">
        <v>0.42</v>
      </c>
      <c r="L40" s="1">
        <v>20.2</v>
      </c>
      <c r="M40" s="2"/>
      <c r="N40" s="2"/>
      <c r="O40" s="2"/>
      <c r="P40" s="2">
        <v>-8.1190315529999992</v>
      </c>
      <c r="Q40" s="2">
        <v>0.52947762600000003</v>
      </c>
      <c r="R40" s="1" t="s">
        <v>75</v>
      </c>
      <c r="S40" s="10">
        <v>6.7328965000000005E-2</v>
      </c>
      <c r="T40" s="10">
        <v>0.70117199200000002</v>
      </c>
      <c r="U40" s="10"/>
      <c r="V40" s="10"/>
      <c r="W40" s="10"/>
      <c r="X40" s="10">
        <v>0.26651144500000001</v>
      </c>
      <c r="Y40" s="10">
        <v>3.2316563999999999E-2</v>
      </c>
      <c r="Z40" s="11">
        <v>4.7640894070000002</v>
      </c>
      <c r="AA40" s="2">
        <v>48.073265939345411</v>
      </c>
      <c r="AB40" s="2">
        <v>1.7916124512060854</v>
      </c>
      <c r="AC40" s="2">
        <v>16.41477329596637</v>
      </c>
      <c r="AD40" s="2">
        <v>2.0018016214593135E-2</v>
      </c>
      <c r="AE40" s="2">
        <v>12.110899809828846</v>
      </c>
      <c r="AF40" s="2">
        <v>0.19017115403863477</v>
      </c>
      <c r="AG40" s="2">
        <v>7.8070263236913222</v>
      </c>
      <c r="AH40" s="2">
        <v>10.479431488339506</v>
      </c>
      <c r="AI40" s="2">
        <v>2.5322790511460314</v>
      </c>
      <c r="AJ40" s="2">
        <v>0.28025222700430391</v>
      </c>
      <c r="AK40" s="2">
        <v>0.300270243218897</v>
      </c>
      <c r="AL40" s="2">
        <v>99.91</v>
      </c>
      <c r="AM40" s="2"/>
      <c r="AN40" s="1">
        <f t="shared" si="1"/>
        <v>48.116570853113217</v>
      </c>
      <c r="AO40" s="1">
        <f t="shared" si="2"/>
        <v>1.7932263549255183</v>
      </c>
      <c r="AP40" s="1">
        <f t="shared" si="3"/>
        <v>16.42955989987626</v>
      </c>
      <c r="AQ40" s="1">
        <f t="shared" si="4"/>
        <v>2.0036048658385684E-2</v>
      </c>
      <c r="AR40" s="1">
        <f t="shared" si="5"/>
        <v>12.121809438323337</v>
      </c>
      <c r="AS40" s="1">
        <f t="shared" si="6"/>
        <v>0.19034246225466397</v>
      </c>
      <c r="AT40" s="1">
        <f t="shared" si="7"/>
        <v>7.8140589767704158</v>
      </c>
      <c r="AU40" s="1">
        <f t="shared" si="8"/>
        <v>10.488871472664904</v>
      </c>
      <c r="AV40" s="1">
        <f t="shared" si="9"/>
        <v>2.5345601552857886</v>
      </c>
      <c r="AW40" s="1">
        <f t="shared" si="10"/>
        <v>0.28050468121739958</v>
      </c>
      <c r="AX40" s="1">
        <f t="shared" si="11"/>
        <v>0.30054072987578523</v>
      </c>
      <c r="AY40" s="2">
        <v>0.03</v>
      </c>
    </row>
    <row r="41" spans="1:52" ht="18" customHeight="1" x14ac:dyDescent="0.2">
      <c r="A41" s="1" t="s">
        <v>59</v>
      </c>
      <c r="B41" s="1" t="s">
        <v>77</v>
      </c>
      <c r="C41" s="1" t="s">
        <v>60</v>
      </c>
      <c r="D41" s="1" t="s">
        <v>56</v>
      </c>
      <c r="E41" s="1">
        <v>600</v>
      </c>
      <c r="F41" s="1">
        <v>1160</v>
      </c>
      <c r="G41" s="1">
        <v>96</v>
      </c>
      <c r="H41" s="18" t="s">
        <v>31</v>
      </c>
      <c r="I41" s="1">
        <v>0.35</v>
      </c>
      <c r="J41" s="1">
        <v>79.88</v>
      </c>
      <c r="K41" s="1">
        <v>0.43</v>
      </c>
      <c r="L41" s="1">
        <v>20.48</v>
      </c>
      <c r="M41" s="2"/>
      <c r="N41" s="2"/>
      <c r="O41" s="2"/>
      <c r="P41" s="2">
        <v>-8.4905252400000002</v>
      </c>
      <c r="Q41" s="2">
        <v>0.40234637699999998</v>
      </c>
      <c r="R41" s="1" t="s">
        <v>75</v>
      </c>
      <c r="S41" s="10">
        <v>3.7162315000000001E-2</v>
      </c>
      <c r="T41" s="10">
        <v>0.69236111600000005</v>
      </c>
      <c r="U41" s="10"/>
      <c r="V41" s="10"/>
      <c r="W41" s="10"/>
      <c r="X41" s="10">
        <v>0.26484687000000001</v>
      </c>
      <c r="Y41" s="10">
        <v>4.2792014000000003E-2</v>
      </c>
      <c r="Z41" s="11">
        <v>-6.547305122</v>
      </c>
      <c r="AA41" s="2">
        <v>49.003587086488643</v>
      </c>
      <c r="AB41" s="2">
        <v>1.8632921482662417</v>
      </c>
      <c r="AC41" s="2">
        <v>17.237943403746513</v>
      </c>
      <c r="AD41" s="2">
        <v>9.9641291351135908E-3</v>
      </c>
      <c r="AE41" s="2">
        <v>10.890793144679154</v>
      </c>
      <c r="AF41" s="2">
        <v>0.19928258270227184</v>
      </c>
      <c r="AG41" s="2">
        <v>7.21402949382224</v>
      </c>
      <c r="AH41" s="2">
        <v>10.213232363491432</v>
      </c>
      <c r="AI41" s="2">
        <v>2.5807094459944202</v>
      </c>
      <c r="AJ41" s="2">
        <v>0.2989238740534077</v>
      </c>
      <c r="AK41" s="2">
        <v>0.4683140693503387</v>
      </c>
      <c r="AL41" s="2">
        <v>100.36</v>
      </c>
      <c r="AM41" s="2"/>
      <c r="AN41" s="1">
        <f t="shared" si="1"/>
        <v>48.827806981355764</v>
      </c>
      <c r="AO41" s="1">
        <f t="shared" si="2"/>
        <v>1.8566083581768051</v>
      </c>
      <c r="AP41" s="1">
        <f t="shared" si="3"/>
        <v>17.176109409870975</v>
      </c>
      <c r="AQ41" s="1">
        <f t="shared" si="4"/>
        <v>9.9283869421219525E-3</v>
      </c>
      <c r="AR41" s="1">
        <f t="shared" si="5"/>
        <v>10.851726927739293</v>
      </c>
      <c r="AS41" s="1">
        <f t="shared" si="6"/>
        <v>0.19856773884243906</v>
      </c>
      <c r="AT41" s="1">
        <f t="shared" si="7"/>
        <v>7.1881521460962938</v>
      </c>
      <c r="AU41" s="1">
        <f t="shared" si="8"/>
        <v>10.176596615675001</v>
      </c>
      <c r="AV41" s="1">
        <f t="shared" si="9"/>
        <v>2.5714522180095858</v>
      </c>
      <c r="AW41" s="1">
        <f t="shared" si="10"/>
        <v>0.29785160826365853</v>
      </c>
      <c r="AX41" s="1">
        <f t="shared" si="11"/>
        <v>0.46663418627973163</v>
      </c>
      <c r="AY41" s="2">
        <v>0.1</v>
      </c>
    </row>
    <row r="42" spans="1:52" ht="18" customHeight="1" x14ac:dyDescent="0.2">
      <c r="A42" s="1" t="s">
        <v>59</v>
      </c>
      <c r="B42" s="1" t="s">
        <v>78</v>
      </c>
      <c r="C42" s="1" t="s">
        <v>60</v>
      </c>
      <c r="D42" s="1" t="s">
        <v>58</v>
      </c>
      <c r="E42" s="1">
        <v>600</v>
      </c>
      <c r="F42" s="1">
        <v>1140</v>
      </c>
      <c r="G42" s="1">
        <v>96</v>
      </c>
      <c r="H42" s="18" t="s">
        <v>31</v>
      </c>
      <c r="I42" s="1">
        <v>0.27</v>
      </c>
      <c r="J42" s="1">
        <v>79.680000000000007</v>
      </c>
      <c r="K42" s="1">
        <v>0.28000000000000003</v>
      </c>
      <c r="L42" s="1">
        <v>20.7</v>
      </c>
      <c r="M42" s="2"/>
      <c r="N42" s="2"/>
      <c r="O42" s="2"/>
      <c r="P42" s="2">
        <v>-8.2312304279999999</v>
      </c>
      <c r="Q42" s="2">
        <v>0.91227657600000001</v>
      </c>
      <c r="R42" s="1" t="s">
        <v>54</v>
      </c>
      <c r="S42" s="10">
        <v>4.9023160000000003E-2</v>
      </c>
      <c r="T42" s="10">
        <v>0.59597014800000003</v>
      </c>
      <c r="U42" s="10"/>
      <c r="V42" s="10"/>
      <c r="W42" s="10">
        <v>4.2032178000000003E-2</v>
      </c>
      <c r="X42" s="10">
        <v>0.29598462599999997</v>
      </c>
      <c r="Y42" s="10">
        <v>6.6013048000000005E-2</v>
      </c>
      <c r="Z42" s="11">
        <v>4.0248411720000004</v>
      </c>
      <c r="AA42" s="2">
        <v>47.983100291721158</v>
      </c>
      <c r="AB42" s="2">
        <v>2.202997686349462</v>
      </c>
      <c r="AC42" s="2">
        <v>16.98018308017302</v>
      </c>
      <c r="AD42" s="2">
        <v>3.0178050497937831E-2</v>
      </c>
      <c r="AE42" s="2">
        <v>12.483653555980284</v>
      </c>
      <c r="AF42" s="2">
        <v>0.1911276531536063</v>
      </c>
      <c r="AG42" s="2">
        <v>6.7598833115380748</v>
      </c>
      <c r="AH42" s="2">
        <v>9.7978070616638178</v>
      </c>
      <c r="AI42" s="2">
        <v>2.8065586963082185</v>
      </c>
      <c r="AJ42" s="2">
        <v>0.3721959561412333</v>
      </c>
      <c r="AK42" s="2">
        <v>0.38225530630721261</v>
      </c>
      <c r="AL42" s="2">
        <v>99.41</v>
      </c>
      <c r="AM42" s="2"/>
      <c r="AN42" s="1">
        <f t="shared" si="1"/>
        <v>48.267880788372558</v>
      </c>
      <c r="AO42" s="1">
        <f t="shared" si="2"/>
        <v>2.2160725141831428</v>
      </c>
      <c r="AP42" s="1">
        <f t="shared" si="3"/>
        <v>17.0809607485897</v>
      </c>
      <c r="AQ42" s="1">
        <f t="shared" si="4"/>
        <v>3.0357157728536196E-2</v>
      </c>
      <c r="AR42" s="1">
        <f t="shared" si="5"/>
        <v>12.557744247037808</v>
      </c>
      <c r="AS42" s="1">
        <f t="shared" si="6"/>
        <v>0.19226199894739596</v>
      </c>
      <c r="AT42" s="1">
        <f t="shared" si="7"/>
        <v>6.8000033311921086</v>
      </c>
      <c r="AU42" s="1">
        <f t="shared" si="8"/>
        <v>9.8559572091980865</v>
      </c>
      <c r="AV42" s="1">
        <f t="shared" si="9"/>
        <v>2.8232156687538663</v>
      </c>
      <c r="AW42" s="1">
        <f t="shared" si="10"/>
        <v>0.37440494531861312</v>
      </c>
      <c r="AX42" s="1">
        <f t="shared" si="11"/>
        <v>0.38452399789479191</v>
      </c>
      <c r="AY42" s="2">
        <v>0.08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Matthew Gleeson</cp:lastModifiedBy>
  <dcterms:created xsi:type="dcterms:W3CDTF">2022-09-05T15:47:19Z</dcterms:created>
  <dcterms:modified xsi:type="dcterms:W3CDTF">2022-11-07T01:39:24Z</dcterms:modified>
</cp:coreProperties>
</file>