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gleissonassis/Dropbox/Mestrado/Implementações/minima-latencia/grasp-sa-minimalatencia/"/>
    </mc:Choice>
  </mc:AlternateContent>
  <bookViews>
    <workbookView xWindow="160" yWindow="460" windowWidth="25040" windowHeight="15540" activeTab="1"/>
  </bookViews>
  <sheets>
    <sheet name="Sheet1" sheetId="1" r:id="rId1"/>
    <sheet name="grupos de configuração" sheetId="2" r:id="rId2"/>
    <sheet name="Sheet3" sheetId="3" r:id="rId3"/>
    <sheet name="grupos de configuração (2)" sheetId="4" r:id="rId4"/>
    <sheet name="Sheet1 (2)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Y146" i="5" l="1"/>
  <c r="Y158" i="5"/>
  <c r="V146" i="5"/>
  <c r="V147" i="5"/>
  <c r="V148" i="5"/>
  <c r="V149" i="5"/>
  <c r="V150" i="5"/>
  <c r="V151" i="5"/>
  <c r="V152" i="5"/>
  <c r="V153" i="5"/>
  <c r="V154" i="5"/>
  <c r="V155" i="5"/>
  <c r="V158" i="5"/>
  <c r="O146" i="5"/>
  <c r="O147" i="5"/>
  <c r="O148" i="5"/>
  <c r="O149" i="5"/>
  <c r="O150" i="5"/>
  <c r="O151" i="5"/>
  <c r="O152" i="5"/>
  <c r="O153" i="5"/>
  <c r="O154" i="5"/>
  <c r="O155" i="5"/>
  <c r="O158" i="5"/>
  <c r="R146" i="5"/>
  <c r="R147" i="5"/>
  <c r="R148" i="5"/>
  <c r="R149" i="5"/>
  <c r="R150" i="5"/>
  <c r="R151" i="5"/>
  <c r="R152" i="5"/>
  <c r="R153" i="5"/>
  <c r="R154" i="5"/>
  <c r="R155" i="5"/>
  <c r="R158" i="5"/>
  <c r="S158" i="5"/>
  <c r="H146" i="5"/>
  <c r="H147" i="5"/>
  <c r="H148" i="5"/>
  <c r="H149" i="5"/>
  <c r="H150" i="5"/>
  <c r="H151" i="5"/>
  <c r="H152" i="5"/>
  <c r="H153" i="5"/>
  <c r="H154" i="5"/>
  <c r="H155" i="5"/>
  <c r="H158" i="5"/>
  <c r="K146" i="5"/>
  <c r="K147" i="5"/>
  <c r="K148" i="5"/>
  <c r="K149" i="5"/>
  <c r="K150" i="5"/>
  <c r="K151" i="5"/>
  <c r="K152" i="5"/>
  <c r="K153" i="5"/>
  <c r="K154" i="5"/>
  <c r="K155" i="5"/>
  <c r="K158" i="5"/>
  <c r="L158" i="5"/>
  <c r="E146" i="5"/>
  <c r="E147" i="5"/>
  <c r="E148" i="5"/>
  <c r="E149" i="5"/>
  <c r="E150" i="5"/>
  <c r="E151" i="5"/>
  <c r="E152" i="5"/>
  <c r="E153" i="5"/>
  <c r="E154" i="5"/>
  <c r="E155" i="5"/>
  <c r="E158" i="5"/>
  <c r="Y157" i="5"/>
  <c r="V157" i="5"/>
  <c r="O157" i="5"/>
  <c r="R157" i="5"/>
  <c r="S157" i="5"/>
  <c r="H157" i="5"/>
  <c r="K157" i="5"/>
  <c r="L157" i="5"/>
  <c r="E157" i="5"/>
  <c r="Y156" i="5"/>
  <c r="V156" i="5"/>
  <c r="O156" i="5"/>
  <c r="R156" i="5"/>
  <c r="S156" i="5"/>
  <c r="H156" i="5"/>
  <c r="K156" i="5"/>
  <c r="L156" i="5"/>
  <c r="E156" i="5"/>
  <c r="Y155" i="5"/>
  <c r="S155" i="5"/>
  <c r="L155" i="5"/>
  <c r="Y154" i="5"/>
  <c r="S154" i="5"/>
  <c r="L154" i="5"/>
  <c r="Y153" i="5"/>
  <c r="S153" i="5"/>
  <c r="L153" i="5"/>
  <c r="Y152" i="5"/>
  <c r="S152" i="5"/>
  <c r="L152" i="5"/>
  <c r="Y151" i="5"/>
  <c r="S151" i="5"/>
  <c r="L151" i="5"/>
  <c r="Y150" i="5"/>
  <c r="S150" i="5"/>
  <c r="L150" i="5"/>
  <c r="Y149" i="5"/>
  <c r="S149" i="5"/>
  <c r="L149" i="5"/>
  <c r="Y148" i="5"/>
  <c r="S148" i="5"/>
  <c r="L148" i="5"/>
  <c r="Y147" i="5"/>
  <c r="S147" i="5"/>
  <c r="L147" i="5"/>
  <c r="S146" i="5"/>
  <c r="L146" i="5"/>
  <c r="Y133" i="5"/>
  <c r="Y145" i="5"/>
  <c r="V133" i="5"/>
  <c r="V134" i="5"/>
  <c r="V135" i="5"/>
  <c r="V136" i="5"/>
  <c r="V137" i="5"/>
  <c r="V138" i="5"/>
  <c r="V139" i="5"/>
  <c r="V140" i="5"/>
  <c r="V141" i="5"/>
  <c r="V142" i="5"/>
  <c r="V145" i="5"/>
  <c r="O133" i="5"/>
  <c r="O134" i="5"/>
  <c r="O135" i="5"/>
  <c r="O136" i="5"/>
  <c r="O137" i="5"/>
  <c r="O138" i="5"/>
  <c r="O139" i="5"/>
  <c r="O140" i="5"/>
  <c r="O141" i="5"/>
  <c r="O142" i="5"/>
  <c r="O145" i="5"/>
  <c r="R133" i="5"/>
  <c r="R134" i="5"/>
  <c r="R135" i="5"/>
  <c r="R136" i="5"/>
  <c r="R137" i="5"/>
  <c r="R138" i="5"/>
  <c r="R139" i="5"/>
  <c r="R140" i="5"/>
  <c r="R141" i="5"/>
  <c r="R142" i="5"/>
  <c r="R145" i="5"/>
  <c r="S145" i="5"/>
  <c r="H133" i="5"/>
  <c r="H134" i="5"/>
  <c r="H135" i="5"/>
  <c r="H136" i="5"/>
  <c r="H137" i="5"/>
  <c r="H138" i="5"/>
  <c r="H139" i="5"/>
  <c r="H140" i="5"/>
  <c r="H141" i="5"/>
  <c r="H142" i="5"/>
  <c r="H145" i="5"/>
  <c r="K133" i="5"/>
  <c r="K134" i="5"/>
  <c r="K135" i="5"/>
  <c r="K136" i="5"/>
  <c r="K137" i="5"/>
  <c r="K138" i="5"/>
  <c r="K139" i="5"/>
  <c r="K140" i="5"/>
  <c r="K141" i="5"/>
  <c r="K142" i="5"/>
  <c r="K145" i="5"/>
  <c r="L145" i="5"/>
  <c r="E133" i="5"/>
  <c r="E134" i="5"/>
  <c r="E135" i="5"/>
  <c r="E136" i="5"/>
  <c r="E137" i="5"/>
  <c r="E138" i="5"/>
  <c r="E139" i="5"/>
  <c r="E140" i="5"/>
  <c r="E141" i="5"/>
  <c r="E142" i="5"/>
  <c r="E145" i="5"/>
  <c r="Y144" i="5"/>
  <c r="V144" i="5"/>
  <c r="O144" i="5"/>
  <c r="R144" i="5"/>
  <c r="S144" i="5"/>
  <c r="H144" i="5"/>
  <c r="K144" i="5"/>
  <c r="L144" i="5"/>
  <c r="E144" i="5"/>
  <c r="Y143" i="5"/>
  <c r="V143" i="5"/>
  <c r="O143" i="5"/>
  <c r="R143" i="5"/>
  <c r="S143" i="5"/>
  <c r="H143" i="5"/>
  <c r="K143" i="5"/>
  <c r="L143" i="5"/>
  <c r="E143" i="5"/>
  <c r="Y142" i="5"/>
  <c r="S142" i="5"/>
  <c r="L142" i="5"/>
  <c r="Y141" i="5"/>
  <c r="S141" i="5"/>
  <c r="L141" i="5"/>
  <c r="Y140" i="5"/>
  <c r="S140" i="5"/>
  <c r="L140" i="5"/>
  <c r="Y139" i="5"/>
  <c r="S139" i="5"/>
  <c r="L139" i="5"/>
  <c r="Y138" i="5"/>
  <c r="S138" i="5"/>
  <c r="L138" i="5"/>
  <c r="Y137" i="5"/>
  <c r="S137" i="5"/>
  <c r="L137" i="5"/>
  <c r="Y136" i="5"/>
  <c r="S136" i="5"/>
  <c r="L136" i="5"/>
  <c r="Y135" i="5"/>
  <c r="S135" i="5"/>
  <c r="L135" i="5"/>
  <c r="Y134" i="5"/>
  <c r="S134" i="5"/>
  <c r="L134" i="5"/>
  <c r="S133" i="5"/>
  <c r="L133" i="5"/>
  <c r="Y120" i="5"/>
  <c r="Y121" i="5"/>
  <c r="Y122" i="5"/>
  <c r="Y123" i="5"/>
  <c r="Y124" i="5"/>
  <c r="Y125" i="5"/>
  <c r="Y126" i="5"/>
  <c r="Y127" i="5"/>
  <c r="Y128" i="5"/>
  <c r="Y129" i="5"/>
  <c r="Y132" i="5"/>
  <c r="V120" i="5"/>
  <c r="V121" i="5"/>
  <c r="V122" i="5"/>
  <c r="V123" i="5"/>
  <c r="V124" i="5"/>
  <c r="V125" i="5"/>
  <c r="V126" i="5"/>
  <c r="V127" i="5"/>
  <c r="V128" i="5"/>
  <c r="V129" i="5"/>
  <c r="V132" i="5"/>
  <c r="O120" i="5"/>
  <c r="O121" i="5"/>
  <c r="O122" i="5"/>
  <c r="O123" i="5"/>
  <c r="O124" i="5"/>
  <c r="O125" i="5"/>
  <c r="O126" i="5"/>
  <c r="O127" i="5"/>
  <c r="O128" i="5"/>
  <c r="O129" i="5"/>
  <c r="O132" i="5"/>
  <c r="R120" i="5"/>
  <c r="R121" i="5"/>
  <c r="R122" i="5"/>
  <c r="R123" i="5"/>
  <c r="R124" i="5"/>
  <c r="R125" i="5"/>
  <c r="R126" i="5"/>
  <c r="R127" i="5"/>
  <c r="R128" i="5"/>
  <c r="R129" i="5"/>
  <c r="R132" i="5"/>
  <c r="S132" i="5"/>
  <c r="H120" i="5"/>
  <c r="H121" i="5"/>
  <c r="H122" i="5"/>
  <c r="H123" i="5"/>
  <c r="H124" i="5"/>
  <c r="H125" i="5"/>
  <c r="H126" i="5"/>
  <c r="H127" i="5"/>
  <c r="H128" i="5"/>
  <c r="H129" i="5"/>
  <c r="H132" i="5"/>
  <c r="K120" i="5"/>
  <c r="K121" i="5"/>
  <c r="K122" i="5"/>
  <c r="K123" i="5"/>
  <c r="K124" i="5"/>
  <c r="K125" i="5"/>
  <c r="K126" i="5"/>
  <c r="K127" i="5"/>
  <c r="K128" i="5"/>
  <c r="K129" i="5"/>
  <c r="K132" i="5"/>
  <c r="L132" i="5"/>
  <c r="E120" i="5"/>
  <c r="E121" i="5"/>
  <c r="E122" i="5"/>
  <c r="E123" i="5"/>
  <c r="E124" i="5"/>
  <c r="E125" i="5"/>
  <c r="E126" i="5"/>
  <c r="E127" i="5"/>
  <c r="E128" i="5"/>
  <c r="E129" i="5"/>
  <c r="E132" i="5"/>
  <c r="Y131" i="5"/>
  <c r="V131" i="5"/>
  <c r="O131" i="5"/>
  <c r="R131" i="5"/>
  <c r="S131" i="5"/>
  <c r="H131" i="5"/>
  <c r="K131" i="5"/>
  <c r="L131" i="5"/>
  <c r="E131" i="5"/>
  <c r="Y130" i="5"/>
  <c r="V130" i="5"/>
  <c r="O130" i="5"/>
  <c r="R130" i="5"/>
  <c r="S130" i="5"/>
  <c r="H130" i="5"/>
  <c r="K130" i="5"/>
  <c r="L130" i="5"/>
  <c r="E130" i="5"/>
  <c r="S129" i="5"/>
  <c r="L129" i="5"/>
  <c r="S128" i="5"/>
  <c r="L128" i="5"/>
  <c r="S127" i="5"/>
  <c r="L127" i="5"/>
  <c r="S126" i="5"/>
  <c r="L126" i="5"/>
  <c r="S125" i="5"/>
  <c r="L125" i="5"/>
  <c r="S124" i="5"/>
  <c r="L124" i="5"/>
  <c r="S123" i="5"/>
  <c r="L123" i="5"/>
  <c r="S122" i="5"/>
  <c r="L122" i="5"/>
  <c r="S121" i="5"/>
  <c r="L121" i="5"/>
  <c r="S120" i="5"/>
  <c r="L120" i="5"/>
  <c r="Y107" i="5"/>
  <c r="Y108" i="5"/>
  <c r="Y109" i="5"/>
  <c r="Y110" i="5"/>
  <c r="Y111" i="5"/>
  <c r="Y112" i="5"/>
  <c r="Y113" i="5"/>
  <c r="Y114" i="5"/>
  <c r="Y115" i="5"/>
  <c r="Y116" i="5"/>
  <c r="Y119" i="5"/>
  <c r="V107" i="5"/>
  <c r="V108" i="5"/>
  <c r="V109" i="5"/>
  <c r="V110" i="5"/>
  <c r="V111" i="5"/>
  <c r="V112" i="5"/>
  <c r="V113" i="5"/>
  <c r="V114" i="5"/>
  <c r="V115" i="5"/>
  <c r="V116" i="5"/>
  <c r="V119" i="5"/>
  <c r="O107" i="5"/>
  <c r="O108" i="5"/>
  <c r="O109" i="5"/>
  <c r="O110" i="5"/>
  <c r="O111" i="5"/>
  <c r="O112" i="5"/>
  <c r="O113" i="5"/>
  <c r="O114" i="5"/>
  <c r="O115" i="5"/>
  <c r="O116" i="5"/>
  <c r="O119" i="5"/>
  <c r="R107" i="5"/>
  <c r="R108" i="5"/>
  <c r="R109" i="5"/>
  <c r="R110" i="5"/>
  <c r="R111" i="5"/>
  <c r="R112" i="5"/>
  <c r="R113" i="5"/>
  <c r="R114" i="5"/>
  <c r="R115" i="5"/>
  <c r="R116" i="5"/>
  <c r="R119" i="5"/>
  <c r="S119" i="5"/>
  <c r="H107" i="5"/>
  <c r="H108" i="5"/>
  <c r="H109" i="5"/>
  <c r="H110" i="5"/>
  <c r="H111" i="5"/>
  <c r="H112" i="5"/>
  <c r="H113" i="5"/>
  <c r="H114" i="5"/>
  <c r="H115" i="5"/>
  <c r="H116" i="5"/>
  <c r="H119" i="5"/>
  <c r="K107" i="5"/>
  <c r="K108" i="5"/>
  <c r="K109" i="5"/>
  <c r="K110" i="5"/>
  <c r="K111" i="5"/>
  <c r="K112" i="5"/>
  <c r="K113" i="5"/>
  <c r="K114" i="5"/>
  <c r="K115" i="5"/>
  <c r="K116" i="5"/>
  <c r="K119" i="5"/>
  <c r="L119" i="5"/>
  <c r="E107" i="5"/>
  <c r="E108" i="5"/>
  <c r="E109" i="5"/>
  <c r="E110" i="5"/>
  <c r="E111" i="5"/>
  <c r="E112" i="5"/>
  <c r="E113" i="5"/>
  <c r="E114" i="5"/>
  <c r="E115" i="5"/>
  <c r="E116" i="5"/>
  <c r="E119" i="5"/>
  <c r="Y118" i="5"/>
  <c r="V118" i="5"/>
  <c r="O118" i="5"/>
  <c r="R118" i="5"/>
  <c r="S118" i="5"/>
  <c r="H118" i="5"/>
  <c r="K118" i="5"/>
  <c r="L118" i="5"/>
  <c r="E118" i="5"/>
  <c r="Y117" i="5"/>
  <c r="V117" i="5"/>
  <c r="O117" i="5"/>
  <c r="R117" i="5"/>
  <c r="S117" i="5"/>
  <c r="H117" i="5"/>
  <c r="K117" i="5"/>
  <c r="L117" i="5"/>
  <c r="E117" i="5"/>
  <c r="S116" i="5"/>
  <c r="L116" i="5"/>
  <c r="S115" i="5"/>
  <c r="L115" i="5"/>
  <c r="S114" i="5"/>
  <c r="L114" i="5"/>
  <c r="S113" i="5"/>
  <c r="L113" i="5"/>
  <c r="S112" i="5"/>
  <c r="L112" i="5"/>
  <c r="S111" i="5"/>
  <c r="L111" i="5"/>
  <c r="S110" i="5"/>
  <c r="L110" i="5"/>
  <c r="S109" i="5"/>
  <c r="L109" i="5"/>
  <c r="S108" i="5"/>
  <c r="L108" i="5"/>
  <c r="S107" i="5"/>
  <c r="L107" i="5"/>
  <c r="Y94" i="5"/>
  <c r="Y95" i="5"/>
  <c r="Y96" i="5"/>
  <c r="Y97" i="5"/>
  <c r="Y98" i="5"/>
  <c r="Y99" i="5"/>
  <c r="Y100" i="5"/>
  <c r="Y101" i="5"/>
  <c r="Y102" i="5"/>
  <c r="Y103" i="5"/>
  <c r="Y106" i="5"/>
  <c r="V94" i="5"/>
  <c r="V95" i="5"/>
  <c r="V96" i="5"/>
  <c r="V97" i="5"/>
  <c r="V98" i="5"/>
  <c r="V99" i="5"/>
  <c r="V100" i="5"/>
  <c r="V101" i="5"/>
  <c r="V102" i="5"/>
  <c r="V103" i="5"/>
  <c r="V106" i="5"/>
  <c r="O94" i="5"/>
  <c r="O95" i="5"/>
  <c r="O96" i="5"/>
  <c r="O97" i="5"/>
  <c r="O98" i="5"/>
  <c r="O99" i="5"/>
  <c r="O100" i="5"/>
  <c r="O101" i="5"/>
  <c r="O102" i="5"/>
  <c r="O103" i="5"/>
  <c r="O106" i="5"/>
  <c r="R94" i="5"/>
  <c r="R95" i="5"/>
  <c r="R96" i="5"/>
  <c r="R97" i="5"/>
  <c r="R98" i="5"/>
  <c r="R99" i="5"/>
  <c r="R100" i="5"/>
  <c r="R101" i="5"/>
  <c r="R102" i="5"/>
  <c r="R103" i="5"/>
  <c r="R106" i="5"/>
  <c r="S106" i="5"/>
  <c r="H94" i="5"/>
  <c r="H95" i="5"/>
  <c r="H96" i="5"/>
  <c r="H97" i="5"/>
  <c r="H98" i="5"/>
  <c r="H99" i="5"/>
  <c r="H100" i="5"/>
  <c r="H101" i="5"/>
  <c r="H102" i="5"/>
  <c r="H103" i="5"/>
  <c r="H106" i="5"/>
  <c r="K94" i="5"/>
  <c r="K95" i="5"/>
  <c r="K96" i="5"/>
  <c r="K97" i="5"/>
  <c r="K98" i="5"/>
  <c r="K99" i="5"/>
  <c r="K100" i="5"/>
  <c r="K101" i="5"/>
  <c r="K102" i="5"/>
  <c r="K103" i="5"/>
  <c r="K106" i="5"/>
  <c r="L106" i="5"/>
  <c r="E106" i="5"/>
  <c r="Y105" i="5"/>
  <c r="V105" i="5"/>
  <c r="O105" i="5"/>
  <c r="R105" i="5"/>
  <c r="S105" i="5"/>
  <c r="H105" i="5"/>
  <c r="K105" i="5"/>
  <c r="L105" i="5"/>
  <c r="E105" i="5"/>
  <c r="Y104" i="5"/>
  <c r="V104" i="5"/>
  <c r="O104" i="5"/>
  <c r="R104" i="5"/>
  <c r="S104" i="5"/>
  <c r="H104" i="5"/>
  <c r="K104" i="5"/>
  <c r="L104" i="5"/>
  <c r="E104" i="5"/>
  <c r="S103" i="5"/>
  <c r="L103" i="5"/>
  <c r="S102" i="5"/>
  <c r="L102" i="5"/>
  <c r="S101" i="5"/>
  <c r="L101" i="5"/>
  <c r="S100" i="5"/>
  <c r="L100" i="5"/>
  <c r="S99" i="5"/>
  <c r="L99" i="5"/>
  <c r="S98" i="5"/>
  <c r="L98" i="5"/>
  <c r="S97" i="5"/>
  <c r="L97" i="5"/>
  <c r="S96" i="5"/>
  <c r="L96" i="5"/>
  <c r="S95" i="5"/>
  <c r="L95" i="5"/>
  <c r="S94" i="5"/>
  <c r="L94" i="5"/>
  <c r="Y81" i="5"/>
  <c r="Y82" i="5"/>
  <c r="Y83" i="5"/>
  <c r="Y84" i="5"/>
  <c r="Y85" i="5"/>
  <c r="Y86" i="5"/>
  <c r="Y87" i="5"/>
  <c r="Y88" i="5"/>
  <c r="Y89" i="5"/>
  <c r="Y90" i="5"/>
  <c r="Y93" i="5"/>
  <c r="V81" i="5"/>
  <c r="V82" i="5"/>
  <c r="V83" i="5"/>
  <c r="V84" i="5"/>
  <c r="V85" i="5"/>
  <c r="V86" i="5"/>
  <c r="V87" i="5"/>
  <c r="V88" i="5"/>
  <c r="V89" i="5"/>
  <c r="V90" i="5"/>
  <c r="V93" i="5"/>
  <c r="O81" i="5"/>
  <c r="O82" i="5"/>
  <c r="O83" i="5"/>
  <c r="O84" i="5"/>
  <c r="O85" i="5"/>
  <c r="O86" i="5"/>
  <c r="O87" i="5"/>
  <c r="O88" i="5"/>
  <c r="O89" i="5"/>
  <c r="O90" i="5"/>
  <c r="O93" i="5"/>
  <c r="R81" i="5"/>
  <c r="R82" i="5"/>
  <c r="R83" i="5"/>
  <c r="R84" i="5"/>
  <c r="R85" i="5"/>
  <c r="R86" i="5"/>
  <c r="R87" i="5"/>
  <c r="R88" i="5"/>
  <c r="R89" i="5"/>
  <c r="R90" i="5"/>
  <c r="R93" i="5"/>
  <c r="S93" i="5"/>
  <c r="H81" i="5"/>
  <c r="H82" i="5"/>
  <c r="H83" i="5"/>
  <c r="H84" i="5"/>
  <c r="H85" i="5"/>
  <c r="H86" i="5"/>
  <c r="H87" i="5"/>
  <c r="H88" i="5"/>
  <c r="H89" i="5"/>
  <c r="H90" i="5"/>
  <c r="H93" i="5"/>
  <c r="K81" i="5"/>
  <c r="K82" i="5"/>
  <c r="K83" i="5"/>
  <c r="K84" i="5"/>
  <c r="K85" i="5"/>
  <c r="K86" i="5"/>
  <c r="K87" i="5"/>
  <c r="K88" i="5"/>
  <c r="K89" i="5"/>
  <c r="K90" i="5"/>
  <c r="K93" i="5"/>
  <c r="L93" i="5"/>
  <c r="E81" i="5"/>
  <c r="E82" i="5"/>
  <c r="E83" i="5"/>
  <c r="E84" i="5"/>
  <c r="E85" i="5"/>
  <c r="E86" i="5"/>
  <c r="E87" i="5"/>
  <c r="E88" i="5"/>
  <c r="E89" i="5"/>
  <c r="E90" i="5"/>
  <c r="E93" i="5"/>
  <c r="Y92" i="5"/>
  <c r="V92" i="5"/>
  <c r="O92" i="5"/>
  <c r="R92" i="5"/>
  <c r="S92" i="5"/>
  <c r="H92" i="5"/>
  <c r="K92" i="5"/>
  <c r="L92" i="5"/>
  <c r="E92" i="5"/>
  <c r="Y91" i="5"/>
  <c r="V91" i="5"/>
  <c r="O91" i="5"/>
  <c r="R91" i="5"/>
  <c r="S91" i="5"/>
  <c r="H91" i="5"/>
  <c r="K91" i="5"/>
  <c r="L91" i="5"/>
  <c r="E91" i="5"/>
  <c r="S90" i="5"/>
  <c r="L90" i="5"/>
  <c r="S89" i="5"/>
  <c r="L89" i="5"/>
  <c r="S88" i="5"/>
  <c r="L88" i="5"/>
  <c r="S87" i="5"/>
  <c r="L87" i="5"/>
  <c r="S86" i="5"/>
  <c r="L86" i="5"/>
  <c r="S85" i="5"/>
  <c r="L85" i="5"/>
  <c r="S84" i="5"/>
  <c r="L84" i="5"/>
  <c r="S83" i="5"/>
  <c r="L83" i="5"/>
  <c r="S82" i="5"/>
  <c r="L82" i="5"/>
  <c r="S81" i="5"/>
  <c r="L81" i="5"/>
  <c r="Y68" i="5"/>
  <c r="Y69" i="5"/>
  <c r="Y70" i="5"/>
  <c r="Y71" i="5"/>
  <c r="Y72" i="5"/>
  <c r="Y73" i="5"/>
  <c r="Y74" i="5"/>
  <c r="Y75" i="5"/>
  <c r="Y76" i="5"/>
  <c r="Y77" i="5"/>
  <c r="Y80" i="5"/>
  <c r="V68" i="5"/>
  <c r="V69" i="5"/>
  <c r="V70" i="5"/>
  <c r="V71" i="5"/>
  <c r="V72" i="5"/>
  <c r="V73" i="5"/>
  <c r="V74" i="5"/>
  <c r="V75" i="5"/>
  <c r="V76" i="5"/>
  <c r="V77" i="5"/>
  <c r="V80" i="5"/>
  <c r="O68" i="5"/>
  <c r="O69" i="5"/>
  <c r="O70" i="5"/>
  <c r="O71" i="5"/>
  <c r="O72" i="5"/>
  <c r="O73" i="5"/>
  <c r="O74" i="5"/>
  <c r="O75" i="5"/>
  <c r="O76" i="5"/>
  <c r="O77" i="5"/>
  <c r="O80" i="5"/>
  <c r="R68" i="5"/>
  <c r="R69" i="5"/>
  <c r="R70" i="5"/>
  <c r="R71" i="5"/>
  <c r="R72" i="5"/>
  <c r="R73" i="5"/>
  <c r="R74" i="5"/>
  <c r="R75" i="5"/>
  <c r="R76" i="5"/>
  <c r="R77" i="5"/>
  <c r="R80" i="5"/>
  <c r="S80" i="5"/>
  <c r="H68" i="5"/>
  <c r="H69" i="5"/>
  <c r="H70" i="5"/>
  <c r="H71" i="5"/>
  <c r="H72" i="5"/>
  <c r="H73" i="5"/>
  <c r="H74" i="5"/>
  <c r="H75" i="5"/>
  <c r="H76" i="5"/>
  <c r="H77" i="5"/>
  <c r="H80" i="5"/>
  <c r="K68" i="5"/>
  <c r="K69" i="5"/>
  <c r="K70" i="5"/>
  <c r="K71" i="5"/>
  <c r="K72" i="5"/>
  <c r="K73" i="5"/>
  <c r="K74" i="5"/>
  <c r="K75" i="5"/>
  <c r="K76" i="5"/>
  <c r="K77" i="5"/>
  <c r="K80" i="5"/>
  <c r="L80" i="5"/>
  <c r="E68" i="5"/>
  <c r="E69" i="5"/>
  <c r="E70" i="5"/>
  <c r="E71" i="5"/>
  <c r="E72" i="5"/>
  <c r="E73" i="5"/>
  <c r="E74" i="5"/>
  <c r="E75" i="5"/>
  <c r="E76" i="5"/>
  <c r="E77" i="5"/>
  <c r="E80" i="5"/>
  <c r="Y79" i="5"/>
  <c r="V79" i="5"/>
  <c r="O79" i="5"/>
  <c r="R79" i="5"/>
  <c r="S79" i="5"/>
  <c r="H79" i="5"/>
  <c r="K79" i="5"/>
  <c r="L79" i="5"/>
  <c r="E79" i="5"/>
  <c r="Y78" i="5"/>
  <c r="V78" i="5"/>
  <c r="O78" i="5"/>
  <c r="R78" i="5"/>
  <c r="S78" i="5"/>
  <c r="H78" i="5"/>
  <c r="K78" i="5"/>
  <c r="L78" i="5"/>
  <c r="E78" i="5"/>
  <c r="S77" i="5"/>
  <c r="L77" i="5"/>
  <c r="S76" i="5"/>
  <c r="L76" i="5"/>
  <c r="S75" i="5"/>
  <c r="L75" i="5"/>
  <c r="S74" i="5"/>
  <c r="L74" i="5"/>
  <c r="S73" i="5"/>
  <c r="L73" i="5"/>
  <c r="S72" i="5"/>
  <c r="L72" i="5"/>
  <c r="S71" i="5"/>
  <c r="L71" i="5"/>
  <c r="S70" i="5"/>
  <c r="L70" i="5"/>
  <c r="S69" i="5"/>
  <c r="L69" i="5"/>
  <c r="S68" i="5"/>
  <c r="L68" i="5"/>
  <c r="Y55" i="5"/>
  <c r="Y56" i="5"/>
  <c r="Y57" i="5"/>
  <c r="Y58" i="5"/>
  <c r="Y59" i="5"/>
  <c r="Y60" i="5"/>
  <c r="Y61" i="5"/>
  <c r="Y62" i="5"/>
  <c r="Y63" i="5"/>
  <c r="Y64" i="5"/>
  <c r="Y67" i="5"/>
  <c r="V55" i="5"/>
  <c r="V56" i="5"/>
  <c r="V57" i="5"/>
  <c r="V58" i="5"/>
  <c r="V59" i="5"/>
  <c r="V60" i="5"/>
  <c r="V61" i="5"/>
  <c r="V62" i="5"/>
  <c r="V63" i="5"/>
  <c r="V64" i="5"/>
  <c r="V67" i="5"/>
  <c r="O55" i="5"/>
  <c r="O56" i="5"/>
  <c r="O57" i="5"/>
  <c r="O58" i="5"/>
  <c r="O59" i="5"/>
  <c r="O60" i="5"/>
  <c r="O61" i="5"/>
  <c r="O62" i="5"/>
  <c r="O63" i="5"/>
  <c r="O64" i="5"/>
  <c r="O67" i="5"/>
  <c r="R55" i="5"/>
  <c r="R56" i="5"/>
  <c r="R57" i="5"/>
  <c r="R58" i="5"/>
  <c r="R59" i="5"/>
  <c r="R60" i="5"/>
  <c r="R61" i="5"/>
  <c r="R62" i="5"/>
  <c r="R63" i="5"/>
  <c r="R64" i="5"/>
  <c r="R67" i="5"/>
  <c r="S67" i="5"/>
  <c r="H55" i="5"/>
  <c r="H56" i="5"/>
  <c r="H57" i="5"/>
  <c r="H58" i="5"/>
  <c r="H59" i="5"/>
  <c r="H60" i="5"/>
  <c r="H61" i="5"/>
  <c r="H62" i="5"/>
  <c r="H63" i="5"/>
  <c r="H64" i="5"/>
  <c r="H67" i="5"/>
  <c r="K55" i="5"/>
  <c r="K56" i="5"/>
  <c r="K57" i="5"/>
  <c r="K58" i="5"/>
  <c r="K59" i="5"/>
  <c r="K60" i="5"/>
  <c r="K61" i="5"/>
  <c r="K62" i="5"/>
  <c r="K63" i="5"/>
  <c r="K64" i="5"/>
  <c r="K67" i="5"/>
  <c r="L67" i="5"/>
  <c r="E55" i="5"/>
  <c r="E56" i="5"/>
  <c r="E57" i="5"/>
  <c r="E58" i="5"/>
  <c r="E59" i="5"/>
  <c r="E60" i="5"/>
  <c r="E61" i="5"/>
  <c r="E62" i="5"/>
  <c r="E63" i="5"/>
  <c r="E64" i="5"/>
  <c r="E67" i="5"/>
  <c r="Y66" i="5"/>
  <c r="V66" i="5"/>
  <c r="O66" i="5"/>
  <c r="R66" i="5"/>
  <c r="S66" i="5"/>
  <c r="H66" i="5"/>
  <c r="K66" i="5"/>
  <c r="L66" i="5"/>
  <c r="E66" i="5"/>
  <c r="Y65" i="5"/>
  <c r="V65" i="5"/>
  <c r="O65" i="5"/>
  <c r="R65" i="5"/>
  <c r="S65" i="5"/>
  <c r="H65" i="5"/>
  <c r="K65" i="5"/>
  <c r="L65" i="5"/>
  <c r="E65" i="5"/>
  <c r="S64" i="5"/>
  <c r="L64" i="5"/>
  <c r="S63" i="5"/>
  <c r="L63" i="5"/>
  <c r="S62" i="5"/>
  <c r="L62" i="5"/>
  <c r="S61" i="5"/>
  <c r="L61" i="5"/>
  <c r="S60" i="5"/>
  <c r="L60" i="5"/>
  <c r="S59" i="5"/>
  <c r="L59" i="5"/>
  <c r="S58" i="5"/>
  <c r="L58" i="5"/>
  <c r="S57" i="5"/>
  <c r="L57" i="5"/>
  <c r="S56" i="5"/>
  <c r="L56" i="5"/>
  <c r="S55" i="5"/>
  <c r="L55" i="5"/>
  <c r="Y42" i="5"/>
  <c r="Y43" i="5"/>
  <c r="Y44" i="5"/>
  <c r="Y45" i="5"/>
  <c r="Y46" i="5"/>
  <c r="Y47" i="5"/>
  <c r="Y48" i="5"/>
  <c r="Y49" i="5"/>
  <c r="Y50" i="5"/>
  <c r="Y51" i="5"/>
  <c r="Y54" i="5"/>
  <c r="V42" i="5"/>
  <c r="V43" i="5"/>
  <c r="V44" i="5"/>
  <c r="V45" i="5"/>
  <c r="V46" i="5"/>
  <c r="V47" i="5"/>
  <c r="V48" i="5"/>
  <c r="V49" i="5"/>
  <c r="V50" i="5"/>
  <c r="V51" i="5"/>
  <c r="V54" i="5"/>
  <c r="O42" i="5"/>
  <c r="O43" i="5"/>
  <c r="O44" i="5"/>
  <c r="O45" i="5"/>
  <c r="O46" i="5"/>
  <c r="O47" i="5"/>
  <c r="O48" i="5"/>
  <c r="O49" i="5"/>
  <c r="O50" i="5"/>
  <c r="O51" i="5"/>
  <c r="O54" i="5"/>
  <c r="R42" i="5"/>
  <c r="R43" i="5"/>
  <c r="R44" i="5"/>
  <c r="R45" i="5"/>
  <c r="R46" i="5"/>
  <c r="R47" i="5"/>
  <c r="R48" i="5"/>
  <c r="R49" i="5"/>
  <c r="R50" i="5"/>
  <c r="R51" i="5"/>
  <c r="R54" i="5"/>
  <c r="S54" i="5"/>
  <c r="H42" i="5"/>
  <c r="H43" i="5"/>
  <c r="H44" i="5"/>
  <c r="H45" i="5"/>
  <c r="H46" i="5"/>
  <c r="H47" i="5"/>
  <c r="H48" i="5"/>
  <c r="H49" i="5"/>
  <c r="H50" i="5"/>
  <c r="H51" i="5"/>
  <c r="H54" i="5"/>
  <c r="K42" i="5"/>
  <c r="K43" i="5"/>
  <c r="K44" i="5"/>
  <c r="K45" i="5"/>
  <c r="K46" i="5"/>
  <c r="K47" i="5"/>
  <c r="K48" i="5"/>
  <c r="K49" i="5"/>
  <c r="K50" i="5"/>
  <c r="K51" i="5"/>
  <c r="K54" i="5"/>
  <c r="L54" i="5"/>
  <c r="E42" i="5"/>
  <c r="E43" i="5"/>
  <c r="E44" i="5"/>
  <c r="E45" i="5"/>
  <c r="E46" i="5"/>
  <c r="E47" i="5"/>
  <c r="E48" i="5"/>
  <c r="E49" i="5"/>
  <c r="E50" i="5"/>
  <c r="E51" i="5"/>
  <c r="E54" i="5"/>
  <c r="Y53" i="5"/>
  <c r="V53" i="5"/>
  <c r="O53" i="5"/>
  <c r="R53" i="5"/>
  <c r="S53" i="5"/>
  <c r="H53" i="5"/>
  <c r="K53" i="5"/>
  <c r="L53" i="5"/>
  <c r="E53" i="5"/>
  <c r="Y52" i="5"/>
  <c r="V52" i="5"/>
  <c r="O52" i="5"/>
  <c r="R52" i="5"/>
  <c r="S52" i="5"/>
  <c r="H52" i="5"/>
  <c r="K52" i="5"/>
  <c r="L52" i="5"/>
  <c r="E52" i="5"/>
  <c r="S51" i="5"/>
  <c r="L51" i="5"/>
  <c r="S50" i="5"/>
  <c r="L50" i="5"/>
  <c r="S49" i="5"/>
  <c r="L49" i="5"/>
  <c r="S48" i="5"/>
  <c r="L48" i="5"/>
  <c r="S47" i="5"/>
  <c r="L47" i="5"/>
  <c r="S46" i="5"/>
  <c r="L46" i="5"/>
  <c r="S45" i="5"/>
  <c r="L45" i="5"/>
  <c r="S44" i="5"/>
  <c r="L44" i="5"/>
  <c r="S43" i="5"/>
  <c r="L43" i="5"/>
  <c r="S42" i="5"/>
  <c r="L42" i="5"/>
  <c r="Y29" i="5"/>
  <c r="Y30" i="5"/>
  <c r="Y31" i="5"/>
  <c r="Y32" i="5"/>
  <c r="Y33" i="5"/>
  <c r="Y34" i="5"/>
  <c r="Y35" i="5"/>
  <c r="Y36" i="5"/>
  <c r="Y37" i="5"/>
  <c r="Y38" i="5"/>
  <c r="Y41" i="5"/>
  <c r="V29" i="5"/>
  <c r="V30" i="5"/>
  <c r="V31" i="5"/>
  <c r="V32" i="5"/>
  <c r="V33" i="5"/>
  <c r="V34" i="5"/>
  <c r="V35" i="5"/>
  <c r="V36" i="5"/>
  <c r="V37" i="5"/>
  <c r="V38" i="5"/>
  <c r="V41" i="5"/>
  <c r="O29" i="5"/>
  <c r="O30" i="5"/>
  <c r="O31" i="5"/>
  <c r="O32" i="5"/>
  <c r="O33" i="5"/>
  <c r="O34" i="5"/>
  <c r="O35" i="5"/>
  <c r="O36" i="5"/>
  <c r="O37" i="5"/>
  <c r="O38" i="5"/>
  <c r="O41" i="5"/>
  <c r="R29" i="5"/>
  <c r="R30" i="5"/>
  <c r="R31" i="5"/>
  <c r="R32" i="5"/>
  <c r="R33" i="5"/>
  <c r="R34" i="5"/>
  <c r="R35" i="5"/>
  <c r="R36" i="5"/>
  <c r="R37" i="5"/>
  <c r="R38" i="5"/>
  <c r="R41" i="5"/>
  <c r="S41" i="5"/>
  <c r="H29" i="5"/>
  <c r="H30" i="5"/>
  <c r="H31" i="5"/>
  <c r="H32" i="5"/>
  <c r="H33" i="5"/>
  <c r="H34" i="5"/>
  <c r="H35" i="5"/>
  <c r="H36" i="5"/>
  <c r="H37" i="5"/>
  <c r="H38" i="5"/>
  <c r="H41" i="5"/>
  <c r="K29" i="5"/>
  <c r="K30" i="5"/>
  <c r="K31" i="5"/>
  <c r="K32" i="5"/>
  <c r="K33" i="5"/>
  <c r="K34" i="5"/>
  <c r="K35" i="5"/>
  <c r="K36" i="5"/>
  <c r="K37" i="5"/>
  <c r="K38" i="5"/>
  <c r="K41" i="5"/>
  <c r="L41" i="5"/>
  <c r="E29" i="5"/>
  <c r="E30" i="5"/>
  <c r="E31" i="5"/>
  <c r="E32" i="5"/>
  <c r="E33" i="5"/>
  <c r="E34" i="5"/>
  <c r="E35" i="5"/>
  <c r="E36" i="5"/>
  <c r="E37" i="5"/>
  <c r="E38" i="5"/>
  <c r="E41" i="5"/>
  <c r="Y40" i="5"/>
  <c r="V40" i="5"/>
  <c r="O40" i="5"/>
  <c r="R40" i="5"/>
  <c r="S40" i="5"/>
  <c r="H40" i="5"/>
  <c r="K40" i="5"/>
  <c r="L40" i="5"/>
  <c r="E40" i="5"/>
  <c r="Y39" i="5"/>
  <c r="V39" i="5"/>
  <c r="O39" i="5"/>
  <c r="R39" i="5"/>
  <c r="S39" i="5"/>
  <c r="H39" i="5"/>
  <c r="K39" i="5"/>
  <c r="L39" i="5"/>
  <c r="E39" i="5"/>
  <c r="S38" i="5"/>
  <c r="L38" i="5"/>
  <c r="S37" i="5"/>
  <c r="L37" i="5"/>
  <c r="S36" i="5"/>
  <c r="L36" i="5"/>
  <c r="S35" i="5"/>
  <c r="L35" i="5"/>
  <c r="S34" i="5"/>
  <c r="L34" i="5"/>
  <c r="S33" i="5"/>
  <c r="L33" i="5"/>
  <c r="S32" i="5"/>
  <c r="L32" i="5"/>
  <c r="S31" i="5"/>
  <c r="L31" i="5"/>
  <c r="S30" i="5"/>
  <c r="L30" i="5"/>
  <c r="S29" i="5"/>
  <c r="L29" i="5"/>
  <c r="Y16" i="5"/>
  <c r="Y17" i="5"/>
  <c r="Y18" i="5"/>
  <c r="Y19" i="5"/>
  <c r="Y20" i="5"/>
  <c r="Y21" i="5"/>
  <c r="Y22" i="5"/>
  <c r="Y23" i="5"/>
  <c r="Y24" i="5"/>
  <c r="Y25" i="5"/>
  <c r="Y28" i="5"/>
  <c r="V16" i="5"/>
  <c r="V17" i="5"/>
  <c r="V18" i="5"/>
  <c r="V19" i="5"/>
  <c r="V20" i="5"/>
  <c r="V21" i="5"/>
  <c r="V22" i="5"/>
  <c r="V23" i="5"/>
  <c r="V24" i="5"/>
  <c r="V25" i="5"/>
  <c r="V28" i="5"/>
  <c r="O16" i="5"/>
  <c r="O17" i="5"/>
  <c r="O18" i="5"/>
  <c r="O19" i="5"/>
  <c r="O20" i="5"/>
  <c r="O21" i="5"/>
  <c r="O22" i="5"/>
  <c r="O23" i="5"/>
  <c r="O24" i="5"/>
  <c r="O25" i="5"/>
  <c r="O28" i="5"/>
  <c r="R16" i="5"/>
  <c r="R17" i="5"/>
  <c r="R18" i="5"/>
  <c r="R19" i="5"/>
  <c r="R20" i="5"/>
  <c r="R21" i="5"/>
  <c r="R22" i="5"/>
  <c r="R23" i="5"/>
  <c r="R24" i="5"/>
  <c r="R25" i="5"/>
  <c r="R28" i="5"/>
  <c r="S28" i="5"/>
  <c r="H16" i="5"/>
  <c r="H17" i="5"/>
  <c r="H18" i="5"/>
  <c r="H19" i="5"/>
  <c r="H20" i="5"/>
  <c r="H21" i="5"/>
  <c r="H22" i="5"/>
  <c r="H23" i="5"/>
  <c r="H24" i="5"/>
  <c r="H25" i="5"/>
  <c r="H28" i="5"/>
  <c r="K16" i="5"/>
  <c r="K17" i="5"/>
  <c r="K18" i="5"/>
  <c r="K19" i="5"/>
  <c r="K20" i="5"/>
  <c r="K21" i="5"/>
  <c r="K22" i="5"/>
  <c r="K23" i="5"/>
  <c r="K24" i="5"/>
  <c r="K25" i="5"/>
  <c r="K28" i="5"/>
  <c r="L28" i="5"/>
  <c r="E16" i="5"/>
  <c r="E17" i="5"/>
  <c r="E18" i="5"/>
  <c r="E19" i="5"/>
  <c r="E20" i="5"/>
  <c r="E21" i="5"/>
  <c r="E22" i="5"/>
  <c r="E23" i="5"/>
  <c r="E24" i="5"/>
  <c r="E25" i="5"/>
  <c r="E28" i="5"/>
  <c r="Y27" i="5"/>
  <c r="V27" i="5"/>
  <c r="O27" i="5"/>
  <c r="R27" i="5"/>
  <c r="S27" i="5"/>
  <c r="H27" i="5"/>
  <c r="K27" i="5"/>
  <c r="L27" i="5"/>
  <c r="E27" i="5"/>
  <c r="Y26" i="5"/>
  <c r="V26" i="5"/>
  <c r="O26" i="5"/>
  <c r="R26" i="5"/>
  <c r="S26" i="5"/>
  <c r="H26" i="5"/>
  <c r="K26" i="5"/>
  <c r="L26" i="5"/>
  <c r="E26" i="5"/>
  <c r="S25" i="5"/>
  <c r="L25" i="5"/>
  <c r="S24" i="5"/>
  <c r="L24" i="5"/>
  <c r="S23" i="5"/>
  <c r="L23" i="5"/>
  <c r="S22" i="5"/>
  <c r="L22" i="5"/>
  <c r="S21" i="5"/>
  <c r="L21" i="5"/>
  <c r="S20" i="5"/>
  <c r="L20" i="5"/>
  <c r="S19" i="5"/>
  <c r="L19" i="5"/>
  <c r="S18" i="5"/>
  <c r="L18" i="5"/>
  <c r="S17" i="5"/>
  <c r="L17" i="5"/>
  <c r="S16" i="5"/>
  <c r="L16" i="5"/>
  <c r="Y3" i="5"/>
  <c r="Y4" i="5"/>
  <c r="Y5" i="5"/>
  <c r="Y6" i="5"/>
  <c r="Y7" i="5"/>
  <c r="Y8" i="5"/>
  <c r="Y9" i="5"/>
  <c r="Y10" i="5"/>
  <c r="Y11" i="5"/>
  <c r="Y12" i="5"/>
  <c r="Y15" i="5"/>
  <c r="V3" i="5"/>
  <c r="V4" i="5"/>
  <c r="V5" i="5"/>
  <c r="V6" i="5"/>
  <c r="V7" i="5"/>
  <c r="V8" i="5"/>
  <c r="V9" i="5"/>
  <c r="V10" i="5"/>
  <c r="V11" i="5"/>
  <c r="V12" i="5"/>
  <c r="V15" i="5"/>
  <c r="O3" i="5"/>
  <c r="O4" i="5"/>
  <c r="O5" i="5"/>
  <c r="O6" i="5"/>
  <c r="O7" i="5"/>
  <c r="O8" i="5"/>
  <c r="O9" i="5"/>
  <c r="O10" i="5"/>
  <c r="O11" i="5"/>
  <c r="O12" i="5"/>
  <c r="O15" i="5"/>
  <c r="R3" i="5"/>
  <c r="R4" i="5"/>
  <c r="R5" i="5"/>
  <c r="R6" i="5"/>
  <c r="R7" i="5"/>
  <c r="R8" i="5"/>
  <c r="R9" i="5"/>
  <c r="R10" i="5"/>
  <c r="R11" i="5"/>
  <c r="R12" i="5"/>
  <c r="R15" i="5"/>
  <c r="S15" i="5"/>
  <c r="H3" i="5"/>
  <c r="H4" i="5"/>
  <c r="H5" i="5"/>
  <c r="H6" i="5"/>
  <c r="H7" i="5"/>
  <c r="H8" i="5"/>
  <c r="H9" i="5"/>
  <c r="H10" i="5"/>
  <c r="H11" i="5"/>
  <c r="H12" i="5"/>
  <c r="H15" i="5"/>
  <c r="K3" i="5"/>
  <c r="K4" i="5"/>
  <c r="K5" i="5"/>
  <c r="K6" i="5"/>
  <c r="K7" i="5"/>
  <c r="K8" i="5"/>
  <c r="K9" i="5"/>
  <c r="K10" i="5"/>
  <c r="K11" i="5"/>
  <c r="K12" i="5"/>
  <c r="K15" i="5"/>
  <c r="L15" i="5"/>
  <c r="E3" i="5"/>
  <c r="E4" i="5"/>
  <c r="E5" i="5"/>
  <c r="E6" i="5"/>
  <c r="E7" i="5"/>
  <c r="E8" i="5"/>
  <c r="E9" i="5"/>
  <c r="E10" i="5"/>
  <c r="E11" i="5"/>
  <c r="E12" i="5"/>
  <c r="E15" i="5"/>
  <c r="Y14" i="5"/>
  <c r="V14" i="5"/>
  <c r="O14" i="5"/>
  <c r="R14" i="5"/>
  <c r="S14" i="5"/>
  <c r="H14" i="5"/>
  <c r="K14" i="5"/>
  <c r="L14" i="5"/>
  <c r="E14" i="5"/>
  <c r="Y13" i="5"/>
  <c r="V13" i="5"/>
  <c r="O13" i="5"/>
  <c r="R13" i="5"/>
  <c r="S13" i="5"/>
  <c r="H13" i="5"/>
  <c r="K13" i="5"/>
  <c r="L13" i="5"/>
  <c r="E13" i="5"/>
  <c r="S12" i="5"/>
  <c r="L12" i="5"/>
  <c r="S11" i="5"/>
  <c r="L11" i="5"/>
  <c r="S10" i="5"/>
  <c r="L10" i="5"/>
  <c r="S9" i="5"/>
  <c r="L9" i="5"/>
  <c r="S8" i="5"/>
  <c r="L8" i="5"/>
  <c r="S7" i="5"/>
  <c r="L7" i="5"/>
  <c r="S6" i="5"/>
  <c r="L6" i="5"/>
  <c r="S5" i="5"/>
  <c r="L5" i="5"/>
  <c r="S4" i="5"/>
  <c r="L4" i="5"/>
  <c r="S3" i="5"/>
  <c r="L3" i="5"/>
  <c r="L153" i="1"/>
  <c r="H153" i="1"/>
  <c r="E153" i="1"/>
  <c r="L146" i="1"/>
  <c r="L147" i="1"/>
  <c r="L148" i="1"/>
  <c r="L149" i="1"/>
  <c r="L150" i="1"/>
  <c r="L151" i="1"/>
  <c r="L152" i="1"/>
  <c r="L154" i="1"/>
  <c r="L155" i="1"/>
  <c r="L158" i="1"/>
  <c r="O146" i="1"/>
  <c r="O147" i="1"/>
  <c r="O148" i="1"/>
  <c r="O149" i="1"/>
  <c r="O150" i="1"/>
  <c r="O151" i="1"/>
  <c r="O152" i="1"/>
  <c r="O153" i="1"/>
  <c r="O154" i="1"/>
  <c r="O155" i="1"/>
  <c r="O158" i="1"/>
  <c r="P158" i="1"/>
  <c r="L157" i="1"/>
  <c r="O157" i="1"/>
  <c r="P157" i="1"/>
  <c r="L156" i="1"/>
  <c r="O156" i="1"/>
  <c r="P156" i="1"/>
  <c r="P155" i="1"/>
  <c r="P154" i="1"/>
  <c r="P153" i="1"/>
  <c r="P152" i="1"/>
  <c r="P151" i="1"/>
  <c r="P150" i="1"/>
  <c r="P149" i="1"/>
  <c r="P148" i="1"/>
  <c r="P147" i="1"/>
  <c r="P146" i="1"/>
  <c r="L133" i="1"/>
  <c r="L134" i="1"/>
  <c r="L135" i="1"/>
  <c r="L136" i="1"/>
  <c r="L137" i="1"/>
  <c r="L140" i="1"/>
  <c r="L141" i="1"/>
  <c r="L138" i="1"/>
  <c r="L139" i="1"/>
  <c r="L142" i="1"/>
  <c r="L145" i="1"/>
  <c r="O133" i="1"/>
  <c r="O134" i="1"/>
  <c r="O135" i="1"/>
  <c r="O136" i="1"/>
  <c r="O137" i="1"/>
  <c r="O138" i="1"/>
  <c r="O139" i="1"/>
  <c r="O140" i="1"/>
  <c r="O141" i="1"/>
  <c r="O142" i="1"/>
  <c r="O145" i="1"/>
  <c r="P145" i="1"/>
  <c r="L144" i="1"/>
  <c r="O144" i="1"/>
  <c r="P144" i="1"/>
  <c r="L143" i="1"/>
  <c r="O143" i="1"/>
  <c r="P143" i="1"/>
  <c r="P142" i="1"/>
  <c r="P141" i="1"/>
  <c r="P140" i="1"/>
  <c r="P139" i="1"/>
  <c r="P138" i="1"/>
  <c r="P137" i="1"/>
  <c r="P136" i="1"/>
  <c r="P135" i="1"/>
  <c r="P134" i="1"/>
  <c r="P133" i="1"/>
  <c r="L123" i="1"/>
  <c r="L124" i="1"/>
  <c r="L125" i="1"/>
  <c r="L126" i="1"/>
  <c r="L127" i="1"/>
  <c r="L129" i="1"/>
  <c r="L120" i="1"/>
  <c r="L121" i="1"/>
  <c r="L122" i="1"/>
  <c r="L128" i="1"/>
  <c r="L132" i="1"/>
  <c r="O120" i="1"/>
  <c r="O121" i="1"/>
  <c r="O122" i="1"/>
  <c r="O123" i="1"/>
  <c r="O124" i="1"/>
  <c r="O125" i="1"/>
  <c r="O126" i="1"/>
  <c r="O127" i="1"/>
  <c r="O128" i="1"/>
  <c r="O129" i="1"/>
  <c r="O132" i="1"/>
  <c r="P132" i="1"/>
  <c r="L131" i="1"/>
  <c r="O131" i="1"/>
  <c r="P131" i="1"/>
  <c r="L130" i="1"/>
  <c r="O130" i="1"/>
  <c r="P130" i="1"/>
  <c r="P129" i="1"/>
  <c r="P128" i="1"/>
  <c r="P127" i="1"/>
  <c r="P126" i="1"/>
  <c r="P125" i="1"/>
  <c r="P124" i="1"/>
  <c r="P123" i="1"/>
  <c r="P122" i="1"/>
  <c r="P121" i="1"/>
  <c r="P120" i="1"/>
  <c r="L109" i="1"/>
  <c r="L107" i="1"/>
  <c r="L108" i="1"/>
  <c r="L110" i="1"/>
  <c r="L111" i="1"/>
  <c r="L112" i="1"/>
  <c r="L113" i="1"/>
  <c r="L114" i="1"/>
  <c r="L115" i="1"/>
  <c r="L116" i="1"/>
  <c r="L119" i="1"/>
  <c r="O107" i="1"/>
  <c r="O108" i="1"/>
  <c r="O109" i="1"/>
  <c r="O110" i="1"/>
  <c r="O111" i="1"/>
  <c r="O112" i="1"/>
  <c r="O113" i="1"/>
  <c r="O114" i="1"/>
  <c r="O115" i="1"/>
  <c r="O116" i="1"/>
  <c r="O119" i="1"/>
  <c r="P119" i="1"/>
  <c r="L118" i="1"/>
  <c r="O118" i="1"/>
  <c r="P118" i="1"/>
  <c r="L117" i="1"/>
  <c r="O117" i="1"/>
  <c r="P117" i="1"/>
  <c r="P116" i="1"/>
  <c r="P115" i="1"/>
  <c r="P114" i="1"/>
  <c r="P113" i="1"/>
  <c r="P112" i="1"/>
  <c r="P111" i="1"/>
  <c r="P110" i="1"/>
  <c r="P109" i="1"/>
  <c r="P108" i="1"/>
  <c r="P107" i="1"/>
  <c r="L94" i="1"/>
  <c r="L95" i="1"/>
  <c r="L96" i="1"/>
  <c r="L97" i="1"/>
  <c r="L98" i="1"/>
  <c r="L99" i="1"/>
  <c r="L100" i="1"/>
  <c r="L101" i="1"/>
  <c r="L102" i="1"/>
  <c r="L103" i="1"/>
  <c r="L106" i="1"/>
  <c r="O94" i="1"/>
  <c r="O95" i="1"/>
  <c r="O96" i="1"/>
  <c r="O97" i="1"/>
  <c r="O98" i="1"/>
  <c r="O99" i="1"/>
  <c r="O100" i="1"/>
  <c r="O101" i="1"/>
  <c r="O102" i="1"/>
  <c r="O103" i="1"/>
  <c r="O106" i="1"/>
  <c r="P106" i="1"/>
  <c r="L105" i="1"/>
  <c r="O105" i="1"/>
  <c r="P105" i="1"/>
  <c r="L104" i="1"/>
  <c r="O104" i="1"/>
  <c r="P104" i="1"/>
  <c r="P103" i="1"/>
  <c r="P102" i="1"/>
  <c r="P101" i="1"/>
  <c r="P100" i="1"/>
  <c r="P99" i="1"/>
  <c r="P98" i="1"/>
  <c r="P97" i="1"/>
  <c r="P96" i="1"/>
  <c r="P95" i="1"/>
  <c r="P94" i="1"/>
  <c r="L81" i="1"/>
  <c r="L82" i="1"/>
  <c r="L83" i="1"/>
  <c r="L84" i="1"/>
  <c r="L85" i="1"/>
  <c r="L86" i="1"/>
  <c r="L87" i="1"/>
  <c r="L88" i="1"/>
  <c r="L89" i="1"/>
  <c r="L90" i="1"/>
  <c r="L93" i="1"/>
  <c r="O81" i="1"/>
  <c r="O82" i="1"/>
  <c r="O83" i="1"/>
  <c r="O84" i="1"/>
  <c r="O85" i="1"/>
  <c r="O86" i="1"/>
  <c r="O87" i="1"/>
  <c r="O88" i="1"/>
  <c r="O89" i="1"/>
  <c r="O90" i="1"/>
  <c r="O93" i="1"/>
  <c r="P93" i="1"/>
  <c r="L92" i="1"/>
  <c r="O92" i="1"/>
  <c r="P92" i="1"/>
  <c r="L91" i="1"/>
  <c r="O91" i="1"/>
  <c r="P91" i="1"/>
  <c r="P90" i="1"/>
  <c r="P89" i="1"/>
  <c r="P88" i="1"/>
  <c r="P87" i="1"/>
  <c r="P86" i="1"/>
  <c r="P85" i="1"/>
  <c r="P84" i="1"/>
  <c r="P83" i="1"/>
  <c r="P82" i="1"/>
  <c r="P81" i="1"/>
  <c r="L68" i="1"/>
  <c r="L69" i="1"/>
  <c r="L70" i="1"/>
  <c r="L71" i="1"/>
  <c r="L72" i="1"/>
  <c r="L73" i="1"/>
  <c r="L74" i="1"/>
  <c r="L75" i="1"/>
  <c r="L76" i="1"/>
  <c r="L77" i="1"/>
  <c r="L80" i="1"/>
  <c r="O68" i="1"/>
  <c r="O69" i="1"/>
  <c r="O70" i="1"/>
  <c r="O71" i="1"/>
  <c r="O72" i="1"/>
  <c r="O73" i="1"/>
  <c r="O74" i="1"/>
  <c r="O75" i="1"/>
  <c r="O76" i="1"/>
  <c r="O77" i="1"/>
  <c r="O80" i="1"/>
  <c r="P80" i="1"/>
  <c r="L79" i="1"/>
  <c r="O79" i="1"/>
  <c r="P79" i="1"/>
  <c r="L78" i="1"/>
  <c r="O78" i="1"/>
  <c r="P78" i="1"/>
  <c r="P77" i="1"/>
  <c r="P76" i="1"/>
  <c r="P75" i="1"/>
  <c r="P74" i="1"/>
  <c r="P73" i="1"/>
  <c r="P72" i="1"/>
  <c r="P71" i="1"/>
  <c r="P70" i="1"/>
  <c r="P69" i="1"/>
  <c r="P68" i="1"/>
  <c r="L55" i="1"/>
  <c r="L56" i="1"/>
  <c r="L57" i="1"/>
  <c r="L58" i="1"/>
  <c r="L59" i="1"/>
  <c r="L60" i="1"/>
  <c r="L61" i="1"/>
  <c r="L62" i="1"/>
  <c r="L63" i="1"/>
  <c r="L64" i="1"/>
  <c r="L67" i="1"/>
  <c r="O55" i="1"/>
  <c r="O56" i="1"/>
  <c r="O57" i="1"/>
  <c r="O58" i="1"/>
  <c r="O59" i="1"/>
  <c r="O60" i="1"/>
  <c r="O61" i="1"/>
  <c r="O62" i="1"/>
  <c r="O63" i="1"/>
  <c r="O64" i="1"/>
  <c r="O67" i="1"/>
  <c r="P67" i="1"/>
  <c r="L66" i="1"/>
  <c r="O66" i="1"/>
  <c r="P66" i="1"/>
  <c r="L65" i="1"/>
  <c r="O65" i="1"/>
  <c r="P65" i="1"/>
  <c r="P64" i="1"/>
  <c r="P63" i="1"/>
  <c r="P62" i="1"/>
  <c r="P61" i="1"/>
  <c r="P60" i="1"/>
  <c r="P59" i="1"/>
  <c r="P58" i="1"/>
  <c r="P57" i="1"/>
  <c r="P56" i="1"/>
  <c r="P55" i="1"/>
  <c r="L42" i="1"/>
  <c r="L43" i="1"/>
  <c r="L44" i="1"/>
  <c r="L45" i="1"/>
  <c r="L46" i="1"/>
  <c r="L47" i="1"/>
  <c r="L48" i="1"/>
  <c r="L49" i="1"/>
  <c r="L50" i="1"/>
  <c r="L51" i="1"/>
  <c r="L54" i="1"/>
  <c r="O42" i="1"/>
  <c r="O43" i="1"/>
  <c r="O44" i="1"/>
  <c r="O45" i="1"/>
  <c r="O46" i="1"/>
  <c r="O47" i="1"/>
  <c r="O48" i="1"/>
  <c r="O49" i="1"/>
  <c r="O50" i="1"/>
  <c r="O51" i="1"/>
  <c r="O54" i="1"/>
  <c r="P54" i="1"/>
  <c r="L53" i="1"/>
  <c r="O53" i="1"/>
  <c r="P53" i="1"/>
  <c r="L52" i="1"/>
  <c r="O52" i="1"/>
  <c r="P52" i="1"/>
  <c r="P51" i="1"/>
  <c r="P50" i="1"/>
  <c r="P49" i="1"/>
  <c r="P48" i="1"/>
  <c r="P47" i="1"/>
  <c r="P46" i="1"/>
  <c r="P45" i="1"/>
  <c r="P44" i="1"/>
  <c r="P43" i="1"/>
  <c r="P42" i="1"/>
  <c r="L29" i="1"/>
  <c r="L30" i="1"/>
  <c r="L31" i="1"/>
  <c r="L32" i="1"/>
  <c r="L33" i="1"/>
  <c r="L34" i="1"/>
  <c r="L35" i="1"/>
  <c r="L36" i="1"/>
  <c r="L37" i="1"/>
  <c r="L38" i="1"/>
  <c r="L41" i="1"/>
  <c r="O29" i="1"/>
  <c r="O30" i="1"/>
  <c r="O31" i="1"/>
  <c r="O32" i="1"/>
  <c r="O33" i="1"/>
  <c r="O34" i="1"/>
  <c r="O35" i="1"/>
  <c r="O36" i="1"/>
  <c r="O37" i="1"/>
  <c r="O38" i="1"/>
  <c r="O41" i="1"/>
  <c r="P41" i="1"/>
  <c r="L40" i="1"/>
  <c r="O40" i="1"/>
  <c r="P40" i="1"/>
  <c r="L39" i="1"/>
  <c r="O39" i="1"/>
  <c r="P39" i="1"/>
  <c r="P38" i="1"/>
  <c r="P37" i="1"/>
  <c r="P36" i="1"/>
  <c r="P35" i="1"/>
  <c r="P34" i="1"/>
  <c r="P33" i="1"/>
  <c r="P32" i="1"/>
  <c r="P31" i="1"/>
  <c r="P30" i="1"/>
  <c r="P29" i="1"/>
  <c r="L16" i="1"/>
  <c r="L17" i="1"/>
  <c r="L18" i="1"/>
  <c r="L19" i="1"/>
  <c r="L20" i="1"/>
  <c r="L21" i="1"/>
  <c r="L22" i="1"/>
  <c r="L23" i="1"/>
  <c r="L24" i="1"/>
  <c r="L25" i="1"/>
  <c r="L28" i="1"/>
  <c r="O16" i="1"/>
  <c r="O17" i="1"/>
  <c r="O18" i="1"/>
  <c r="O19" i="1"/>
  <c r="O20" i="1"/>
  <c r="O21" i="1"/>
  <c r="O22" i="1"/>
  <c r="O23" i="1"/>
  <c r="O24" i="1"/>
  <c r="O25" i="1"/>
  <c r="O28" i="1"/>
  <c r="P28" i="1"/>
  <c r="L27" i="1"/>
  <c r="O27" i="1"/>
  <c r="P27" i="1"/>
  <c r="L26" i="1"/>
  <c r="O26" i="1"/>
  <c r="P26" i="1"/>
  <c r="P25" i="1"/>
  <c r="P24" i="1"/>
  <c r="P23" i="1"/>
  <c r="P22" i="1"/>
  <c r="P21" i="1"/>
  <c r="P20" i="1"/>
  <c r="P19" i="1"/>
  <c r="P18" i="1"/>
  <c r="P17" i="1"/>
  <c r="P16" i="1"/>
  <c r="L3" i="1"/>
  <c r="L4" i="1"/>
  <c r="L5" i="1"/>
  <c r="L6" i="1"/>
  <c r="L7" i="1"/>
  <c r="L8" i="1"/>
  <c r="L9" i="1"/>
  <c r="L10" i="1"/>
  <c r="L11" i="1"/>
  <c r="L12" i="1"/>
  <c r="L15" i="1"/>
  <c r="O3" i="1"/>
  <c r="O4" i="1"/>
  <c r="O5" i="1"/>
  <c r="O6" i="1"/>
  <c r="O7" i="1"/>
  <c r="O8" i="1"/>
  <c r="O9" i="1"/>
  <c r="O10" i="1"/>
  <c r="O11" i="1"/>
  <c r="O12" i="1"/>
  <c r="O15" i="1"/>
  <c r="P15" i="1"/>
  <c r="L14" i="1"/>
  <c r="O14" i="1"/>
  <c r="P14" i="1"/>
  <c r="L13" i="1"/>
  <c r="O13" i="1"/>
  <c r="P13" i="1"/>
  <c r="P12" i="1"/>
  <c r="P11" i="1"/>
  <c r="P10" i="1"/>
  <c r="P9" i="1"/>
  <c r="P8" i="1"/>
  <c r="P7" i="1"/>
  <c r="P6" i="1"/>
  <c r="P5" i="1"/>
  <c r="P4" i="1"/>
  <c r="P3" i="1"/>
  <c r="E4" i="1"/>
  <c r="H4" i="1"/>
  <c r="I4" i="1"/>
  <c r="E5" i="1"/>
  <c r="H5" i="1"/>
  <c r="I5" i="1"/>
  <c r="E6" i="1"/>
  <c r="H6" i="1"/>
  <c r="I6" i="1"/>
  <c r="E7" i="1"/>
  <c r="H7" i="1"/>
  <c r="I7" i="1"/>
  <c r="E8" i="1"/>
  <c r="H8" i="1"/>
  <c r="I8" i="1"/>
  <c r="E9" i="1"/>
  <c r="H9" i="1"/>
  <c r="I9" i="1"/>
  <c r="E10" i="1"/>
  <c r="H10" i="1"/>
  <c r="I10" i="1"/>
  <c r="E11" i="1"/>
  <c r="H11" i="1"/>
  <c r="I11" i="1"/>
  <c r="E12" i="1"/>
  <c r="H12" i="1"/>
  <c r="I12" i="1"/>
  <c r="E3" i="1"/>
  <c r="E13" i="1"/>
  <c r="H3" i="1"/>
  <c r="H13" i="1"/>
  <c r="I13" i="1"/>
  <c r="E14" i="1"/>
  <c r="H14" i="1"/>
  <c r="I14" i="1"/>
  <c r="E15" i="1"/>
  <c r="H15" i="1"/>
  <c r="I15" i="1"/>
  <c r="E16" i="1"/>
  <c r="H16" i="1"/>
  <c r="I16" i="1"/>
  <c r="E17" i="1"/>
  <c r="H17" i="1"/>
  <c r="I17" i="1"/>
  <c r="E18" i="1"/>
  <c r="H18" i="1"/>
  <c r="I18" i="1"/>
  <c r="E19" i="1"/>
  <c r="H19" i="1"/>
  <c r="I19" i="1"/>
  <c r="E20" i="1"/>
  <c r="H20" i="1"/>
  <c r="I20" i="1"/>
  <c r="E21" i="1"/>
  <c r="H21" i="1"/>
  <c r="I21" i="1"/>
  <c r="E22" i="1"/>
  <c r="H22" i="1"/>
  <c r="I22" i="1"/>
  <c r="E23" i="1"/>
  <c r="H23" i="1"/>
  <c r="I23" i="1"/>
  <c r="E24" i="1"/>
  <c r="H24" i="1"/>
  <c r="I24" i="1"/>
  <c r="E25" i="1"/>
  <c r="H25" i="1"/>
  <c r="I25" i="1"/>
  <c r="E26" i="1"/>
  <c r="H26" i="1"/>
  <c r="I26" i="1"/>
  <c r="E27" i="1"/>
  <c r="H27" i="1"/>
  <c r="I27" i="1"/>
  <c r="E28" i="1"/>
  <c r="H28" i="1"/>
  <c r="I28" i="1"/>
  <c r="E29" i="1"/>
  <c r="H29" i="1"/>
  <c r="I29" i="1"/>
  <c r="E30" i="1"/>
  <c r="H30" i="1"/>
  <c r="I30" i="1"/>
  <c r="E31" i="1"/>
  <c r="H31" i="1"/>
  <c r="I31" i="1"/>
  <c r="E32" i="1"/>
  <c r="H32" i="1"/>
  <c r="I32" i="1"/>
  <c r="E33" i="1"/>
  <c r="H33" i="1"/>
  <c r="I33" i="1"/>
  <c r="E34" i="1"/>
  <c r="H34" i="1"/>
  <c r="I34" i="1"/>
  <c r="E35" i="1"/>
  <c r="H35" i="1"/>
  <c r="I35" i="1"/>
  <c r="E36" i="1"/>
  <c r="H36" i="1"/>
  <c r="I36" i="1"/>
  <c r="E37" i="1"/>
  <c r="H37" i="1"/>
  <c r="I37" i="1"/>
  <c r="E38" i="1"/>
  <c r="H38" i="1"/>
  <c r="I38" i="1"/>
  <c r="E39" i="1"/>
  <c r="H39" i="1"/>
  <c r="I39" i="1"/>
  <c r="E40" i="1"/>
  <c r="H40" i="1"/>
  <c r="I40" i="1"/>
  <c r="E41" i="1"/>
  <c r="H41" i="1"/>
  <c r="I41" i="1"/>
  <c r="E42" i="1"/>
  <c r="H42" i="1"/>
  <c r="I42" i="1"/>
  <c r="E43" i="1"/>
  <c r="H43" i="1"/>
  <c r="I43" i="1"/>
  <c r="E44" i="1"/>
  <c r="H44" i="1"/>
  <c r="I44" i="1"/>
  <c r="E45" i="1"/>
  <c r="H45" i="1"/>
  <c r="I45" i="1"/>
  <c r="E46" i="1"/>
  <c r="H46" i="1"/>
  <c r="I46" i="1"/>
  <c r="E47" i="1"/>
  <c r="H47" i="1"/>
  <c r="I47" i="1"/>
  <c r="E48" i="1"/>
  <c r="H48" i="1"/>
  <c r="I48" i="1"/>
  <c r="E49" i="1"/>
  <c r="H49" i="1"/>
  <c r="I49" i="1"/>
  <c r="E50" i="1"/>
  <c r="H50" i="1"/>
  <c r="I50" i="1"/>
  <c r="E51" i="1"/>
  <c r="H51" i="1"/>
  <c r="I51" i="1"/>
  <c r="E52" i="1"/>
  <c r="H52" i="1"/>
  <c r="I52" i="1"/>
  <c r="E53" i="1"/>
  <c r="H53" i="1"/>
  <c r="I53" i="1"/>
  <c r="E54" i="1"/>
  <c r="H54" i="1"/>
  <c r="I54" i="1"/>
  <c r="E55" i="1"/>
  <c r="H55" i="1"/>
  <c r="I55" i="1"/>
  <c r="E56" i="1"/>
  <c r="H56" i="1"/>
  <c r="I56" i="1"/>
  <c r="E57" i="1"/>
  <c r="H57" i="1"/>
  <c r="I57" i="1"/>
  <c r="E58" i="1"/>
  <c r="H58" i="1"/>
  <c r="I58" i="1"/>
  <c r="E59" i="1"/>
  <c r="H59" i="1"/>
  <c r="I59" i="1"/>
  <c r="E60" i="1"/>
  <c r="H60" i="1"/>
  <c r="I60" i="1"/>
  <c r="E61" i="1"/>
  <c r="H61" i="1"/>
  <c r="I61" i="1"/>
  <c r="E62" i="1"/>
  <c r="H62" i="1"/>
  <c r="I62" i="1"/>
  <c r="E63" i="1"/>
  <c r="H63" i="1"/>
  <c r="I63" i="1"/>
  <c r="E64" i="1"/>
  <c r="H64" i="1"/>
  <c r="I64" i="1"/>
  <c r="E65" i="1"/>
  <c r="H65" i="1"/>
  <c r="I65" i="1"/>
  <c r="E66" i="1"/>
  <c r="H66" i="1"/>
  <c r="I66" i="1"/>
  <c r="E67" i="1"/>
  <c r="H67" i="1"/>
  <c r="I67" i="1"/>
  <c r="E68" i="1"/>
  <c r="H68" i="1"/>
  <c r="I68" i="1"/>
  <c r="E69" i="1"/>
  <c r="H69" i="1"/>
  <c r="I69" i="1"/>
  <c r="E70" i="1"/>
  <c r="H70" i="1"/>
  <c r="I70" i="1"/>
  <c r="E71" i="1"/>
  <c r="H71" i="1"/>
  <c r="I71" i="1"/>
  <c r="E72" i="1"/>
  <c r="H72" i="1"/>
  <c r="I72" i="1"/>
  <c r="E73" i="1"/>
  <c r="H73" i="1"/>
  <c r="I73" i="1"/>
  <c r="E74" i="1"/>
  <c r="H74" i="1"/>
  <c r="I74" i="1"/>
  <c r="E75" i="1"/>
  <c r="H75" i="1"/>
  <c r="I75" i="1"/>
  <c r="E76" i="1"/>
  <c r="H76" i="1"/>
  <c r="I76" i="1"/>
  <c r="E77" i="1"/>
  <c r="H77" i="1"/>
  <c r="I77" i="1"/>
  <c r="E78" i="1"/>
  <c r="H78" i="1"/>
  <c r="I78" i="1"/>
  <c r="E79" i="1"/>
  <c r="H79" i="1"/>
  <c r="I79" i="1"/>
  <c r="E80" i="1"/>
  <c r="H80" i="1"/>
  <c r="I80" i="1"/>
  <c r="E81" i="1"/>
  <c r="H81" i="1"/>
  <c r="I81" i="1"/>
  <c r="E82" i="1"/>
  <c r="H82" i="1"/>
  <c r="I82" i="1"/>
  <c r="E83" i="1"/>
  <c r="H83" i="1"/>
  <c r="I83" i="1"/>
  <c r="E84" i="1"/>
  <c r="H84" i="1"/>
  <c r="I84" i="1"/>
  <c r="E85" i="1"/>
  <c r="H85" i="1"/>
  <c r="I85" i="1"/>
  <c r="E86" i="1"/>
  <c r="H86" i="1"/>
  <c r="I86" i="1"/>
  <c r="E87" i="1"/>
  <c r="H87" i="1"/>
  <c r="I87" i="1"/>
  <c r="E88" i="1"/>
  <c r="H88" i="1"/>
  <c r="I88" i="1"/>
  <c r="E89" i="1"/>
  <c r="H89" i="1"/>
  <c r="I89" i="1"/>
  <c r="E90" i="1"/>
  <c r="H90" i="1"/>
  <c r="I90" i="1"/>
  <c r="E91" i="1"/>
  <c r="H91" i="1"/>
  <c r="I91" i="1"/>
  <c r="E92" i="1"/>
  <c r="H92" i="1"/>
  <c r="I92" i="1"/>
  <c r="E93" i="1"/>
  <c r="H93" i="1"/>
  <c r="I93" i="1"/>
  <c r="E94" i="1"/>
  <c r="H94" i="1"/>
  <c r="I94" i="1"/>
  <c r="E95" i="1"/>
  <c r="H95" i="1"/>
  <c r="I95" i="1"/>
  <c r="E96" i="1"/>
  <c r="H96" i="1"/>
  <c r="I96" i="1"/>
  <c r="E97" i="1"/>
  <c r="H97" i="1"/>
  <c r="I97" i="1"/>
  <c r="E98" i="1"/>
  <c r="H98" i="1"/>
  <c r="I98" i="1"/>
  <c r="E99" i="1"/>
  <c r="H99" i="1"/>
  <c r="I99" i="1"/>
  <c r="E100" i="1"/>
  <c r="H100" i="1"/>
  <c r="I100" i="1"/>
  <c r="E101" i="1"/>
  <c r="H101" i="1"/>
  <c r="I101" i="1"/>
  <c r="E102" i="1"/>
  <c r="H102" i="1"/>
  <c r="I102" i="1"/>
  <c r="E103" i="1"/>
  <c r="H103" i="1"/>
  <c r="I103" i="1"/>
  <c r="E104" i="1"/>
  <c r="H104" i="1"/>
  <c r="I104" i="1"/>
  <c r="E105" i="1"/>
  <c r="H105" i="1"/>
  <c r="I105" i="1"/>
  <c r="E106" i="1"/>
  <c r="H106" i="1"/>
  <c r="I106" i="1"/>
  <c r="E107" i="1"/>
  <c r="H107" i="1"/>
  <c r="I107" i="1"/>
  <c r="E108" i="1"/>
  <c r="H108" i="1"/>
  <c r="I108" i="1"/>
  <c r="E109" i="1"/>
  <c r="H109" i="1"/>
  <c r="I109" i="1"/>
  <c r="E110" i="1"/>
  <c r="H110" i="1"/>
  <c r="I110" i="1"/>
  <c r="E111" i="1"/>
  <c r="H111" i="1"/>
  <c r="I111" i="1"/>
  <c r="E112" i="1"/>
  <c r="H112" i="1"/>
  <c r="I112" i="1"/>
  <c r="E113" i="1"/>
  <c r="H113" i="1"/>
  <c r="I113" i="1"/>
  <c r="E114" i="1"/>
  <c r="H114" i="1"/>
  <c r="I114" i="1"/>
  <c r="E115" i="1"/>
  <c r="H115" i="1"/>
  <c r="I115" i="1"/>
  <c r="E116" i="1"/>
  <c r="H116" i="1"/>
  <c r="I116" i="1"/>
  <c r="E117" i="1"/>
  <c r="H117" i="1"/>
  <c r="I117" i="1"/>
  <c r="E118" i="1"/>
  <c r="H118" i="1"/>
  <c r="I118" i="1"/>
  <c r="E119" i="1"/>
  <c r="H119" i="1"/>
  <c r="I119" i="1"/>
  <c r="E120" i="1"/>
  <c r="H120" i="1"/>
  <c r="I120" i="1"/>
  <c r="E121" i="1"/>
  <c r="H121" i="1"/>
  <c r="I121" i="1"/>
  <c r="E122" i="1"/>
  <c r="H122" i="1"/>
  <c r="I122" i="1"/>
  <c r="E123" i="1"/>
  <c r="H123" i="1"/>
  <c r="I123" i="1"/>
  <c r="E124" i="1"/>
  <c r="H124" i="1"/>
  <c r="I124" i="1"/>
  <c r="E125" i="1"/>
  <c r="H125" i="1"/>
  <c r="I125" i="1"/>
  <c r="E126" i="1"/>
  <c r="H126" i="1"/>
  <c r="I126" i="1"/>
  <c r="E127" i="1"/>
  <c r="H127" i="1"/>
  <c r="I127" i="1"/>
  <c r="E128" i="1"/>
  <c r="H128" i="1"/>
  <c r="I128" i="1"/>
  <c r="E129" i="1"/>
  <c r="H129" i="1"/>
  <c r="I129" i="1"/>
  <c r="E130" i="1"/>
  <c r="H130" i="1"/>
  <c r="I130" i="1"/>
  <c r="E131" i="1"/>
  <c r="H131" i="1"/>
  <c r="I131" i="1"/>
  <c r="E132" i="1"/>
  <c r="H132" i="1"/>
  <c r="I132" i="1"/>
  <c r="E133" i="1"/>
  <c r="H133" i="1"/>
  <c r="I133" i="1"/>
  <c r="E134" i="1"/>
  <c r="H134" i="1"/>
  <c r="I134" i="1"/>
  <c r="E135" i="1"/>
  <c r="H135" i="1"/>
  <c r="I135" i="1"/>
  <c r="E136" i="1"/>
  <c r="H136" i="1"/>
  <c r="I136" i="1"/>
  <c r="E137" i="1"/>
  <c r="H137" i="1"/>
  <c r="I137" i="1"/>
  <c r="E138" i="1"/>
  <c r="H138" i="1"/>
  <c r="I138" i="1"/>
  <c r="E139" i="1"/>
  <c r="H139" i="1"/>
  <c r="I139" i="1"/>
  <c r="E140" i="1"/>
  <c r="H140" i="1"/>
  <c r="I140" i="1"/>
  <c r="E141" i="1"/>
  <c r="H141" i="1"/>
  <c r="I141" i="1"/>
  <c r="E142" i="1"/>
  <c r="H142" i="1"/>
  <c r="I142" i="1"/>
  <c r="E143" i="1"/>
  <c r="H143" i="1"/>
  <c r="I143" i="1"/>
  <c r="E144" i="1"/>
  <c r="H144" i="1"/>
  <c r="I144" i="1"/>
  <c r="E145" i="1"/>
  <c r="H145" i="1"/>
  <c r="I145" i="1"/>
  <c r="E146" i="1"/>
  <c r="H146" i="1"/>
  <c r="I146" i="1"/>
  <c r="E147" i="1"/>
  <c r="H147" i="1"/>
  <c r="I147" i="1"/>
  <c r="E148" i="1"/>
  <c r="H148" i="1"/>
  <c r="I148" i="1"/>
  <c r="E149" i="1"/>
  <c r="H149" i="1"/>
  <c r="I149" i="1"/>
  <c r="E150" i="1"/>
  <c r="H150" i="1"/>
  <c r="I150" i="1"/>
  <c r="E151" i="1"/>
  <c r="H151" i="1"/>
  <c r="I151" i="1"/>
  <c r="E152" i="1"/>
  <c r="H152" i="1"/>
  <c r="I152" i="1"/>
  <c r="I153" i="1"/>
  <c r="E154" i="1"/>
  <c r="H154" i="1"/>
  <c r="I154" i="1"/>
  <c r="E155" i="1"/>
  <c r="H155" i="1"/>
  <c r="I155" i="1"/>
  <c r="H156" i="1"/>
  <c r="E156" i="1"/>
  <c r="I156" i="1"/>
  <c r="H157" i="1"/>
  <c r="E157" i="1"/>
  <c r="I157" i="1"/>
  <c r="H158" i="1"/>
  <c r="E158" i="1"/>
  <c r="I158" i="1"/>
  <c r="I3" i="1"/>
</calcChain>
</file>

<file path=xl/sharedStrings.xml><?xml version="1.0" encoding="utf-8"?>
<sst xmlns="http://schemas.openxmlformats.org/spreadsheetml/2006/main" count="416" uniqueCount="159">
  <si>
    <t>10_1_100_1000</t>
  </si>
  <si>
    <t>12_1_100_1000</t>
  </si>
  <si>
    <t>15_1_100_1000</t>
  </si>
  <si>
    <t>Instancia</t>
  </si>
  <si>
    <t>Ótimo</t>
  </si>
  <si>
    <t>20_1_100_1000</t>
  </si>
  <si>
    <t>25_1_100_1000</t>
  </si>
  <si>
    <t>30_1_100_1000</t>
  </si>
  <si>
    <t>35_1_100_1000</t>
  </si>
  <si>
    <t>10_2_100_1000</t>
  </si>
  <si>
    <t>12_2_100_1000</t>
  </si>
  <si>
    <t>15_2_100_1000</t>
  </si>
  <si>
    <t>20_2_100_1000</t>
  </si>
  <si>
    <t>25_2_100_1000</t>
  </si>
  <si>
    <t>30_2_100_1000</t>
  </si>
  <si>
    <t>35_2_100_1000</t>
  </si>
  <si>
    <t>10_3_100_1000</t>
  </si>
  <si>
    <t>12_3_100_1000</t>
  </si>
  <si>
    <t>15_3_100_1000</t>
  </si>
  <si>
    <t>20_3_100_1000</t>
  </si>
  <si>
    <t>25_3_100_1000</t>
  </si>
  <si>
    <t>30_3_100_1000</t>
  </si>
  <si>
    <t>35_3_100_1000</t>
  </si>
  <si>
    <t>10_4_100_1000</t>
  </si>
  <si>
    <t>12_4_100_1000</t>
  </si>
  <si>
    <t>15_4_100_1000</t>
  </si>
  <si>
    <t>20_4_100_1000</t>
  </si>
  <si>
    <t>25_4_100_1000</t>
  </si>
  <si>
    <t>30_4_100_1000</t>
  </si>
  <si>
    <t>35_4_100_1000</t>
  </si>
  <si>
    <t>10_5_100_1000</t>
  </si>
  <si>
    <t>12_5_100_1000</t>
  </si>
  <si>
    <t>15_5_100_1000</t>
  </si>
  <si>
    <t>20_5_100_1000</t>
  </si>
  <si>
    <t>25_5_100_1000</t>
  </si>
  <si>
    <t>30_5_100_1000</t>
  </si>
  <si>
    <t>35_5_100_1000</t>
  </si>
  <si>
    <t>10_6_100_1000</t>
  </si>
  <si>
    <t>12_6_100_1000</t>
  </si>
  <si>
    <t>15_6_100_1000</t>
  </si>
  <si>
    <t>20_6_100_1000</t>
  </si>
  <si>
    <t>25_6_100_1000</t>
  </si>
  <si>
    <t>30_6_100_1000</t>
  </si>
  <si>
    <t>35_6_100_1000</t>
  </si>
  <si>
    <t>10_7_100_1000</t>
  </si>
  <si>
    <t>12_7_100_1000</t>
  </si>
  <si>
    <t>15_7_100_1000</t>
  </si>
  <si>
    <t>20_7_100_1000</t>
  </si>
  <si>
    <t>25_7_100_1000</t>
  </si>
  <si>
    <t>30_7_100_1000</t>
  </si>
  <si>
    <t>35_7_100_1000</t>
  </si>
  <si>
    <t>10_8_100_1000</t>
  </si>
  <si>
    <t>12_8_100_1000</t>
  </si>
  <si>
    <t>15_8_100_1000</t>
  </si>
  <si>
    <t>20_8_100_1000</t>
  </si>
  <si>
    <t>25_8_100_1000</t>
  </si>
  <si>
    <t>30_8_100_1000</t>
  </si>
  <si>
    <t>35_8_100_1000</t>
  </si>
  <si>
    <t>10_9_100_1000</t>
  </si>
  <si>
    <t>12_9_100_1000</t>
  </si>
  <si>
    <t>15_9_100_1000</t>
  </si>
  <si>
    <t>20_9_100_1000</t>
  </si>
  <si>
    <t>25_9_100_1000</t>
  </si>
  <si>
    <t>30_9_100_1000</t>
  </si>
  <si>
    <t>35_9_100_1000</t>
  </si>
  <si>
    <t>10_10_100_1000</t>
  </si>
  <si>
    <t>12_10_100_1000</t>
  </si>
  <si>
    <t>15_10_100_1000</t>
  </si>
  <si>
    <t>20_10_100_1000</t>
  </si>
  <si>
    <t>25_10_100_1000</t>
  </si>
  <si>
    <t>30_10_100_1000</t>
  </si>
  <si>
    <t>35_10_100_1000</t>
  </si>
  <si>
    <t>40_1_100_1000</t>
  </si>
  <si>
    <t>40_2_100_1000</t>
  </si>
  <si>
    <t>40_3_100_1000</t>
  </si>
  <si>
    <t>40_4_100_1000</t>
  </si>
  <si>
    <t>40_5_100_1000</t>
  </si>
  <si>
    <t>40_6_100_1000</t>
  </si>
  <si>
    <t>40_7_100_1000</t>
  </si>
  <si>
    <t>40_8_100_1000</t>
  </si>
  <si>
    <t>40_9_100_1000</t>
  </si>
  <si>
    <t>40_10_100_1000</t>
  </si>
  <si>
    <t>45_1_100_1000</t>
  </si>
  <si>
    <t>45_2_100_1000</t>
  </si>
  <si>
    <t>45_3_100_1000</t>
  </si>
  <si>
    <t>45_4_100_1000</t>
  </si>
  <si>
    <t>45_5_100_1000</t>
  </si>
  <si>
    <t>45_6_100_1000</t>
  </si>
  <si>
    <t>45_7_100_1000</t>
  </si>
  <si>
    <t>45_8_100_1000</t>
  </si>
  <si>
    <t>45_9_100_1000</t>
  </si>
  <si>
    <t>45_10_100_1000</t>
  </si>
  <si>
    <t>50_1_100_1000</t>
  </si>
  <si>
    <t>50_2_100_1000</t>
  </si>
  <si>
    <t>50_3_100_1000</t>
  </si>
  <si>
    <t>50_4_100_1000</t>
  </si>
  <si>
    <t>50_5_100_1000</t>
  </si>
  <si>
    <t>50_6_100_1000</t>
  </si>
  <si>
    <t>50_7_100_1000</t>
  </si>
  <si>
    <t>50_8_100_1000</t>
  </si>
  <si>
    <t>50_9_100_1000</t>
  </si>
  <si>
    <t>50_10_100_1000</t>
  </si>
  <si>
    <t>55_1_100_1000</t>
  </si>
  <si>
    <t>55_3_100_1000</t>
  </si>
  <si>
    <t>55_4_100_1000</t>
  </si>
  <si>
    <t>55_6_100_1000</t>
  </si>
  <si>
    <t>55_7_100_1000</t>
  </si>
  <si>
    <t>55_8_100_1000</t>
  </si>
  <si>
    <t>55_9_100_1000</t>
  </si>
  <si>
    <t>55_10_100_1000</t>
  </si>
  <si>
    <t>60_1_100_1000</t>
  </si>
  <si>
    <t>60_2_100_1000</t>
  </si>
  <si>
    <t>60_3_100_1000</t>
  </si>
  <si>
    <t>60_4_100_1000</t>
  </si>
  <si>
    <t>60_5_100_1000</t>
  </si>
  <si>
    <t>60_6_100_1000</t>
  </si>
  <si>
    <t>60_7_100_1000</t>
  </si>
  <si>
    <t>60_9_100_1000</t>
  </si>
  <si>
    <t>60_10_100_1000</t>
  </si>
  <si>
    <t>alpha inicial</t>
  </si>
  <si>
    <t>alpha final</t>
  </si>
  <si>
    <t>fator de redução de temperatura</t>
  </si>
  <si>
    <t>temperatura inicial</t>
  </si>
  <si>
    <t>perturbacoes</t>
  </si>
  <si>
    <t>grupo</t>
  </si>
  <si>
    <t>G1</t>
  </si>
  <si>
    <t>interações</t>
  </si>
  <si>
    <t>Resultado</t>
  </si>
  <si>
    <t>GAP (%)</t>
  </si>
  <si>
    <t>Tempo (s)</t>
  </si>
  <si>
    <t>55_2_100_1000</t>
  </si>
  <si>
    <t>55_5_100_1000</t>
  </si>
  <si>
    <t>60_8_100_1000</t>
  </si>
  <si>
    <t>G2</t>
  </si>
  <si>
    <t>G4</t>
  </si>
  <si>
    <t>G5</t>
  </si>
  <si>
    <t>G6</t>
  </si>
  <si>
    <t>G7</t>
  </si>
  <si>
    <t>G3</t>
  </si>
  <si>
    <t>G8</t>
  </si>
  <si>
    <t>G9</t>
  </si>
  <si>
    <t>G10</t>
  </si>
  <si>
    <t>GRASP+SA</t>
  </si>
  <si>
    <t>Solucao Atual</t>
  </si>
  <si>
    <t>G1.1</t>
  </si>
  <si>
    <t>Heurística</t>
  </si>
  <si>
    <t>G2.1</t>
  </si>
  <si>
    <t>GRASP+SA - G3</t>
  </si>
  <si>
    <t>GRASP - G2.1</t>
  </si>
  <si>
    <t>GRASP+SA - G2</t>
  </si>
  <si>
    <t>GRASP - G.1</t>
  </si>
  <si>
    <t>GRASP+SA - G1</t>
  </si>
  <si>
    <t>GRASP+SA - G4</t>
  </si>
  <si>
    <t>Média</t>
  </si>
  <si>
    <t>Máximo</t>
  </si>
  <si>
    <t>Mínimo</t>
  </si>
  <si>
    <t>GRASP+SA - GX</t>
  </si>
  <si>
    <t>GRASP vs GRASP+SA</t>
  </si>
  <si>
    <t>GRASP+SA-PR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</si>
</sst>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1" xfId="0" applyBorder="1"/>
    <xf numFmtId="0" fontId="4" fillId="0" borderId="0" xfId="0" applyFont="1"/>
    <xf numFmtId="0" fontId="0" fillId="0" borderId="3" xfId="0" applyBorder="1"/>
    <xf numFmtId="0" fontId="0" fillId="2" borderId="1" xfId="0" applyFill="1" applyBorder="1"/>
    <xf numFmtId="10" fontId="0" fillId="2" borderId="1" xfId="1" applyNumberFormat="1" applyFont="1" applyFill="1" applyBorder="1"/>
    <xf numFmtId="0" fontId="0" fillId="3" borderId="1" xfId="0" applyFill="1" applyBorder="1"/>
    <xf numFmtId="10" fontId="0" fillId="3" borderId="1" xfId="1" applyNumberFormat="1" applyFont="1" applyFill="1" applyBorder="1"/>
    <xf numFmtId="0" fontId="0" fillId="4" borderId="1" xfId="0" applyFill="1" applyBorder="1"/>
    <xf numFmtId="10" fontId="0" fillId="4" borderId="1" xfId="1" applyNumberFormat="1" applyFont="1" applyFill="1" applyBorder="1"/>
    <xf numFmtId="0" fontId="0" fillId="5" borderId="3" xfId="0" applyFill="1" applyBorder="1"/>
    <xf numFmtId="0" fontId="0" fillId="5" borderId="1" xfId="0" applyFill="1" applyBorder="1"/>
    <xf numFmtId="0" fontId="0" fillId="3" borderId="3" xfId="0" applyFill="1" applyBorder="1"/>
    <xf numFmtId="10" fontId="0" fillId="3" borderId="3" xfId="1" applyNumberFormat="1" applyFont="1" applyFill="1" applyBorder="1"/>
    <xf numFmtId="0" fontId="0" fillId="4" borderId="3" xfId="0" applyFill="1" applyBorder="1"/>
    <xf numFmtId="10" fontId="0" fillId="4" borderId="3" xfId="1" applyNumberFormat="1" applyFont="1" applyFill="1" applyBorder="1"/>
    <xf numFmtId="0" fontId="0" fillId="2" borderId="3" xfId="0" applyFill="1" applyBorder="1"/>
    <xf numFmtId="10" fontId="0" fillId="2" borderId="3" xfId="1" applyNumberFormat="1" applyFont="1" applyFill="1" applyBorder="1"/>
    <xf numFmtId="0" fontId="0" fillId="5" borderId="6" xfId="0" applyFill="1" applyBorder="1"/>
    <xf numFmtId="0" fontId="0" fillId="3" borderId="8" xfId="0" applyFill="1" applyBorder="1"/>
    <xf numFmtId="10" fontId="0" fillId="3" borderId="8" xfId="1" applyNumberFormat="1" applyFont="1" applyFill="1" applyBorder="1"/>
    <xf numFmtId="0" fontId="0" fillId="4" borderId="8" xfId="0" applyFill="1" applyBorder="1"/>
    <xf numFmtId="10" fontId="0" fillId="4" borderId="8" xfId="1" applyNumberFormat="1" applyFont="1" applyFill="1" applyBorder="1"/>
    <xf numFmtId="0" fontId="0" fillId="2" borderId="8" xfId="0" applyFill="1" applyBorder="1"/>
    <xf numFmtId="10" fontId="0" fillId="2" borderId="8" xfId="1" applyNumberFormat="1" applyFont="1" applyFill="1" applyBorder="1"/>
    <xf numFmtId="0" fontId="0" fillId="5" borderId="9" xfId="0" applyFill="1" applyBorder="1"/>
    <xf numFmtId="0" fontId="0" fillId="0" borderId="8" xfId="0" applyBorder="1"/>
    <xf numFmtId="0" fontId="4" fillId="5" borderId="9" xfId="0" applyFont="1" applyFill="1" applyBorder="1"/>
    <xf numFmtId="0" fontId="4" fillId="0" borderId="1" xfId="0" applyFont="1" applyBorder="1"/>
    <xf numFmtId="0" fontId="4" fillId="3" borderId="1" xfId="0" applyFont="1" applyFill="1" applyBorder="1"/>
    <xf numFmtId="10" fontId="4" fillId="3" borderId="1" xfId="1" applyNumberFormat="1" applyFont="1" applyFill="1" applyBorder="1"/>
    <xf numFmtId="0" fontId="4" fillId="4" borderId="1" xfId="0" applyFont="1" applyFill="1" applyBorder="1"/>
    <xf numFmtId="10" fontId="4" fillId="4" borderId="1" xfId="1" applyNumberFormat="1" applyFont="1" applyFill="1" applyBorder="1"/>
    <xf numFmtId="10" fontId="4" fillId="2" borderId="1" xfId="1" applyNumberFormat="1" applyFont="1" applyFill="1" applyBorder="1"/>
    <xf numFmtId="0" fontId="4" fillId="5" borderId="10" xfId="0" applyFont="1" applyFill="1" applyBorder="1"/>
    <xf numFmtId="0" fontId="4" fillId="0" borderId="12" xfId="0" applyFont="1" applyBorder="1"/>
    <xf numFmtId="0" fontId="4" fillId="3" borderId="12" xfId="0" applyFont="1" applyFill="1" applyBorder="1"/>
    <xf numFmtId="10" fontId="4" fillId="3" borderId="12" xfId="1" applyNumberFormat="1" applyFont="1" applyFill="1" applyBorder="1"/>
    <xf numFmtId="0" fontId="4" fillId="4" borderId="12" xfId="0" applyFont="1" applyFill="1" applyBorder="1"/>
    <xf numFmtId="10" fontId="4" fillId="4" borderId="12" xfId="1" applyNumberFormat="1" applyFont="1" applyFill="1" applyBorder="1"/>
    <xf numFmtId="10" fontId="4" fillId="4" borderId="2" xfId="1" applyNumberFormat="1" applyFont="1" applyFill="1" applyBorder="1"/>
    <xf numFmtId="0" fontId="4" fillId="3" borderId="2" xfId="0" applyFont="1" applyFill="1" applyBorder="1"/>
    <xf numFmtId="10" fontId="4" fillId="3" borderId="2" xfId="1" applyNumberFormat="1" applyFont="1" applyFill="1" applyBorder="1"/>
    <xf numFmtId="0" fontId="4" fillId="4" borderId="2" xfId="0" applyFont="1" applyFill="1" applyBorder="1"/>
    <xf numFmtId="0" fontId="4" fillId="2" borderId="2" xfId="0" applyFont="1" applyFill="1" applyBorder="1"/>
    <xf numFmtId="10" fontId="4" fillId="2" borderId="2" xfId="1" applyNumberFormat="1" applyFont="1" applyFill="1" applyBorder="1"/>
    <xf numFmtId="0" fontId="4" fillId="0" borderId="2" xfId="0" applyFont="1" applyBorder="1"/>
    <xf numFmtId="10" fontId="4" fillId="3" borderId="16" xfId="1" applyNumberFormat="1" applyFont="1" applyFill="1" applyBorder="1"/>
    <xf numFmtId="10" fontId="0" fillId="3" borderId="7" xfId="1" applyNumberFormat="1" applyFont="1" applyFill="1" applyBorder="1"/>
    <xf numFmtId="10" fontId="0" fillId="3" borderId="5" xfId="1" applyNumberFormat="1" applyFont="1" applyFill="1" applyBorder="1"/>
    <xf numFmtId="10" fontId="4" fillId="3" borderId="5" xfId="1" applyNumberFormat="1" applyFont="1" applyFill="1" applyBorder="1"/>
    <xf numFmtId="10" fontId="4" fillId="3" borderId="11" xfId="1" applyNumberFormat="1" applyFont="1" applyFill="1" applyBorder="1"/>
    <xf numFmtId="10" fontId="0" fillId="3" borderId="4" xfId="1" applyNumberFormat="1" applyFont="1" applyFill="1" applyBorder="1"/>
    <xf numFmtId="0" fontId="4" fillId="4" borderId="19" xfId="0" applyFont="1" applyFill="1" applyBorder="1"/>
    <xf numFmtId="0" fontId="0" fillId="4" borderId="6" xfId="0" applyFill="1" applyBorder="1"/>
    <xf numFmtId="10" fontId="0" fillId="4" borderId="26" xfId="1" applyNumberFormat="1" applyFont="1" applyFill="1" applyBorder="1" applyAlignment="1">
      <alignment horizontal="center"/>
    </xf>
    <xf numFmtId="0" fontId="0" fillId="4" borderId="9" xfId="0" applyFill="1" applyBorder="1"/>
    <xf numFmtId="10" fontId="3" fillId="4" borderId="27" xfId="1" applyNumberFormat="1" applyFont="1" applyFill="1" applyBorder="1" applyAlignment="1">
      <alignment horizontal="center"/>
    </xf>
    <xf numFmtId="10" fontId="3" fillId="4" borderId="31" xfId="1" applyNumberFormat="1" applyFont="1" applyFill="1" applyBorder="1" applyAlignment="1">
      <alignment horizontal="center"/>
    </xf>
    <xf numFmtId="0" fontId="0" fillId="4" borderId="20" xfId="0" applyFill="1" applyBorder="1"/>
    <xf numFmtId="10" fontId="3" fillId="4" borderId="32" xfId="1" applyNumberFormat="1" applyFont="1" applyFill="1" applyBorder="1" applyAlignment="1">
      <alignment horizontal="center"/>
    </xf>
    <xf numFmtId="10" fontId="3" fillId="4" borderId="33" xfId="1" applyNumberFormat="1" applyFont="1" applyFill="1" applyBorder="1" applyAlignment="1">
      <alignment horizontal="center"/>
    </xf>
    <xf numFmtId="0" fontId="4" fillId="2" borderId="17" xfId="0" applyFont="1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4" fillId="3" borderId="19" xfId="0" applyFont="1" applyFill="1" applyBorder="1"/>
    <xf numFmtId="0" fontId="0" fillId="3" borderId="6" xfId="0" applyFill="1" applyBorder="1"/>
    <xf numFmtId="0" fontId="0" fillId="3" borderId="9" xfId="0" applyFill="1" applyBorder="1"/>
    <xf numFmtId="0" fontId="0" fillId="3" borderId="20" xfId="0" applyFill="1" applyBorder="1"/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6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29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0" fontId="4" fillId="3" borderId="30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9"/>
  <sheetViews>
    <sheetView showRuler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2" sqref="Q1:V1048576"/>
    </sheetView>
  </sheetViews>
  <sheetFormatPr baseColWidth="10" defaultColWidth="8.83203125" defaultRowHeight="13" x14ac:dyDescent="0.15"/>
  <cols>
    <col min="1" max="1" width="15.1640625" style="11" bestFit="1" customWidth="1"/>
    <col min="2" max="2" width="10.6640625" style="1" customWidth="1"/>
    <col min="3" max="3" width="8.6640625" style="56" bestFit="1" customWidth="1"/>
    <col min="4" max="4" width="8.83203125" style="8"/>
    <col min="5" max="5" width="9.5" style="9" bestFit="1" customWidth="1"/>
    <col min="6" max="6" width="8.6640625" style="8" bestFit="1" customWidth="1"/>
    <col min="7" max="7" width="8.83203125" style="8"/>
    <col min="8" max="8" width="10.1640625" style="9" customWidth="1"/>
    <col min="9" max="9" width="18.5" style="61" bestFit="1" customWidth="1"/>
    <col min="10" max="10" width="8.6640625" style="68" bestFit="1" customWidth="1"/>
    <col min="11" max="11" width="8.83203125" style="6"/>
    <col min="12" max="12" width="9.5" style="7" bestFit="1" customWidth="1"/>
    <col min="13" max="13" width="8.6640625" style="6" bestFit="1" customWidth="1"/>
    <col min="14" max="14" width="8.83203125" style="6"/>
    <col min="15" max="15" width="9.5" style="7" bestFit="1" customWidth="1"/>
    <col min="16" max="16" width="18.5" style="61" bestFit="1" customWidth="1"/>
    <col min="17" max="16384" width="8.83203125" style="1"/>
  </cols>
  <sheetData>
    <row r="1" spans="1:16" s="28" customFormat="1" x14ac:dyDescent="0.15">
      <c r="A1" s="72" t="s">
        <v>3</v>
      </c>
      <c r="B1" s="73" t="s">
        <v>4</v>
      </c>
      <c r="C1" s="98" t="s">
        <v>151</v>
      </c>
      <c r="D1" s="99"/>
      <c r="E1" s="99"/>
      <c r="F1" s="99" t="s">
        <v>150</v>
      </c>
      <c r="G1" s="99"/>
      <c r="H1" s="99"/>
      <c r="I1" s="102" t="s">
        <v>157</v>
      </c>
      <c r="J1" s="100" t="s">
        <v>149</v>
      </c>
      <c r="K1" s="101"/>
      <c r="L1" s="101"/>
      <c r="M1" s="101" t="s">
        <v>148</v>
      </c>
      <c r="N1" s="101"/>
      <c r="O1" s="101"/>
      <c r="P1" s="104" t="s">
        <v>157</v>
      </c>
    </row>
    <row r="2" spans="1:16" s="46" customFormat="1" ht="12" customHeight="1" thickBot="1" x14ac:dyDescent="0.2">
      <c r="A2" s="72"/>
      <c r="B2" s="73"/>
      <c r="C2" s="53" t="s">
        <v>127</v>
      </c>
      <c r="D2" s="43" t="s">
        <v>129</v>
      </c>
      <c r="E2" s="40" t="s">
        <v>128</v>
      </c>
      <c r="F2" s="43" t="s">
        <v>127</v>
      </c>
      <c r="G2" s="43" t="s">
        <v>129</v>
      </c>
      <c r="H2" s="40" t="s">
        <v>128</v>
      </c>
      <c r="I2" s="103"/>
      <c r="J2" s="66" t="s">
        <v>127</v>
      </c>
      <c r="K2" s="41" t="s">
        <v>129</v>
      </c>
      <c r="L2" s="42" t="s">
        <v>128</v>
      </c>
      <c r="M2" s="41" t="s">
        <v>127</v>
      </c>
      <c r="N2" s="41" t="s">
        <v>129</v>
      </c>
      <c r="O2" s="42" t="s">
        <v>128</v>
      </c>
      <c r="P2" s="105"/>
    </row>
    <row r="3" spans="1:16" s="26" customFormat="1" x14ac:dyDescent="0.15">
      <c r="A3" s="18" t="s">
        <v>0</v>
      </c>
      <c r="B3" s="26">
        <v>803</v>
      </c>
      <c r="C3" s="54">
        <v>803</v>
      </c>
      <c r="D3" s="21"/>
      <c r="E3" s="22">
        <f t="shared" ref="E3:E85" si="0">(C3-$B3)/C3</f>
        <v>0</v>
      </c>
      <c r="F3" s="21">
        <v>803</v>
      </c>
      <c r="G3" s="21"/>
      <c r="H3" s="22">
        <f t="shared" ref="H3:H85" si="1">(F3-$B3)/F3</f>
        <v>0</v>
      </c>
      <c r="I3" s="55" t="str">
        <f t="shared" ref="I3:I12" si="2">IF(E3&lt;H3,"GRASP+SA","GRASP")</f>
        <v>GRASP</v>
      </c>
      <c r="J3" s="67">
        <v>803</v>
      </c>
      <c r="K3" s="19"/>
      <c r="L3" s="20">
        <f t="shared" ref="L3:L84" si="3">(J3-$B3)/J3</f>
        <v>0</v>
      </c>
      <c r="M3" s="19">
        <v>803</v>
      </c>
      <c r="N3" s="19"/>
      <c r="O3" s="20">
        <f t="shared" ref="O3:O84" si="4">(M3-$B3)/M3</f>
        <v>0</v>
      </c>
      <c r="P3" s="55" t="str">
        <f t="shared" ref="P3:P12" si="5">IF(L3&lt;O3,"GRASP+SA","GRASP")</f>
        <v>GRASP</v>
      </c>
    </row>
    <row r="4" spans="1:16" x14ac:dyDescent="0.15">
      <c r="A4" s="25" t="s">
        <v>9</v>
      </c>
      <c r="B4" s="1">
        <v>308</v>
      </c>
      <c r="C4" s="56">
        <v>308</v>
      </c>
      <c r="E4" s="9">
        <f t="shared" si="0"/>
        <v>0</v>
      </c>
      <c r="F4" s="8">
        <v>308</v>
      </c>
      <c r="H4" s="9">
        <f t="shared" si="1"/>
        <v>0</v>
      </c>
      <c r="I4" s="57" t="str">
        <f t="shared" si="2"/>
        <v>GRASP</v>
      </c>
      <c r="J4" s="68">
        <v>308</v>
      </c>
      <c r="L4" s="7">
        <f t="shared" si="3"/>
        <v>0</v>
      </c>
      <c r="M4" s="6">
        <v>308</v>
      </c>
      <c r="O4" s="7">
        <f t="shared" si="4"/>
        <v>0</v>
      </c>
      <c r="P4" s="57" t="str">
        <f t="shared" si="5"/>
        <v>GRASP</v>
      </c>
    </row>
    <row r="5" spans="1:16" x14ac:dyDescent="0.15">
      <c r="A5" s="25" t="s">
        <v>16</v>
      </c>
      <c r="B5" s="1">
        <v>595</v>
      </c>
      <c r="C5" s="56">
        <v>595</v>
      </c>
      <c r="E5" s="9">
        <f t="shared" si="0"/>
        <v>0</v>
      </c>
      <c r="F5" s="8">
        <v>636</v>
      </c>
      <c r="H5" s="9">
        <f t="shared" si="1"/>
        <v>6.4465408805031446E-2</v>
      </c>
      <c r="I5" s="57" t="str">
        <f t="shared" si="2"/>
        <v>GRASP+SA</v>
      </c>
      <c r="J5" s="68">
        <v>595</v>
      </c>
      <c r="L5" s="7">
        <f t="shared" si="3"/>
        <v>0</v>
      </c>
      <c r="M5" s="6">
        <v>636</v>
      </c>
      <c r="O5" s="7">
        <f t="shared" si="4"/>
        <v>6.4465408805031446E-2</v>
      </c>
      <c r="P5" s="57" t="str">
        <f t="shared" si="5"/>
        <v>GRASP+SA</v>
      </c>
    </row>
    <row r="6" spans="1:16" x14ac:dyDescent="0.15">
      <c r="A6" s="25" t="s">
        <v>23</v>
      </c>
      <c r="B6" s="1">
        <v>767</v>
      </c>
      <c r="C6" s="56">
        <v>767</v>
      </c>
      <c r="E6" s="9">
        <f t="shared" si="0"/>
        <v>0</v>
      </c>
      <c r="F6" s="8">
        <v>767</v>
      </c>
      <c r="H6" s="9">
        <f t="shared" si="1"/>
        <v>0</v>
      </c>
      <c r="I6" s="57" t="str">
        <f t="shared" si="2"/>
        <v>GRASP</v>
      </c>
      <c r="J6" s="68">
        <v>767</v>
      </c>
      <c r="L6" s="7">
        <f t="shared" si="3"/>
        <v>0</v>
      </c>
      <c r="M6" s="6">
        <v>767</v>
      </c>
      <c r="O6" s="7">
        <f t="shared" si="4"/>
        <v>0</v>
      </c>
      <c r="P6" s="57" t="str">
        <f t="shared" si="5"/>
        <v>GRASP</v>
      </c>
    </row>
    <row r="7" spans="1:16" x14ac:dyDescent="0.15">
      <c r="A7" s="25" t="s">
        <v>30</v>
      </c>
      <c r="B7" s="1">
        <v>535</v>
      </c>
      <c r="C7" s="56">
        <v>535</v>
      </c>
      <c r="E7" s="9">
        <f t="shared" si="0"/>
        <v>0</v>
      </c>
      <c r="F7" s="8">
        <v>535</v>
      </c>
      <c r="H7" s="9">
        <f t="shared" si="1"/>
        <v>0</v>
      </c>
      <c r="I7" s="57" t="str">
        <f t="shared" si="2"/>
        <v>GRASP</v>
      </c>
      <c r="J7" s="68">
        <v>535</v>
      </c>
      <c r="L7" s="7">
        <f t="shared" si="3"/>
        <v>0</v>
      </c>
      <c r="M7" s="6">
        <v>535</v>
      </c>
      <c r="O7" s="7">
        <f t="shared" si="4"/>
        <v>0</v>
      </c>
      <c r="P7" s="57" t="str">
        <f t="shared" si="5"/>
        <v>GRASP</v>
      </c>
    </row>
    <row r="8" spans="1:16" x14ac:dyDescent="0.15">
      <c r="A8" s="25" t="s">
        <v>37</v>
      </c>
      <c r="B8" s="1">
        <v>561</v>
      </c>
      <c r="C8" s="56">
        <v>561</v>
      </c>
      <c r="E8" s="9">
        <f t="shared" si="0"/>
        <v>0</v>
      </c>
      <c r="F8" s="8">
        <v>561</v>
      </c>
      <c r="H8" s="9">
        <f t="shared" si="1"/>
        <v>0</v>
      </c>
      <c r="I8" s="57" t="str">
        <f t="shared" si="2"/>
        <v>GRASP</v>
      </c>
      <c r="J8" s="68">
        <v>561</v>
      </c>
      <c r="L8" s="7">
        <f t="shared" si="3"/>
        <v>0</v>
      </c>
      <c r="M8" s="6">
        <v>561</v>
      </c>
      <c r="O8" s="7">
        <f t="shared" si="4"/>
        <v>0</v>
      </c>
      <c r="P8" s="57" t="str">
        <f t="shared" si="5"/>
        <v>GRASP</v>
      </c>
    </row>
    <row r="9" spans="1:16" x14ac:dyDescent="0.15">
      <c r="A9" s="25" t="s">
        <v>44</v>
      </c>
      <c r="B9" s="1">
        <v>811</v>
      </c>
      <c r="C9" s="56">
        <v>811</v>
      </c>
      <c r="E9" s="9">
        <f t="shared" si="0"/>
        <v>0</v>
      </c>
      <c r="F9" s="8">
        <v>811</v>
      </c>
      <c r="H9" s="9">
        <f t="shared" si="1"/>
        <v>0</v>
      </c>
      <c r="I9" s="57" t="str">
        <f t="shared" si="2"/>
        <v>GRASP</v>
      </c>
      <c r="J9" s="68">
        <v>811</v>
      </c>
      <c r="L9" s="7">
        <f t="shared" si="3"/>
        <v>0</v>
      </c>
      <c r="M9" s="6">
        <v>811</v>
      </c>
      <c r="O9" s="7">
        <f t="shared" si="4"/>
        <v>0</v>
      </c>
      <c r="P9" s="57" t="str">
        <f t="shared" si="5"/>
        <v>GRASP</v>
      </c>
    </row>
    <row r="10" spans="1:16" x14ac:dyDescent="0.15">
      <c r="A10" s="25" t="s">
        <v>51</v>
      </c>
      <c r="B10" s="1">
        <v>694</v>
      </c>
      <c r="C10" s="56">
        <v>694</v>
      </c>
      <c r="E10" s="9">
        <f t="shared" si="0"/>
        <v>0</v>
      </c>
      <c r="F10" s="8">
        <v>694</v>
      </c>
      <c r="H10" s="9">
        <f t="shared" si="1"/>
        <v>0</v>
      </c>
      <c r="I10" s="57" t="str">
        <f t="shared" si="2"/>
        <v>GRASP</v>
      </c>
      <c r="J10" s="68">
        <v>694</v>
      </c>
      <c r="L10" s="7">
        <f t="shared" si="3"/>
        <v>0</v>
      </c>
      <c r="M10" s="6">
        <v>694</v>
      </c>
      <c r="O10" s="7">
        <f t="shared" si="4"/>
        <v>0</v>
      </c>
      <c r="P10" s="57" t="str">
        <f t="shared" si="5"/>
        <v>GRASP</v>
      </c>
    </row>
    <row r="11" spans="1:16" x14ac:dyDescent="0.15">
      <c r="A11" s="25" t="s">
        <v>58</v>
      </c>
      <c r="B11" s="1">
        <v>636</v>
      </c>
      <c r="C11" s="56">
        <v>636</v>
      </c>
      <c r="E11" s="9">
        <f t="shared" si="0"/>
        <v>0</v>
      </c>
      <c r="F11" s="8">
        <v>636</v>
      </c>
      <c r="H11" s="9">
        <f t="shared" si="1"/>
        <v>0</v>
      </c>
      <c r="I11" s="57" t="str">
        <f t="shared" si="2"/>
        <v>GRASP</v>
      </c>
      <c r="J11" s="68">
        <v>636</v>
      </c>
      <c r="L11" s="7">
        <f t="shared" si="3"/>
        <v>0</v>
      </c>
      <c r="M11" s="6">
        <v>636</v>
      </c>
      <c r="O11" s="7">
        <f t="shared" si="4"/>
        <v>0</v>
      </c>
      <c r="P11" s="57" t="str">
        <f t="shared" si="5"/>
        <v>GRASP</v>
      </c>
    </row>
    <row r="12" spans="1:16" x14ac:dyDescent="0.15">
      <c r="A12" s="25" t="s">
        <v>65</v>
      </c>
      <c r="B12" s="1">
        <v>410</v>
      </c>
      <c r="C12" s="56">
        <v>410</v>
      </c>
      <c r="E12" s="9">
        <f t="shared" si="0"/>
        <v>0</v>
      </c>
      <c r="F12" s="8">
        <v>410</v>
      </c>
      <c r="H12" s="9">
        <f t="shared" si="1"/>
        <v>0</v>
      </c>
      <c r="I12" s="57" t="str">
        <f t="shared" si="2"/>
        <v>GRASP</v>
      </c>
      <c r="J12" s="68">
        <v>410</v>
      </c>
      <c r="L12" s="7">
        <f t="shared" si="3"/>
        <v>0</v>
      </c>
      <c r="M12" s="6">
        <v>410</v>
      </c>
      <c r="O12" s="7">
        <f t="shared" si="4"/>
        <v>0</v>
      </c>
      <c r="P12" s="57" t="str">
        <f t="shared" si="5"/>
        <v>GRASP</v>
      </c>
    </row>
    <row r="13" spans="1:16" s="28" customFormat="1" x14ac:dyDescent="0.15">
      <c r="A13" s="27" t="s">
        <v>153</v>
      </c>
      <c r="C13" s="80"/>
      <c r="D13" s="81"/>
      <c r="E13" s="32">
        <f>AVERAGE(E3:E12)</f>
        <v>0</v>
      </c>
      <c r="F13" s="86"/>
      <c r="G13" s="81"/>
      <c r="H13" s="32">
        <f>AVERAGE(H3:H12)</f>
        <v>6.446540880503145E-3</v>
      </c>
      <c r="I13" s="57" t="str">
        <f>IF(E13&lt;H13,"GRASP+SA","GRASP")</f>
        <v>GRASP+SA</v>
      </c>
      <c r="J13" s="89"/>
      <c r="K13" s="75"/>
      <c r="L13" s="30">
        <f>AVERAGE(L3:L12)</f>
        <v>0</v>
      </c>
      <c r="M13" s="74"/>
      <c r="N13" s="75"/>
      <c r="O13" s="30">
        <f>AVERAGE(O3:O12)</f>
        <v>6.446540880503145E-3</v>
      </c>
      <c r="P13" s="57" t="str">
        <f>IF(L13&lt;O13,"GRASP+SA","GRASP")</f>
        <v>GRASP+SA</v>
      </c>
    </row>
    <row r="14" spans="1:16" s="28" customFormat="1" x14ac:dyDescent="0.15">
      <c r="A14" s="27" t="s">
        <v>154</v>
      </c>
      <c r="C14" s="82"/>
      <c r="D14" s="83"/>
      <c r="E14" s="32">
        <f>MAX(E3:E12)</f>
        <v>0</v>
      </c>
      <c r="F14" s="87"/>
      <c r="G14" s="83"/>
      <c r="H14" s="32">
        <f>MAX(H3:H12)</f>
        <v>6.4465408805031446E-2</v>
      </c>
      <c r="I14" s="57" t="str">
        <f t="shared" ref="I14:I77" si="6">IF(E14&lt;H14,"GRASP+SA","GRASP")</f>
        <v>GRASP+SA</v>
      </c>
      <c r="J14" s="90"/>
      <c r="K14" s="77"/>
      <c r="L14" s="30">
        <f>MAX(L3:L12)</f>
        <v>0</v>
      </c>
      <c r="M14" s="76"/>
      <c r="N14" s="77"/>
      <c r="O14" s="30">
        <f>MAX(O3:O12)</f>
        <v>6.4465408805031446E-2</v>
      </c>
      <c r="P14" s="57" t="str">
        <f t="shared" ref="P14:P77" si="7">IF(L14&lt;O14,"GRASP+SA","GRASP")</f>
        <v>GRASP+SA</v>
      </c>
    </row>
    <row r="15" spans="1:16" s="35" customFormat="1" ht="14" thickBot="1" x14ac:dyDescent="0.2">
      <c r="A15" s="34" t="s">
        <v>155</v>
      </c>
      <c r="C15" s="84"/>
      <c r="D15" s="85"/>
      <c r="E15" s="39">
        <f>MIN(E3:E12)</f>
        <v>0</v>
      </c>
      <c r="F15" s="88"/>
      <c r="G15" s="85"/>
      <c r="H15" s="39">
        <f>MIN(H3:H12)</f>
        <v>0</v>
      </c>
      <c r="I15" s="57" t="str">
        <f t="shared" si="6"/>
        <v>GRASP</v>
      </c>
      <c r="J15" s="91"/>
      <c r="K15" s="79"/>
      <c r="L15" s="37">
        <f>MIN(L3:L12)</f>
        <v>0</v>
      </c>
      <c r="M15" s="78"/>
      <c r="N15" s="79"/>
      <c r="O15" s="37">
        <f>MIN(O3:O12)</f>
        <v>0</v>
      </c>
      <c r="P15" s="57" t="str">
        <f t="shared" si="7"/>
        <v>GRASP</v>
      </c>
    </row>
    <row r="16" spans="1:16" s="26" customFormat="1" x14ac:dyDescent="0.15">
      <c r="A16" s="18" t="s">
        <v>1</v>
      </c>
      <c r="B16" s="26">
        <v>1116</v>
      </c>
      <c r="C16" s="54">
        <v>1116</v>
      </c>
      <c r="D16" s="21"/>
      <c r="E16" s="22">
        <f t="shared" si="0"/>
        <v>0</v>
      </c>
      <c r="F16" s="21">
        <v>1221</v>
      </c>
      <c r="G16" s="21"/>
      <c r="H16" s="22">
        <f t="shared" si="1"/>
        <v>8.5995085995085999E-2</v>
      </c>
      <c r="I16" s="55" t="str">
        <f t="shared" si="6"/>
        <v>GRASP+SA</v>
      </c>
      <c r="J16" s="67">
        <v>1116</v>
      </c>
      <c r="K16" s="19"/>
      <c r="L16" s="20">
        <f t="shared" si="3"/>
        <v>0</v>
      </c>
      <c r="M16" s="19">
        <v>1221</v>
      </c>
      <c r="N16" s="19"/>
      <c r="O16" s="20">
        <f t="shared" si="4"/>
        <v>8.5995085995085999E-2</v>
      </c>
      <c r="P16" s="55" t="str">
        <f t="shared" si="7"/>
        <v>GRASP+SA</v>
      </c>
    </row>
    <row r="17" spans="1:16" x14ac:dyDescent="0.15">
      <c r="A17" s="25" t="s">
        <v>10</v>
      </c>
      <c r="B17" s="1">
        <v>1140</v>
      </c>
      <c r="C17" s="56">
        <v>1140</v>
      </c>
      <c r="E17" s="9">
        <f t="shared" si="0"/>
        <v>0</v>
      </c>
      <c r="F17" s="8">
        <v>1140</v>
      </c>
      <c r="H17" s="9">
        <f t="shared" si="1"/>
        <v>0</v>
      </c>
      <c r="I17" s="57" t="str">
        <f t="shared" si="6"/>
        <v>GRASP</v>
      </c>
      <c r="J17" s="68">
        <v>1140</v>
      </c>
      <c r="L17" s="7">
        <f t="shared" si="3"/>
        <v>0</v>
      </c>
      <c r="M17" s="6">
        <v>1140</v>
      </c>
      <c r="O17" s="7">
        <f t="shared" si="4"/>
        <v>0</v>
      </c>
      <c r="P17" s="57" t="str">
        <f t="shared" si="7"/>
        <v>GRASP</v>
      </c>
    </row>
    <row r="18" spans="1:16" x14ac:dyDescent="0.15">
      <c r="A18" s="25" t="s">
        <v>17</v>
      </c>
      <c r="B18" s="1">
        <v>915</v>
      </c>
      <c r="C18" s="56">
        <v>915</v>
      </c>
      <c r="E18" s="9">
        <f t="shared" si="0"/>
        <v>0</v>
      </c>
      <c r="F18" s="8">
        <v>944</v>
      </c>
      <c r="H18" s="9">
        <f t="shared" si="1"/>
        <v>3.0720338983050849E-2</v>
      </c>
      <c r="I18" s="57" t="str">
        <f t="shared" si="6"/>
        <v>GRASP+SA</v>
      </c>
      <c r="J18" s="68">
        <v>915</v>
      </c>
      <c r="L18" s="7">
        <f t="shared" si="3"/>
        <v>0</v>
      </c>
      <c r="M18" s="6">
        <v>944</v>
      </c>
      <c r="O18" s="7">
        <f t="shared" si="4"/>
        <v>3.0720338983050849E-2</v>
      </c>
      <c r="P18" s="57" t="str">
        <f t="shared" si="7"/>
        <v>GRASP+SA</v>
      </c>
    </row>
    <row r="19" spans="1:16" x14ac:dyDescent="0.15">
      <c r="A19" s="25" t="s">
        <v>24</v>
      </c>
      <c r="B19" s="1">
        <v>592</v>
      </c>
      <c r="C19" s="56">
        <v>592</v>
      </c>
      <c r="E19" s="9">
        <f t="shared" si="0"/>
        <v>0</v>
      </c>
      <c r="F19" s="8">
        <v>592</v>
      </c>
      <c r="H19" s="9">
        <f t="shared" si="1"/>
        <v>0</v>
      </c>
      <c r="I19" s="57" t="str">
        <f t="shared" si="6"/>
        <v>GRASP</v>
      </c>
      <c r="J19" s="68">
        <v>592</v>
      </c>
      <c r="L19" s="7">
        <f t="shared" si="3"/>
        <v>0</v>
      </c>
      <c r="M19" s="6">
        <v>592</v>
      </c>
      <c r="O19" s="7">
        <f t="shared" si="4"/>
        <v>0</v>
      </c>
      <c r="P19" s="57" t="str">
        <f t="shared" si="7"/>
        <v>GRASP</v>
      </c>
    </row>
    <row r="20" spans="1:16" x14ac:dyDescent="0.15">
      <c r="A20" s="25" t="s">
        <v>31</v>
      </c>
      <c r="B20" s="1">
        <v>1178</v>
      </c>
      <c r="C20" s="56">
        <v>1178</v>
      </c>
      <c r="E20" s="9">
        <f t="shared" si="0"/>
        <v>0</v>
      </c>
      <c r="F20" s="8">
        <v>1178</v>
      </c>
      <c r="H20" s="9">
        <f t="shared" si="1"/>
        <v>0</v>
      </c>
      <c r="I20" s="57" t="str">
        <f t="shared" si="6"/>
        <v>GRASP</v>
      </c>
      <c r="J20" s="68">
        <v>1178</v>
      </c>
      <c r="L20" s="7">
        <f t="shared" si="3"/>
        <v>0</v>
      </c>
      <c r="M20" s="6">
        <v>1178</v>
      </c>
      <c r="O20" s="7">
        <f t="shared" si="4"/>
        <v>0</v>
      </c>
      <c r="P20" s="57" t="str">
        <f t="shared" si="7"/>
        <v>GRASP</v>
      </c>
    </row>
    <row r="21" spans="1:16" x14ac:dyDescent="0.15">
      <c r="A21" s="25" t="s">
        <v>38</v>
      </c>
      <c r="B21" s="1">
        <v>1031</v>
      </c>
      <c r="C21" s="56">
        <v>1031</v>
      </c>
      <c r="E21" s="9">
        <f t="shared" si="0"/>
        <v>0</v>
      </c>
      <c r="F21" s="8">
        <v>1031</v>
      </c>
      <c r="H21" s="9">
        <f t="shared" si="1"/>
        <v>0</v>
      </c>
      <c r="I21" s="57" t="str">
        <f t="shared" si="6"/>
        <v>GRASP</v>
      </c>
      <c r="J21" s="68">
        <v>1031</v>
      </c>
      <c r="L21" s="7">
        <f t="shared" si="3"/>
        <v>0</v>
      </c>
      <c r="M21" s="6">
        <v>1031</v>
      </c>
      <c r="O21" s="7">
        <f t="shared" si="4"/>
        <v>0</v>
      </c>
      <c r="P21" s="57" t="str">
        <f t="shared" si="7"/>
        <v>GRASP</v>
      </c>
    </row>
    <row r="22" spans="1:16" x14ac:dyDescent="0.15">
      <c r="A22" s="25" t="s">
        <v>45</v>
      </c>
      <c r="B22" s="1">
        <v>982</v>
      </c>
      <c r="C22" s="56">
        <v>982</v>
      </c>
      <c r="E22" s="9">
        <f t="shared" si="0"/>
        <v>0</v>
      </c>
      <c r="F22" s="8">
        <v>1034</v>
      </c>
      <c r="H22" s="9">
        <f t="shared" si="1"/>
        <v>5.0290135396518373E-2</v>
      </c>
      <c r="I22" s="57" t="str">
        <f t="shared" si="6"/>
        <v>GRASP+SA</v>
      </c>
      <c r="J22" s="68">
        <v>982</v>
      </c>
      <c r="L22" s="7">
        <f t="shared" si="3"/>
        <v>0</v>
      </c>
      <c r="M22" s="6">
        <v>1034</v>
      </c>
      <c r="O22" s="7">
        <f t="shared" si="4"/>
        <v>5.0290135396518373E-2</v>
      </c>
      <c r="P22" s="57" t="str">
        <f t="shared" si="7"/>
        <v>GRASP+SA</v>
      </c>
    </row>
    <row r="23" spans="1:16" x14ac:dyDescent="0.15">
      <c r="A23" s="25" t="s">
        <v>52</v>
      </c>
      <c r="B23" s="1">
        <v>575</v>
      </c>
      <c r="C23" s="56">
        <v>575</v>
      </c>
      <c r="E23" s="9">
        <f t="shared" si="0"/>
        <v>0</v>
      </c>
      <c r="F23" s="8">
        <v>575</v>
      </c>
      <c r="H23" s="9">
        <f t="shared" si="1"/>
        <v>0</v>
      </c>
      <c r="I23" s="57" t="str">
        <f t="shared" si="6"/>
        <v>GRASP</v>
      </c>
      <c r="J23" s="68">
        <v>575</v>
      </c>
      <c r="L23" s="7">
        <f t="shared" si="3"/>
        <v>0</v>
      </c>
      <c r="M23" s="6">
        <v>575</v>
      </c>
      <c r="O23" s="7">
        <f t="shared" si="4"/>
        <v>0</v>
      </c>
      <c r="P23" s="57" t="str">
        <f t="shared" si="7"/>
        <v>GRASP</v>
      </c>
    </row>
    <row r="24" spans="1:16" x14ac:dyDescent="0.15">
      <c r="A24" s="25" t="s">
        <v>59</v>
      </c>
      <c r="B24" s="1">
        <v>1032</v>
      </c>
      <c r="C24" s="56">
        <v>1032</v>
      </c>
      <c r="E24" s="9">
        <f t="shared" si="0"/>
        <v>0</v>
      </c>
      <c r="F24" s="8">
        <v>1032</v>
      </c>
      <c r="H24" s="9">
        <f t="shared" si="1"/>
        <v>0</v>
      </c>
      <c r="I24" s="57" t="str">
        <f t="shared" si="6"/>
        <v>GRASP</v>
      </c>
      <c r="J24" s="68">
        <v>1032</v>
      </c>
      <c r="L24" s="7">
        <f t="shared" si="3"/>
        <v>0</v>
      </c>
      <c r="M24" s="6">
        <v>1032</v>
      </c>
      <c r="O24" s="7">
        <f t="shared" si="4"/>
        <v>0</v>
      </c>
      <c r="P24" s="57" t="str">
        <f t="shared" si="7"/>
        <v>GRASP</v>
      </c>
    </row>
    <row r="25" spans="1:16" x14ac:dyDescent="0.15">
      <c r="A25" s="25" t="s">
        <v>66</v>
      </c>
      <c r="B25" s="1">
        <v>899</v>
      </c>
      <c r="C25" s="56">
        <v>899</v>
      </c>
      <c r="E25" s="9">
        <f t="shared" si="0"/>
        <v>0</v>
      </c>
      <c r="F25" s="8">
        <v>899</v>
      </c>
      <c r="H25" s="9">
        <f t="shared" si="1"/>
        <v>0</v>
      </c>
      <c r="I25" s="57" t="str">
        <f t="shared" si="6"/>
        <v>GRASP</v>
      </c>
      <c r="J25" s="68">
        <v>899</v>
      </c>
      <c r="L25" s="7">
        <f t="shared" si="3"/>
        <v>0</v>
      </c>
      <c r="M25" s="6">
        <v>899</v>
      </c>
      <c r="O25" s="7">
        <f t="shared" si="4"/>
        <v>0</v>
      </c>
      <c r="P25" s="57" t="str">
        <f t="shared" si="7"/>
        <v>GRASP</v>
      </c>
    </row>
    <row r="26" spans="1:16" s="28" customFormat="1" x14ac:dyDescent="0.15">
      <c r="A26" s="27" t="s">
        <v>153</v>
      </c>
      <c r="C26" s="80"/>
      <c r="D26" s="81"/>
      <c r="E26" s="32">
        <f>AVERAGE(E16:E25)</f>
        <v>0</v>
      </c>
      <c r="F26" s="86"/>
      <c r="G26" s="81"/>
      <c r="H26" s="32">
        <f>AVERAGE(H16:H25)</f>
        <v>1.6700556037465522E-2</v>
      </c>
      <c r="I26" s="57" t="str">
        <f t="shared" si="6"/>
        <v>GRASP+SA</v>
      </c>
      <c r="J26" s="89"/>
      <c r="K26" s="75"/>
      <c r="L26" s="30">
        <f>AVERAGE(L16:L25)</f>
        <v>0</v>
      </c>
      <c r="M26" s="74"/>
      <c r="N26" s="75"/>
      <c r="O26" s="30">
        <f>AVERAGE(O16:O25)</f>
        <v>1.6700556037465522E-2</v>
      </c>
      <c r="P26" s="57" t="str">
        <f t="shared" si="7"/>
        <v>GRASP+SA</v>
      </c>
    </row>
    <row r="27" spans="1:16" s="28" customFormat="1" x14ac:dyDescent="0.15">
      <c r="A27" s="27" t="s">
        <v>154</v>
      </c>
      <c r="C27" s="82"/>
      <c r="D27" s="83"/>
      <c r="E27" s="32">
        <f>MAX(E16:E25)</f>
        <v>0</v>
      </c>
      <c r="F27" s="87"/>
      <c r="G27" s="83"/>
      <c r="H27" s="32">
        <f>MAX(H16:H25)</f>
        <v>8.5995085995085999E-2</v>
      </c>
      <c r="I27" s="57" t="str">
        <f t="shared" si="6"/>
        <v>GRASP+SA</v>
      </c>
      <c r="J27" s="90"/>
      <c r="K27" s="77"/>
      <c r="L27" s="30">
        <f>MAX(L16:L25)</f>
        <v>0</v>
      </c>
      <c r="M27" s="76"/>
      <c r="N27" s="77"/>
      <c r="O27" s="30">
        <f>MAX(O16:O25)</f>
        <v>8.5995085995085999E-2</v>
      </c>
      <c r="P27" s="57" t="str">
        <f t="shared" si="7"/>
        <v>GRASP+SA</v>
      </c>
    </row>
    <row r="28" spans="1:16" s="35" customFormat="1" ht="14" thickBot="1" x14ac:dyDescent="0.2">
      <c r="A28" s="34" t="s">
        <v>155</v>
      </c>
      <c r="C28" s="84"/>
      <c r="D28" s="85"/>
      <c r="E28" s="39">
        <f>MIN(E16:E25)</f>
        <v>0</v>
      </c>
      <c r="F28" s="88"/>
      <c r="G28" s="85"/>
      <c r="H28" s="39">
        <f>MIN(H16:H25)</f>
        <v>0</v>
      </c>
      <c r="I28" s="57" t="str">
        <f t="shared" si="6"/>
        <v>GRASP</v>
      </c>
      <c r="J28" s="91"/>
      <c r="K28" s="79"/>
      <c r="L28" s="37">
        <f>MIN(L16:L25)</f>
        <v>0</v>
      </c>
      <c r="M28" s="78"/>
      <c r="N28" s="79"/>
      <c r="O28" s="37">
        <f>MIN(O16:O25)</f>
        <v>0</v>
      </c>
      <c r="P28" s="57" t="str">
        <f t="shared" si="7"/>
        <v>GRASP</v>
      </c>
    </row>
    <row r="29" spans="1:16" s="26" customFormat="1" x14ac:dyDescent="0.15">
      <c r="A29" s="18" t="s">
        <v>2</v>
      </c>
      <c r="B29" s="26">
        <v>1066</v>
      </c>
      <c r="C29" s="54">
        <v>1066</v>
      </c>
      <c r="D29" s="21"/>
      <c r="E29" s="22">
        <f t="shared" si="0"/>
        <v>0</v>
      </c>
      <c r="F29" s="21">
        <v>1066</v>
      </c>
      <c r="G29" s="21"/>
      <c r="H29" s="22">
        <f t="shared" si="1"/>
        <v>0</v>
      </c>
      <c r="I29" s="55" t="str">
        <f t="shared" si="6"/>
        <v>GRASP</v>
      </c>
      <c r="J29" s="67">
        <v>1066</v>
      </c>
      <c r="K29" s="19"/>
      <c r="L29" s="20">
        <f t="shared" si="3"/>
        <v>0</v>
      </c>
      <c r="M29" s="19">
        <v>1066</v>
      </c>
      <c r="N29" s="19"/>
      <c r="O29" s="20">
        <f t="shared" si="4"/>
        <v>0</v>
      </c>
      <c r="P29" s="55" t="str">
        <f t="shared" si="7"/>
        <v>GRASP</v>
      </c>
    </row>
    <row r="30" spans="1:16" x14ac:dyDescent="0.15">
      <c r="A30" s="25" t="s">
        <v>11</v>
      </c>
      <c r="B30" s="1">
        <v>643</v>
      </c>
      <c r="C30" s="56">
        <v>643</v>
      </c>
      <c r="E30" s="9">
        <f t="shared" si="0"/>
        <v>0</v>
      </c>
      <c r="F30" s="8">
        <v>643</v>
      </c>
      <c r="H30" s="9">
        <f t="shared" si="1"/>
        <v>0</v>
      </c>
      <c r="I30" s="57" t="str">
        <f t="shared" si="6"/>
        <v>GRASP</v>
      </c>
      <c r="J30" s="68">
        <v>643</v>
      </c>
      <c r="L30" s="7">
        <f t="shared" si="3"/>
        <v>0</v>
      </c>
      <c r="M30" s="6">
        <v>643</v>
      </c>
      <c r="O30" s="7">
        <f t="shared" si="4"/>
        <v>0</v>
      </c>
      <c r="P30" s="57" t="str">
        <f t="shared" si="7"/>
        <v>GRASP</v>
      </c>
    </row>
    <row r="31" spans="1:16" x14ac:dyDescent="0.15">
      <c r="A31" s="25" t="s">
        <v>18</v>
      </c>
      <c r="B31" s="1">
        <v>685</v>
      </c>
      <c r="C31" s="56">
        <v>685</v>
      </c>
      <c r="E31" s="9">
        <f t="shared" si="0"/>
        <v>0</v>
      </c>
      <c r="F31" s="8">
        <v>685</v>
      </c>
      <c r="H31" s="9">
        <f t="shared" si="1"/>
        <v>0</v>
      </c>
      <c r="I31" s="57" t="str">
        <f t="shared" si="6"/>
        <v>GRASP</v>
      </c>
      <c r="J31" s="68">
        <v>685</v>
      </c>
      <c r="L31" s="7">
        <f t="shared" si="3"/>
        <v>0</v>
      </c>
      <c r="M31" s="6">
        <v>685</v>
      </c>
      <c r="O31" s="7">
        <f t="shared" si="4"/>
        <v>0</v>
      </c>
      <c r="P31" s="57" t="str">
        <f t="shared" si="7"/>
        <v>GRASP</v>
      </c>
    </row>
    <row r="32" spans="1:16" x14ac:dyDescent="0.15">
      <c r="A32" s="25" t="s">
        <v>25</v>
      </c>
      <c r="B32" s="1">
        <v>781</v>
      </c>
      <c r="C32" s="56">
        <v>781</v>
      </c>
      <c r="E32" s="9">
        <f t="shared" si="0"/>
        <v>0</v>
      </c>
      <c r="F32" s="8">
        <v>781</v>
      </c>
      <c r="H32" s="9">
        <f t="shared" si="1"/>
        <v>0</v>
      </c>
      <c r="I32" s="57" t="str">
        <f t="shared" si="6"/>
        <v>GRASP</v>
      </c>
      <c r="J32" s="68">
        <v>781</v>
      </c>
      <c r="L32" s="7">
        <f t="shared" si="3"/>
        <v>0</v>
      </c>
      <c r="M32" s="6">
        <v>781</v>
      </c>
      <c r="O32" s="7">
        <f t="shared" si="4"/>
        <v>0</v>
      </c>
      <c r="P32" s="57" t="str">
        <f t="shared" si="7"/>
        <v>GRASP</v>
      </c>
    </row>
    <row r="33" spans="1:16" x14ac:dyDescent="0.15">
      <c r="A33" s="25" t="s">
        <v>32</v>
      </c>
      <c r="B33" s="1">
        <v>945</v>
      </c>
      <c r="C33" s="56">
        <v>945</v>
      </c>
      <c r="E33" s="9">
        <f t="shared" si="0"/>
        <v>0</v>
      </c>
      <c r="F33" s="8">
        <v>945</v>
      </c>
      <c r="H33" s="9">
        <f t="shared" si="1"/>
        <v>0</v>
      </c>
      <c r="I33" s="57" t="str">
        <f t="shared" si="6"/>
        <v>GRASP</v>
      </c>
      <c r="J33" s="68">
        <v>945</v>
      </c>
      <c r="L33" s="7">
        <f t="shared" si="3"/>
        <v>0</v>
      </c>
      <c r="M33" s="6">
        <v>945</v>
      </c>
      <c r="O33" s="7">
        <f t="shared" si="4"/>
        <v>0</v>
      </c>
      <c r="P33" s="57" t="str">
        <f t="shared" si="7"/>
        <v>GRASP</v>
      </c>
    </row>
    <row r="34" spans="1:16" x14ac:dyDescent="0.15">
      <c r="A34" s="25" t="s">
        <v>39</v>
      </c>
      <c r="B34" s="1">
        <v>1121</v>
      </c>
      <c r="C34" s="56">
        <v>1121</v>
      </c>
      <c r="E34" s="9">
        <f t="shared" si="0"/>
        <v>0</v>
      </c>
      <c r="F34" s="8">
        <v>1121</v>
      </c>
      <c r="H34" s="9">
        <f t="shared" si="1"/>
        <v>0</v>
      </c>
      <c r="I34" s="57" t="str">
        <f t="shared" si="6"/>
        <v>GRASP</v>
      </c>
      <c r="J34" s="68">
        <v>1121</v>
      </c>
      <c r="L34" s="7">
        <f t="shared" si="3"/>
        <v>0</v>
      </c>
      <c r="M34" s="6">
        <v>1121</v>
      </c>
      <c r="O34" s="7">
        <f t="shared" si="4"/>
        <v>0</v>
      </c>
      <c r="P34" s="57" t="str">
        <f t="shared" si="7"/>
        <v>GRASP</v>
      </c>
    </row>
    <row r="35" spans="1:16" x14ac:dyDescent="0.15">
      <c r="A35" s="25" t="s">
        <v>46</v>
      </c>
      <c r="B35" s="1">
        <v>944</v>
      </c>
      <c r="C35" s="56">
        <v>944</v>
      </c>
      <c r="E35" s="9">
        <f t="shared" si="0"/>
        <v>0</v>
      </c>
      <c r="F35" s="8">
        <v>944</v>
      </c>
      <c r="H35" s="9">
        <f t="shared" si="1"/>
        <v>0</v>
      </c>
      <c r="I35" s="57" t="str">
        <f t="shared" si="6"/>
        <v>GRASP</v>
      </c>
      <c r="J35" s="68">
        <v>944</v>
      </c>
      <c r="L35" s="7">
        <f t="shared" si="3"/>
        <v>0</v>
      </c>
      <c r="M35" s="6">
        <v>944</v>
      </c>
      <c r="O35" s="7">
        <f t="shared" si="4"/>
        <v>0</v>
      </c>
      <c r="P35" s="57" t="str">
        <f t="shared" si="7"/>
        <v>GRASP</v>
      </c>
    </row>
    <row r="36" spans="1:16" x14ac:dyDescent="0.15">
      <c r="A36" s="25" t="s">
        <v>53</v>
      </c>
      <c r="B36" s="1">
        <v>1273</v>
      </c>
      <c r="C36" s="56">
        <v>1273</v>
      </c>
      <c r="E36" s="9">
        <f t="shared" si="0"/>
        <v>0</v>
      </c>
      <c r="F36" s="8">
        <v>1310</v>
      </c>
      <c r="H36" s="9">
        <f t="shared" si="1"/>
        <v>2.8244274809160305E-2</v>
      </c>
      <c r="I36" s="57" t="str">
        <f t="shared" si="6"/>
        <v>GRASP+SA</v>
      </c>
      <c r="J36" s="68">
        <v>1273</v>
      </c>
      <c r="L36" s="7">
        <f t="shared" si="3"/>
        <v>0</v>
      </c>
      <c r="M36" s="6">
        <v>1273</v>
      </c>
      <c r="O36" s="7">
        <f t="shared" si="4"/>
        <v>0</v>
      </c>
      <c r="P36" s="57" t="str">
        <f t="shared" si="7"/>
        <v>GRASP</v>
      </c>
    </row>
    <row r="37" spans="1:16" x14ac:dyDescent="0.15">
      <c r="A37" s="25" t="s">
        <v>60</v>
      </c>
      <c r="B37" s="1">
        <v>1032</v>
      </c>
      <c r="C37" s="56">
        <v>1032</v>
      </c>
      <c r="E37" s="9">
        <f t="shared" si="0"/>
        <v>0</v>
      </c>
      <c r="F37" s="8">
        <v>1032</v>
      </c>
      <c r="H37" s="9">
        <f t="shared" si="1"/>
        <v>0</v>
      </c>
      <c r="I37" s="57" t="str">
        <f t="shared" si="6"/>
        <v>GRASP</v>
      </c>
      <c r="J37" s="68">
        <v>1032</v>
      </c>
      <c r="L37" s="7">
        <f t="shared" si="3"/>
        <v>0</v>
      </c>
      <c r="M37" s="6">
        <v>1032</v>
      </c>
      <c r="O37" s="7">
        <f t="shared" si="4"/>
        <v>0</v>
      </c>
      <c r="P37" s="57" t="str">
        <f t="shared" si="7"/>
        <v>GRASP</v>
      </c>
    </row>
    <row r="38" spans="1:16" x14ac:dyDescent="0.15">
      <c r="A38" s="25" t="s">
        <v>67</v>
      </c>
      <c r="B38" s="1">
        <v>1170</v>
      </c>
      <c r="C38" s="56">
        <v>1170</v>
      </c>
      <c r="E38" s="9">
        <f t="shared" si="0"/>
        <v>0</v>
      </c>
      <c r="F38" s="8">
        <v>1170</v>
      </c>
      <c r="H38" s="9">
        <f t="shared" si="1"/>
        <v>0</v>
      </c>
      <c r="I38" s="57" t="str">
        <f t="shared" si="6"/>
        <v>GRASP</v>
      </c>
      <c r="J38" s="68">
        <v>1170</v>
      </c>
      <c r="L38" s="7">
        <f t="shared" si="3"/>
        <v>0</v>
      </c>
      <c r="M38" s="6">
        <v>1170</v>
      </c>
      <c r="O38" s="7">
        <f t="shared" si="4"/>
        <v>0</v>
      </c>
      <c r="P38" s="57" t="str">
        <f t="shared" si="7"/>
        <v>GRASP</v>
      </c>
    </row>
    <row r="39" spans="1:16" s="28" customFormat="1" x14ac:dyDescent="0.15">
      <c r="A39" s="27" t="s">
        <v>153</v>
      </c>
      <c r="C39" s="80"/>
      <c r="D39" s="81"/>
      <c r="E39" s="32">
        <f>AVERAGE(E29:E38)</f>
        <v>0</v>
      </c>
      <c r="F39" s="31"/>
      <c r="G39" s="31"/>
      <c r="H39" s="32">
        <f>AVERAGE(H29:H38)</f>
        <v>2.8244274809160305E-3</v>
      </c>
      <c r="I39" s="57" t="str">
        <f t="shared" si="6"/>
        <v>GRASP+SA</v>
      </c>
      <c r="J39" s="89"/>
      <c r="K39" s="75"/>
      <c r="L39" s="30">
        <f>AVERAGE(L29:L38)</f>
        <v>0</v>
      </c>
      <c r="M39" s="29"/>
      <c r="N39" s="29"/>
      <c r="O39" s="30">
        <f>AVERAGE(O29:O38)</f>
        <v>0</v>
      </c>
      <c r="P39" s="57" t="str">
        <f t="shared" si="7"/>
        <v>GRASP</v>
      </c>
    </row>
    <row r="40" spans="1:16" s="28" customFormat="1" x14ac:dyDescent="0.15">
      <c r="A40" s="27" t="s">
        <v>154</v>
      </c>
      <c r="C40" s="82"/>
      <c r="D40" s="83"/>
      <c r="E40" s="32">
        <f>MAX(E29:E38)</f>
        <v>0</v>
      </c>
      <c r="F40" s="31"/>
      <c r="G40" s="31"/>
      <c r="H40" s="32">
        <f>MAX(H29:H38)</f>
        <v>2.8244274809160305E-2</v>
      </c>
      <c r="I40" s="57" t="str">
        <f t="shared" si="6"/>
        <v>GRASP+SA</v>
      </c>
      <c r="J40" s="90"/>
      <c r="K40" s="77"/>
      <c r="L40" s="30">
        <f>MAX(L29:L38)</f>
        <v>0</v>
      </c>
      <c r="M40" s="29"/>
      <c r="N40" s="29"/>
      <c r="O40" s="30">
        <f>MAX(O29:O38)</f>
        <v>0</v>
      </c>
      <c r="P40" s="57" t="str">
        <f t="shared" si="7"/>
        <v>GRASP</v>
      </c>
    </row>
    <row r="41" spans="1:16" s="35" customFormat="1" ht="14" thickBot="1" x14ac:dyDescent="0.2">
      <c r="A41" s="34" t="s">
        <v>155</v>
      </c>
      <c r="C41" s="84"/>
      <c r="D41" s="85"/>
      <c r="E41" s="39">
        <f>MIN(E29:E38)</f>
        <v>0</v>
      </c>
      <c r="F41" s="38"/>
      <c r="G41" s="38"/>
      <c r="H41" s="39">
        <f>MIN(H29:H38)</f>
        <v>0</v>
      </c>
      <c r="I41" s="57" t="str">
        <f t="shared" si="6"/>
        <v>GRASP</v>
      </c>
      <c r="J41" s="91"/>
      <c r="K41" s="79"/>
      <c r="L41" s="37">
        <f>MIN(L29:L38)</f>
        <v>0</v>
      </c>
      <c r="M41" s="36"/>
      <c r="N41" s="36"/>
      <c r="O41" s="37">
        <f>MIN(O29:O38)</f>
        <v>0</v>
      </c>
      <c r="P41" s="57" t="str">
        <f t="shared" si="7"/>
        <v>GRASP</v>
      </c>
    </row>
    <row r="42" spans="1:16" s="26" customFormat="1" x14ac:dyDescent="0.15">
      <c r="A42" s="18" t="s">
        <v>5</v>
      </c>
      <c r="B42" s="26">
        <v>1345</v>
      </c>
      <c r="C42" s="54">
        <v>1345</v>
      </c>
      <c r="D42" s="21"/>
      <c r="E42" s="22">
        <f t="shared" si="0"/>
        <v>0</v>
      </c>
      <c r="F42" s="21">
        <v>1360</v>
      </c>
      <c r="G42" s="21"/>
      <c r="H42" s="22">
        <f t="shared" si="1"/>
        <v>1.1029411764705883E-2</v>
      </c>
      <c r="I42" s="55" t="str">
        <f t="shared" si="6"/>
        <v>GRASP+SA</v>
      </c>
      <c r="J42" s="67">
        <v>1345</v>
      </c>
      <c r="K42" s="19"/>
      <c r="L42" s="20">
        <f t="shared" si="3"/>
        <v>0</v>
      </c>
      <c r="M42" s="19">
        <v>1360</v>
      </c>
      <c r="N42" s="19"/>
      <c r="O42" s="20">
        <f t="shared" si="4"/>
        <v>1.1029411764705883E-2</v>
      </c>
      <c r="P42" s="55" t="str">
        <f t="shared" si="7"/>
        <v>GRASP+SA</v>
      </c>
    </row>
    <row r="43" spans="1:16" x14ac:dyDescent="0.15">
      <c r="A43" s="25" t="s">
        <v>12</v>
      </c>
      <c r="B43" s="1">
        <v>1083</v>
      </c>
      <c r="C43" s="56">
        <v>1083</v>
      </c>
      <c r="E43" s="9">
        <f t="shared" si="0"/>
        <v>0</v>
      </c>
      <c r="F43" s="8">
        <v>1139</v>
      </c>
      <c r="H43" s="9">
        <f t="shared" si="1"/>
        <v>4.9165935030728712E-2</v>
      </c>
      <c r="I43" s="57" t="str">
        <f t="shared" si="6"/>
        <v>GRASP+SA</v>
      </c>
      <c r="J43" s="68">
        <v>1083</v>
      </c>
      <c r="L43" s="7">
        <f t="shared" si="3"/>
        <v>0</v>
      </c>
      <c r="M43" s="6">
        <v>1083</v>
      </c>
      <c r="O43" s="7">
        <f t="shared" si="4"/>
        <v>0</v>
      </c>
      <c r="P43" s="57" t="str">
        <f t="shared" si="7"/>
        <v>GRASP</v>
      </c>
    </row>
    <row r="44" spans="1:16" x14ac:dyDescent="0.15">
      <c r="A44" s="25" t="s">
        <v>19</v>
      </c>
      <c r="B44" s="1">
        <v>1793</v>
      </c>
      <c r="C44" s="56">
        <v>1793</v>
      </c>
      <c r="E44" s="9">
        <f t="shared" si="0"/>
        <v>0</v>
      </c>
      <c r="F44" s="8">
        <v>1815</v>
      </c>
      <c r="H44" s="9">
        <f t="shared" si="1"/>
        <v>1.2121212121212121E-2</v>
      </c>
      <c r="I44" s="57" t="str">
        <f t="shared" si="6"/>
        <v>GRASP+SA</v>
      </c>
      <c r="J44" s="68">
        <v>1793</v>
      </c>
      <c r="L44" s="7">
        <f t="shared" si="3"/>
        <v>0</v>
      </c>
      <c r="M44" s="6">
        <v>1815</v>
      </c>
      <c r="O44" s="7">
        <f t="shared" si="4"/>
        <v>1.2121212121212121E-2</v>
      </c>
      <c r="P44" s="57" t="str">
        <f t="shared" si="7"/>
        <v>GRASP+SA</v>
      </c>
    </row>
    <row r="45" spans="1:16" x14ac:dyDescent="0.15">
      <c r="A45" s="25" t="s">
        <v>26</v>
      </c>
      <c r="B45" s="1">
        <v>1504</v>
      </c>
      <c r="C45" s="56">
        <v>1504</v>
      </c>
      <c r="E45" s="9">
        <f t="shared" si="0"/>
        <v>0</v>
      </c>
      <c r="F45" s="8">
        <v>1504</v>
      </c>
      <c r="H45" s="9">
        <f t="shared" si="1"/>
        <v>0</v>
      </c>
      <c r="I45" s="57" t="str">
        <f t="shared" si="6"/>
        <v>GRASP</v>
      </c>
      <c r="J45" s="68">
        <v>1504</v>
      </c>
      <c r="L45" s="7">
        <f t="shared" si="3"/>
        <v>0</v>
      </c>
      <c r="M45" s="6">
        <v>1504</v>
      </c>
      <c r="O45" s="7">
        <f t="shared" si="4"/>
        <v>0</v>
      </c>
      <c r="P45" s="57" t="str">
        <f t="shared" si="7"/>
        <v>GRASP</v>
      </c>
    </row>
    <row r="46" spans="1:16" x14ac:dyDescent="0.15">
      <c r="A46" s="25" t="s">
        <v>33</v>
      </c>
      <c r="B46" s="1">
        <v>1537</v>
      </c>
      <c r="C46" s="56">
        <v>1537</v>
      </c>
      <c r="E46" s="9">
        <f t="shared" si="0"/>
        <v>0</v>
      </c>
      <c r="F46" s="8">
        <v>1537</v>
      </c>
      <c r="H46" s="9">
        <f t="shared" si="1"/>
        <v>0</v>
      </c>
      <c r="I46" s="57" t="str">
        <f t="shared" si="6"/>
        <v>GRASP</v>
      </c>
      <c r="J46" s="68">
        <v>1537</v>
      </c>
      <c r="L46" s="7">
        <f t="shared" si="3"/>
        <v>0</v>
      </c>
      <c r="M46" s="6">
        <v>1537</v>
      </c>
      <c r="O46" s="7">
        <f t="shared" si="4"/>
        <v>0</v>
      </c>
      <c r="P46" s="57" t="str">
        <f t="shared" si="7"/>
        <v>GRASP</v>
      </c>
    </row>
    <row r="47" spans="1:16" x14ac:dyDescent="0.15">
      <c r="A47" s="25" t="s">
        <v>40</v>
      </c>
      <c r="B47" s="1">
        <v>1379</v>
      </c>
      <c r="C47" s="56">
        <v>1379</v>
      </c>
      <c r="E47" s="9">
        <f t="shared" si="0"/>
        <v>0</v>
      </c>
      <c r="F47" s="8">
        <v>1389</v>
      </c>
      <c r="H47" s="9">
        <f t="shared" si="1"/>
        <v>7.199424046076314E-3</v>
      </c>
      <c r="I47" s="57" t="str">
        <f t="shared" si="6"/>
        <v>GRASP+SA</v>
      </c>
      <c r="J47" s="68">
        <v>1379</v>
      </c>
      <c r="L47" s="7">
        <f t="shared" si="3"/>
        <v>0</v>
      </c>
      <c r="M47" s="6">
        <v>1389</v>
      </c>
      <c r="O47" s="7">
        <f t="shared" si="4"/>
        <v>7.199424046076314E-3</v>
      </c>
      <c r="P47" s="57" t="str">
        <f t="shared" si="7"/>
        <v>GRASP+SA</v>
      </c>
    </row>
    <row r="48" spans="1:16" x14ac:dyDescent="0.15">
      <c r="A48" s="25" t="s">
        <v>47</v>
      </c>
      <c r="B48" s="1">
        <v>1848</v>
      </c>
      <c r="C48" s="56">
        <v>1848</v>
      </c>
      <c r="E48" s="9">
        <f t="shared" si="0"/>
        <v>0</v>
      </c>
      <c r="F48" s="8">
        <v>1848</v>
      </c>
      <c r="H48" s="9">
        <f t="shared" si="1"/>
        <v>0</v>
      </c>
      <c r="I48" s="57" t="str">
        <f t="shared" si="6"/>
        <v>GRASP</v>
      </c>
      <c r="J48" s="68">
        <v>1848</v>
      </c>
      <c r="L48" s="7">
        <f t="shared" si="3"/>
        <v>0</v>
      </c>
      <c r="M48" s="6">
        <v>1848</v>
      </c>
      <c r="O48" s="7">
        <f t="shared" si="4"/>
        <v>0</v>
      </c>
      <c r="P48" s="57" t="str">
        <f t="shared" si="7"/>
        <v>GRASP</v>
      </c>
    </row>
    <row r="49" spans="1:16" x14ac:dyDescent="0.15">
      <c r="A49" s="25" t="s">
        <v>54</v>
      </c>
      <c r="B49" s="1">
        <v>1018</v>
      </c>
      <c r="C49" s="56">
        <v>1018</v>
      </c>
      <c r="E49" s="9">
        <f t="shared" si="0"/>
        <v>0</v>
      </c>
      <c r="F49" s="8">
        <v>1018</v>
      </c>
      <c r="H49" s="9">
        <f t="shared" si="1"/>
        <v>0</v>
      </c>
      <c r="I49" s="57" t="str">
        <f t="shared" si="6"/>
        <v>GRASP</v>
      </c>
      <c r="J49" s="68">
        <v>1018</v>
      </c>
      <c r="L49" s="7">
        <f t="shared" si="3"/>
        <v>0</v>
      </c>
      <c r="M49" s="6">
        <v>1018</v>
      </c>
      <c r="O49" s="7">
        <f t="shared" si="4"/>
        <v>0</v>
      </c>
      <c r="P49" s="57" t="str">
        <f t="shared" si="7"/>
        <v>GRASP</v>
      </c>
    </row>
    <row r="50" spans="1:16" x14ac:dyDescent="0.15">
      <c r="A50" s="25" t="s">
        <v>61</v>
      </c>
      <c r="B50" s="1">
        <v>1789</v>
      </c>
      <c r="C50" s="56">
        <v>1789</v>
      </c>
      <c r="E50" s="9">
        <f t="shared" si="0"/>
        <v>0</v>
      </c>
      <c r="F50" s="8">
        <v>1789</v>
      </c>
      <c r="H50" s="9">
        <f t="shared" si="1"/>
        <v>0</v>
      </c>
      <c r="I50" s="57" t="str">
        <f t="shared" si="6"/>
        <v>GRASP</v>
      </c>
      <c r="J50" s="68">
        <v>1789</v>
      </c>
      <c r="L50" s="7">
        <f t="shared" si="3"/>
        <v>0</v>
      </c>
      <c r="M50" s="6">
        <v>1789</v>
      </c>
      <c r="O50" s="7">
        <f t="shared" si="4"/>
        <v>0</v>
      </c>
      <c r="P50" s="57" t="str">
        <f t="shared" si="7"/>
        <v>GRASP</v>
      </c>
    </row>
    <row r="51" spans="1:16" x14ac:dyDescent="0.15">
      <c r="A51" s="25" t="s">
        <v>68</v>
      </c>
      <c r="B51" s="1">
        <v>921</v>
      </c>
      <c r="C51" s="56">
        <v>921</v>
      </c>
      <c r="E51" s="9">
        <f t="shared" si="0"/>
        <v>0</v>
      </c>
      <c r="F51" s="8">
        <v>983</v>
      </c>
      <c r="H51" s="9">
        <f t="shared" si="1"/>
        <v>6.3072227873855538E-2</v>
      </c>
      <c r="I51" s="57" t="str">
        <f t="shared" si="6"/>
        <v>GRASP+SA</v>
      </c>
      <c r="J51" s="68">
        <v>921</v>
      </c>
      <c r="L51" s="7">
        <f t="shared" si="3"/>
        <v>0</v>
      </c>
      <c r="M51" s="6">
        <v>921</v>
      </c>
      <c r="O51" s="7">
        <f t="shared" si="4"/>
        <v>0</v>
      </c>
      <c r="P51" s="57" t="str">
        <f t="shared" si="7"/>
        <v>GRASP</v>
      </c>
    </row>
    <row r="52" spans="1:16" s="28" customFormat="1" x14ac:dyDescent="0.15">
      <c r="A52" s="27" t="s">
        <v>153</v>
      </c>
      <c r="C52" s="80"/>
      <c r="D52" s="81"/>
      <c r="E52" s="32">
        <f>AVERAGE(E42:E51)</f>
        <v>0</v>
      </c>
      <c r="F52" s="31"/>
      <c r="G52" s="31"/>
      <c r="H52" s="32">
        <f>AVERAGE(H42:H51)</f>
        <v>1.4258821083657858E-2</v>
      </c>
      <c r="I52" s="57" t="str">
        <f t="shared" si="6"/>
        <v>GRASP+SA</v>
      </c>
      <c r="J52" s="89"/>
      <c r="K52" s="75"/>
      <c r="L52" s="30">
        <f>AVERAGE(L42:L51)</f>
        <v>0</v>
      </c>
      <c r="M52" s="74"/>
      <c r="N52" s="75"/>
      <c r="O52" s="30">
        <f>AVERAGE(O42:O51)</f>
        <v>3.0350047931994319E-3</v>
      </c>
      <c r="P52" s="57" t="str">
        <f t="shared" si="7"/>
        <v>GRASP+SA</v>
      </c>
    </row>
    <row r="53" spans="1:16" s="28" customFormat="1" x14ac:dyDescent="0.15">
      <c r="A53" s="27" t="s">
        <v>154</v>
      </c>
      <c r="C53" s="82"/>
      <c r="D53" s="83"/>
      <c r="E53" s="32">
        <f>MAX(E42:E51)</f>
        <v>0</v>
      </c>
      <c r="F53" s="31"/>
      <c r="G53" s="31"/>
      <c r="H53" s="32">
        <f>MAX(H42:H51)</f>
        <v>6.3072227873855538E-2</v>
      </c>
      <c r="I53" s="57" t="str">
        <f t="shared" si="6"/>
        <v>GRASP+SA</v>
      </c>
      <c r="J53" s="90"/>
      <c r="K53" s="77"/>
      <c r="L53" s="30">
        <f>MAX(L42:L51)</f>
        <v>0</v>
      </c>
      <c r="M53" s="76"/>
      <c r="N53" s="77"/>
      <c r="O53" s="30">
        <f>MAX(O42:O51)</f>
        <v>1.2121212121212121E-2</v>
      </c>
      <c r="P53" s="57" t="str">
        <f t="shared" si="7"/>
        <v>GRASP+SA</v>
      </c>
    </row>
    <row r="54" spans="1:16" s="35" customFormat="1" ht="14" thickBot="1" x14ac:dyDescent="0.2">
      <c r="A54" s="34" t="s">
        <v>155</v>
      </c>
      <c r="C54" s="84"/>
      <c r="D54" s="85"/>
      <c r="E54" s="39">
        <f>MIN(E42:E51)</f>
        <v>0</v>
      </c>
      <c r="F54" s="38"/>
      <c r="G54" s="38"/>
      <c r="H54" s="39">
        <f>MIN(H42:H51)</f>
        <v>0</v>
      </c>
      <c r="I54" s="57" t="str">
        <f t="shared" si="6"/>
        <v>GRASP</v>
      </c>
      <c r="J54" s="91"/>
      <c r="K54" s="79"/>
      <c r="L54" s="37">
        <f>MIN(L42:L51)</f>
        <v>0</v>
      </c>
      <c r="M54" s="78"/>
      <c r="N54" s="79"/>
      <c r="O54" s="37">
        <f>MIN(O42:O51)</f>
        <v>0</v>
      </c>
      <c r="P54" s="57" t="str">
        <f t="shared" si="7"/>
        <v>GRASP</v>
      </c>
    </row>
    <row r="55" spans="1:16" s="26" customFormat="1" x14ac:dyDescent="0.15">
      <c r="A55" s="18" t="s">
        <v>6</v>
      </c>
      <c r="B55" s="26">
        <v>1901</v>
      </c>
      <c r="C55" s="54">
        <v>1901</v>
      </c>
      <c r="D55" s="21"/>
      <c r="E55" s="22">
        <f t="shared" si="0"/>
        <v>0</v>
      </c>
      <c r="F55" s="21">
        <v>1917</v>
      </c>
      <c r="G55" s="21"/>
      <c r="H55" s="22">
        <f t="shared" si="1"/>
        <v>8.3463745435576418E-3</v>
      </c>
      <c r="I55" s="55" t="str">
        <f t="shared" si="6"/>
        <v>GRASP+SA</v>
      </c>
      <c r="J55" s="67">
        <v>1901</v>
      </c>
      <c r="K55" s="19"/>
      <c r="L55" s="20">
        <f t="shared" si="3"/>
        <v>0</v>
      </c>
      <c r="M55" s="19">
        <v>1914</v>
      </c>
      <c r="N55" s="19"/>
      <c r="O55" s="20">
        <f t="shared" si="4"/>
        <v>6.7920585161964468E-3</v>
      </c>
      <c r="P55" s="55" t="str">
        <f t="shared" si="7"/>
        <v>GRASP+SA</v>
      </c>
    </row>
    <row r="56" spans="1:16" x14ac:dyDescent="0.15">
      <c r="A56" s="25" t="s">
        <v>13</v>
      </c>
      <c r="B56" s="1">
        <v>1207</v>
      </c>
      <c r="C56" s="56">
        <v>1207</v>
      </c>
      <c r="E56" s="9">
        <f t="shared" si="0"/>
        <v>0</v>
      </c>
      <c r="F56" s="8">
        <v>1207</v>
      </c>
      <c r="H56" s="9">
        <f t="shared" si="1"/>
        <v>0</v>
      </c>
      <c r="I56" s="57" t="str">
        <f t="shared" si="6"/>
        <v>GRASP</v>
      </c>
      <c r="J56" s="68">
        <v>1207</v>
      </c>
      <c r="L56" s="7">
        <f t="shared" si="3"/>
        <v>0</v>
      </c>
      <c r="M56" s="6">
        <v>1207</v>
      </c>
      <c r="O56" s="7">
        <f t="shared" si="4"/>
        <v>0</v>
      </c>
      <c r="P56" s="57" t="str">
        <f t="shared" si="7"/>
        <v>GRASP</v>
      </c>
    </row>
    <row r="57" spans="1:16" x14ac:dyDescent="0.15">
      <c r="A57" s="25" t="s">
        <v>20</v>
      </c>
      <c r="B57" s="1">
        <v>1255</v>
      </c>
      <c r="C57" s="56">
        <v>1255</v>
      </c>
      <c r="E57" s="9">
        <f t="shared" si="0"/>
        <v>0</v>
      </c>
      <c r="F57" s="8">
        <v>1262</v>
      </c>
      <c r="H57" s="9">
        <f t="shared" si="1"/>
        <v>5.5467511885895406E-3</v>
      </c>
      <c r="I57" s="57" t="str">
        <f t="shared" si="6"/>
        <v>GRASP+SA</v>
      </c>
      <c r="J57" s="68">
        <v>1255</v>
      </c>
      <c r="L57" s="7">
        <f t="shared" si="3"/>
        <v>0</v>
      </c>
      <c r="M57" s="6">
        <v>1255</v>
      </c>
      <c r="O57" s="7">
        <f t="shared" si="4"/>
        <v>0</v>
      </c>
      <c r="P57" s="57" t="str">
        <f t="shared" si="7"/>
        <v>GRASP</v>
      </c>
    </row>
    <row r="58" spans="1:16" x14ac:dyDescent="0.15">
      <c r="A58" s="25" t="s">
        <v>27</v>
      </c>
      <c r="B58" s="1">
        <v>1987</v>
      </c>
      <c r="C58" s="56">
        <v>1987</v>
      </c>
      <c r="E58" s="9">
        <f t="shared" si="0"/>
        <v>0</v>
      </c>
      <c r="F58" s="8">
        <v>1987</v>
      </c>
      <c r="H58" s="9">
        <f t="shared" si="1"/>
        <v>0</v>
      </c>
      <c r="I58" s="57" t="str">
        <f t="shared" si="6"/>
        <v>GRASP</v>
      </c>
      <c r="J58" s="68">
        <v>1987</v>
      </c>
      <c r="L58" s="7">
        <f t="shared" si="3"/>
        <v>0</v>
      </c>
      <c r="M58" s="6">
        <v>1987</v>
      </c>
      <c r="O58" s="7">
        <f t="shared" si="4"/>
        <v>0</v>
      </c>
      <c r="P58" s="57" t="str">
        <f t="shared" si="7"/>
        <v>GRASP</v>
      </c>
    </row>
    <row r="59" spans="1:16" x14ac:dyDescent="0.15">
      <c r="A59" s="25" t="s">
        <v>34</v>
      </c>
      <c r="B59" s="1">
        <v>1482</v>
      </c>
      <c r="C59" s="56">
        <v>1482</v>
      </c>
      <c r="E59" s="9">
        <f t="shared" si="0"/>
        <v>0</v>
      </c>
      <c r="F59" s="8">
        <v>1533</v>
      </c>
      <c r="H59" s="9">
        <f t="shared" si="1"/>
        <v>3.3268101761252444E-2</v>
      </c>
      <c r="I59" s="57" t="str">
        <f t="shared" si="6"/>
        <v>GRASP+SA</v>
      </c>
      <c r="J59" s="68">
        <v>1482</v>
      </c>
      <c r="L59" s="7">
        <f t="shared" si="3"/>
        <v>0</v>
      </c>
      <c r="M59" s="6">
        <v>1488</v>
      </c>
      <c r="O59" s="7">
        <f t="shared" si="4"/>
        <v>4.0322580645161289E-3</v>
      </c>
      <c r="P59" s="57" t="str">
        <f t="shared" si="7"/>
        <v>GRASP+SA</v>
      </c>
    </row>
    <row r="60" spans="1:16" x14ac:dyDescent="0.15">
      <c r="A60" s="25" t="s">
        <v>41</v>
      </c>
      <c r="B60" s="1">
        <v>2295</v>
      </c>
      <c r="C60" s="56">
        <v>2295</v>
      </c>
      <c r="E60" s="9">
        <f t="shared" si="0"/>
        <v>0</v>
      </c>
      <c r="F60" s="8">
        <v>2319</v>
      </c>
      <c r="H60" s="9">
        <f t="shared" si="1"/>
        <v>1.034928848641656E-2</v>
      </c>
      <c r="I60" s="57" t="str">
        <f t="shared" si="6"/>
        <v>GRASP+SA</v>
      </c>
      <c r="J60" s="68">
        <v>2295</v>
      </c>
      <c r="L60" s="7">
        <f t="shared" si="3"/>
        <v>0</v>
      </c>
      <c r="M60" s="6">
        <v>2295</v>
      </c>
      <c r="O60" s="7">
        <f t="shared" si="4"/>
        <v>0</v>
      </c>
      <c r="P60" s="57" t="str">
        <f t="shared" si="7"/>
        <v>GRASP</v>
      </c>
    </row>
    <row r="61" spans="1:16" x14ac:dyDescent="0.15">
      <c r="A61" s="25" t="s">
        <v>48</v>
      </c>
      <c r="B61" s="1">
        <v>2349</v>
      </c>
      <c r="C61" s="56">
        <v>2349</v>
      </c>
      <c r="E61" s="9">
        <f t="shared" si="0"/>
        <v>0</v>
      </c>
      <c r="F61" s="8">
        <v>2349</v>
      </c>
      <c r="H61" s="9">
        <f t="shared" si="1"/>
        <v>0</v>
      </c>
      <c r="I61" s="57" t="str">
        <f t="shared" si="6"/>
        <v>GRASP</v>
      </c>
      <c r="J61" s="68">
        <v>2349</v>
      </c>
      <c r="L61" s="7">
        <f t="shared" si="3"/>
        <v>0</v>
      </c>
      <c r="M61" s="6">
        <v>2349</v>
      </c>
      <c r="O61" s="7">
        <f t="shared" si="4"/>
        <v>0</v>
      </c>
      <c r="P61" s="57" t="str">
        <f t="shared" si="7"/>
        <v>GRASP</v>
      </c>
    </row>
    <row r="62" spans="1:16" x14ac:dyDescent="0.15">
      <c r="A62" s="25" t="s">
        <v>55</v>
      </c>
      <c r="B62" s="1">
        <v>1845</v>
      </c>
      <c r="C62" s="56">
        <v>1845</v>
      </c>
      <c r="E62" s="9">
        <f t="shared" si="0"/>
        <v>0</v>
      </c>
      <c r="F62" s="8">
        <v>1845</v>
      </c>
      <c r="H62" s="9">
        <f t="shared" si="1"/>
        <v>0</v>
      </c>
      <c r="I62" s="57" t="str">
        <f t="shared" si="6"/>
        <v>GRASP</v>
      </c>
      <c r="J62" s="68">
        <v>1845</v>
      </c>
      <c r="L62" s="7">
        <f t="shared" si="3"/>
        <v>0</v>
      </c>
      <c r="M62" s="6">
        <v>1845</v>
      </c>
      <c r="O62" s="7">
        <f t="shared" si="4"/>
        <v>0</v>
      </c>
      <c r="P62" s="57" t="str">
        <f t="shared" si="7"/>
        <v>GRASP</v>
      </c>
    </row>
    <row r="63" spans="1:16" x14ac:dyDescent="0.15">
      <c r="A63" s="25" t="s">
        <v>62</v>
      </c>
      <c r="B63" s="1">
        <v>1998</v>
      </c>
      <c r="C63" s="56">
        <v>1998</v>
      </c>
      <c r="E63" s="9">
        <f t="shared" si="0"/>
        <v>0</v>
      </c>
      <c r="F63" s="8">
        <v>1998</v>
      </c>
      <c r="H63" s="9">
        <f t="shared" si="1"/>
        <v>0</v>
      </c>
      <c r="I63" s="57" t="str">
        <f t="shared" si="6"/>
        <v>GRASP</v>
      </c>
      <c r="J63" s="68">
        <v>1998</v>
      </c>
      <c r="L63" s="7">
        <f t="shared" si="3"/>
        <v>0</v>
      </c>
      <c r="M63" s="6">
        <v>1998</v>
      </c>
      <c r="O63" s="7">
        <f t="shared" si="4"/>
        <v>0</v>
      </c>
      <c r="P63" s="57" t="str">
        <f t="shared" si="7"/>
        <v>GRASP</v>
      </c>
    </row>
    <row r="64" spans="1:16" x14ac:dyDescent="0.15">
      <c r="A64" s="25" t="s">
        <v>69</v>
      </c>
      <c r="B64" s="1">
        <v>1687</v>
      </c>
      <c r="C64" s="56">
        <v>1687</v>
      </c>
      <c r="E64" s="9">
        <f t="shared" si="0"/>
        <v>0</v>
      </c>
      <c r="F64" s="8">
        <v>1687</v>
      </c>
      <c r="H64" s="9">
        <f t="shared" si="1"/>
        <v>0</v>
      </c>
      <c r="I64" s="57" t="str">
        <f t="shared" si="6"/>
        <v>GRASP</v>
      </c>
      <c r="J64" s="68">
        <v>1687</v>
      </c>
      <c r="L64" s="7">
        <f t="shared" si="3"/>
        <v>0</v>
      </c>
      <c r="M64" s="6">
        <v>1687</v>
      </c>
      <c r="O64" s="7">
        <f t="shared" si="4"/>
        <v>0</v>
      </c>
      <c r="P64" s="57" t="str">
        <f t="shared" si="7"/>
        <v>GRASP</v>
      </c>
    </row>
    <row r="65" spans="1:16" s="28" customFormat="1" x14ac:dyDescent="0.15">
      <c r="A65" s="27" t="s">
        <v>153</v>
      </c>
      <c r="C65" s="80"/>
      <c r="D65" s="81"/>
      <c r="E65" s="32">
        <f>AVERAGE(E55:E64)</f>
        <v>0</v>
      </c>
      <c r="F65" s="86"/>
      <c r="G65" s="81"/>
      <c r="H65" s="32">
        <f>AVERAGE(H55:H64)</f>
        <v>5.7510515979816183E-3</v>
      </c>
      <c r="I65" s="57" t="str">
        <f t="shared" si="6"/>
        <v>GRASP+SA</v>
      </c>
      <c r="J65" s="89"/>
      <c r="K65" s="75"/>
      <c r="L65" s="30">
        <f>AVERAGE(L55:L64)</f>
        <v>0</v>
      </c>
      <c r="M65" s="74"/>
      <c r="N65" s="75"/>
      <c r="O65" s="30">
        <f>AVERAGE(O55:O64)</f>
        <v>1.0824316580712577E-3</v>
      </c>
      <c r="P65" s="57" t="str">
        <f t="shared" si="7"/>
        <v>GRASP+SA</v>
      </c>
    </row>
    <row r="66" spans="1:16" s="28" customFormat="1" x14ac:dyDescent="0.15">
      <c r="A66" s="27" t="s">
        <v>154</v>
      </c>
      <c r="C66" s="82"/>
      <c r="D66" s="83"/>
      <c r="E66" s="32">
        <f>MAX(E55:E64)</f>
        <v>0</v>
      </c>
      <c r="F66" s="87"/>
      <c r="G66" s="83"/>
      <c r="H66" s="32">
        <f>MAX(H55:H64)</f>
        <v>3.3268101761252444E-2</v>
      </c>
      <c r="I66" s="57" t="str">
        <f t="shared" si="6"/>
        <v>GRASP+SA</v>
      </c>
      <c r="J66" s="90"/>
      <c r="K66" s="77"/>
      <c r="L66" s="30">
        <f>MAX(L55:L64)</f>
        <v>0</v>
      </c>
      <c r="M66" s="76"/>
      <c r="N66" s="77"/>
      <c r="O66" s="30">
        <f>MAX(O55:O64)</f>
        <v>6.7920585161964468E-3</v>
      </c>
      <c r="P66" s="57" t="str">
        <f t="shared" si="7"/>
        <v>GRASP+SA</v>
      </c>
    </row>
    <row r="67" spans="1:16" s="35" customFormat="1" ht="14" thickBot="1" x14ac:dyDescent="0.2">
      <c r="A67" s="34" t="s">
        <v>155</v>
      </c>
      <c r="C67" s="84"/>
      <c r="D67" s="85"/>
      <c r="E67" s="39">
        <f>MIN(E55:E64)</f>
        <v>0</v>
      </c>
      <c r="F67" s="88"/>
      <c r="G67" s="85"/>
      <c r="H67" s="39">
        <f>MIN(H55:H64)</f>
        <v>0</v>
      </c>
      <c r="I67" s="57" t="str">
        <f t="shared" si="6"/>
        <v>GRASP</v>
      </c>
      <c r="J67" s="91"/>
      <c r="K67" s="79"/>
      <c r="L67" s="37">
        <f>MIN(L55:L64)</f>
        <v>0</v>
      </c>
      <c r="M67" s="78"/>
      <c r="N67" s="79"/>
      <c r="O67" s="37">
        <f>MIN(O55:O64)</f>
        <v>0</v>
      </c>
      <c r="P67" s="57" t="str">
        <f t="shared" si="7"/>
        <v>GRASP</v>
      </c>
    </row>
    <row r="68" spans="1:16" s="26" customFormat="1" x14ac:dyDescent="0.15">
      <c r="A68" s="18" t="s">
        <v>7</v>
      </c>
      <c r="B68" s="26">
        <v>2119</v>
      </c>
      <c r="C68" s="54">
        <v>2119</v>
      </c>
      <c r="D68" s="21"/>
      <c r="E68" s="22">
        <f t="shared" si="0"/>
        <v>0</v>
      </c>
      <c r="F68" s="21">
        <v>2154</v>
      </c>
      <c r="G68" s="21"/>
      <c r="H68" s="22">
        <f t="shared" si="1"/>
        <v>1.6248839368616527E-2</v>
      </c>
      <c r="I68" s="55" t="str">
        <f t="shared" si="6"/>
        <v>GRASP+SA</v>
      </c>
      <c r="J68" s="67">
        <v>2119</v>
      </c>
      <c r="K68" s="19"/>
      <c r="L68" s="20">
        <f t="shared" si="3"/>
        <v>0</v>
      </c>
      <c r="M68" s="19">
        <v>2154</v>
      </c>
      <c r="N68" s="19"/>
      <c r="O68" s="20">
        <f t="shared" si="4"/>
        <v>1.6248839368616527E-2</v>
      </c>
      <c r="P68" s="55" t="str">
        <f t="shared" si="7"/>
        <v>GRASP+SA</v>
      </c>
    </row>
    <row r="69" spans="1:16" x14ac:dyDescent="0.15">
      <c r="A69" s="25" t="s">
        <v>14</v>
      </c>
      <c r="B69" s="1">
        <v>2516</v>
      </c>
      <c r="C69" s="56">
        <v>2516</v>
      </c>
      <c r="E69" s="9">
        <f t="shared" si="0"/>
        <v>0</v>
      </c>
      <c r="F69" s="8">
        <v>2561</v>
      </c>
      <c r="H69" s="9">
        <f t="shared" si="1"/>
        <v>1.7571261226083563E-2</v>
      </c>
      <c r="I69" s="57" t="str">
        <f t="shared" si="6"/>
        <v>GRASP+SA</v>
      </c>
      <c r="J69" s="68">
        <v>2516</v>
      </c>
      <c r="L69" s="7">
        <f t="shared" si="3"/>
        <v>0</v>
      </c>
      <c r="M69" s="6">
        <v>2516</v>
      </c>
      <c r="O69" s="7">
        <f t="shared" si="4"/>
        <v>0</v>
      </c>
      <c r="P69" s="57" t="str">
        <f t="shared" si="7"/>
        <v>GRASP</v>
      </c>
    </row>
    <row r="70" spans="1:16" x14ac:dyDescent="0.15">
      <c r="A70" s="25" t="s">
        <v>21</v>
      </c>
      <c r="B70" s="1">
        <v>1737</v>
      </c>
      <c r="C70" s="56">
        <v>1737</v>
      </c>
      <c r="E70" s="9">
        <f t="shared" si="0"/>
        <v>0</v>
      </c>
      <c r="F70" s="8">
        <v>1756</v>
      </c>
      <c r="H70" s="9">
        <f t="shared" si="1"/>
        <v>1.082004555808656E-2</v>
      </c>
      <c r="I70" s="57" t="str">
        <f t="shared" si="6"/>
        <v>GRASP+SA</v>
      </c>
      <c r="J70" s="68">
        <v>1737</v>
      </c>
      <c r="L70" s="7">
        <f t="shared" si="3"/>
        <v>0</v>
      </c>
      <c r="M70" s="6">
        <v>1751</v>
      </c>
      <c r="O70" s="7">
        <f t="shared" si="4"/>
        <v>7.9954311821816108E-3</v>
      </c>
      <c r="P70" s="57" t="str">
        <f t="shared" si="7"/>
        <v>GRASP+SA</v>
      </c>
    </row>
    <row r="71" spans="1:16" x14ac:dyDescent="0.15">
      <c r="A71" s="25" t="s">
        <v>28</v>
      </c>
      <c r="B71" s="1">
        <v>2098</v>
      </c>
      <c r="C71" s="56">
        <v>2098</v>
      </c>
      <c r="E71" s="9">
        <f t="shared" si="0"/>
        <v>0</v>
      </c>
      <c r="F71" s="8">
        <v>2112</v>
      </c>
      <c r="H71" s="9">
        <f t="shared" si="1"/>
        <v>6.628787878787879E-3</v>
      </c>
      <c r="I71" s="57" t="str">
        <f t="shared" si="6"/>
        <v>GRASP+SA</v>
      </c>
      <c r="J71" s="68">
        <v>2098</v>
      </c>
      <c r="L71" s="7">
        <f t="shared" si="3"/>
        <v>0</v>
      </c>
      <c r="M71" s="6">
        <v>2098</v>
      </c>
      <c r="O71" s="7">
        <f t="shared" si="4"/>
        <v>0</v>
      </c>
      <c r="P71" s="57" t="str">
        <f t="shared" si="7"/>
        <v>GRASP</v>
      </c>
    </row>
    <row r="72" spans="1:16" x14ac:dyDescent="0.15">
      <c r="A72" s="25" t="s">
        <v>35</v>
      </c>
      <c r="B72" s="1">
        <v>2259</v>
      </c>
      <c r="C72" s="56">
        <v>2259</v>
      </c>
      <c r="E72" s="9">
        <f t="shared" si="0"/>
        <v>0</v>
      </c>
      <c r="F72" s="8">
        <v>2259</v>
      </c>
      <c r="H72" s="9">
        <f t="shared" si="1"/>
        <v>0</v>
      </c>
      <c r="I72" s="57" t="str">
        <f t="shared" si="6"/>
        <v>GRASP</v>
      </c>
      <c r="J72" s="68">
        <v>2259</v>
      </c>
      <c r="L72" s="7">
        <f t="shared" si="3"/>
        <v>0</v>
      </c>
      <c r="M72" s="6">
        <v>2259</v>
      </c>
      <c r="O72" s="7">
        <f t="shared" si="4"/>
        <v>0</v>
      </c>
      <c r="P72" s="57" t="str">
        <f t="shared" si="7"/>
        <v>GRASP</v>
      </c>
    </row>
    <row r="73" spans="1:16" x14ac:dyDescent="0.15">
      <c r="A73" s="25" t="s">
        <v>42</v>
      </c>
      <c r="B73" s="1">
        <v>2414</v>
      </c>
      <c r="C73" s="56">
        <v>2414</v>
      </c>
      <c r="E73" s="9">
        <f t="shared" si="0"/>
        <v>0</v>
      </c>
      <c r="F73" s="8">
        <v>2442</v>
      </c>
      <c r="H73" s="9">
        <f t="shared" si="1"/>
        <v>1.1466011466011465E-2</v>
      </c>
      <c r="I73" s="57" t="str">
        <f t="shared" si="6"/>
        <v>GRASP+SA</v>
      </c>
      <c r="J73" s="68">
        <v>2414</v>
      </c>
      <c r="L73" s="7">
        <f t="shared" si="3"/>
        <v>0</v>
      </c>
      <c r="M73" s="6">
        <v>2414</v>
      </c>
      <c r="O73" s="7">
        <f t="shared" si="4"/>
        <v>0</v>
      </c>
      <c r="P73" s="57" t="str">
        <f t="shared" si="7"/>
        <v>GRASP</v>
      </c>
    </row>
    <row r="74" spans="1:16" x14ac:dyDescent="0.15">
      <c r="A74" s="25" t="s">
        <v>49</v>
      </c>
      <c r="B74" s="1">
        <v>3333</v>
      </c>
      <c r="C74" s="56">
        <v>3333</v>
      </c>
      <c r="E74" s="9">
        <f t="shared" si="0"/>
        <v>0</v>
      </c>
      <c r="F74" s="8">
        <v>3461</v>
      </c>
      <c r="H74" s="9">
        <f t="shared" si="1"/>
        <v>3.6983530771453339E-2</v>
      </c>
      <c r="I74" s="57" t="str">
        <f t="shared" si="6"/>
        <v>GRASP+SA</v>
      </c>
      <c r="J74" s="68">
        <v>3333</v>
      </c>
      <c r="L74" s="7">
        <f t="shared" si="3"/>
        <v>0</v>
      </c>
      <c r="M74" s="6">
        <v>3461</v>
      </c>
      <c r="O74" s="7">
        <f t="shared" si="4"/>
        <v>3.6983530771453339E-2</v>
      </c>
      <c r="P74" s="57" t="str">
        <f t="shared" si="7"/>
        <v>GRASP+SA</v>
      </c>
    </row>
    <row r="75" spans="1:16" x14ac:dyDescent="0.15">
      <c r="A75" s="25" t="s">
        <v>56</v>
      </c>
      <c r="B75" s="1">
        <v>1847</v>
      </c>
      <c r="C75" s="56">
        <v>1847</v>
      </c>
      <c r="E75" s="9">
        <f t="shared" si="0"/>
        <v>0</v>
      </c>
      <c r="F75" s="8">
        <v>1887</v>
      </c>
      <c r="H75" s="9">
        <f t="shared" si="1"/>
        <v>2.1197668256491786E-2</v>
      </c>
      <c r="I75" s="57" t="str">
        <f t="shared" si="6"/>
        <v>GRASP+SA</v>
      </c>
      <c r="J75" s="68">
        <v>1847</v>
      </c>
      <c r="L75" s="7">
        <f t="shared" si="3"/>
        <v>0</v>
      </c>
      <c r="M75" s="6">
        <v>1847</v>
      </c>
      <c r="O75" s="7">
        <f t="shared" si="4"/>
        <v>0</v>
      </c>
      <c r="P75" s="57" t="str">
        <f t="shared" si="7"/>
        <v>GRASP</v>
      </c>
    </row>
    <row r="76" spans="1:16" x14ac:dyDescent="0.15">
      <c r="A76" s="25" t="s">
        <v>63</v>
      </c>
      <c r="B76" s="1">
        <v>2082</v>
      </c>
      <c r="C76" s="56">
        <v>2086</v>
      </c>
      <c r="E76" s="9">
        <f t="shared" si="0"/>
        <v>1.9175455417066154E-3</v>
      </c>
      <c r="F76" s="8">
        <v>2165</v>
      </c>
      <c r="H76" s="9">
        <f t="shared" si="1"/>
        <v>3.8337182448036952E-2</v>
      </c>
      <c r="I76" s="57" t="str">
        <f t="shared" si="6"/>
        <v>GRASP+SA</v>
      </c>
      <c r="J76" s="68">
        <v>2082</v>
      </c>
      <c r="L76" s="7">
        <f t="shared" si="3"/>
        <v>0</v>
      </c>
      <c r="M76" s="6">
        <v>2082</v>
      </c>
      <c r="O76" s="7">
        <f t="shared" si="4"/>
        <v>0</v>
      </c>
      <c r="P76" s="57" t="str">
        <f t="shared" si="7"/>
        <v>GRASP</v>
      </c>
    </row>
    <row r="77" spans="1:16" x14ac:dyDescent="0.15">
      <c r="A77" s="25" t="s">
        <v>70</v>
      </c>
      <c r="B77" s="1">
        <v>1807</v>
      </c>
      <c r="C77" s="56">
        <v>1817</v>
      </c>
      <c r="E77" s="9">
        <f t="shared" si="0"/>
        <v>5.5035773252614202E-3</v>
      </c>
      <c r="F77" s="8">
        <v>1830</v>
      </c>
      <c r="H77" s="9">
        <f t="shared" si="1"/>
        <v>1.2568306010928962E-2</v>
      </c>
      <c r="I77" s="57" t="str">
        <f t="shared" si="6"/>
        <v>GRASP+SA</v>
      </c>
      <c r="J77" s="68">
        <v>1817</v>
      </c>
      <c r="L77" s="7">
        <f t="shared" si="3"/>
        <v>5.5035773252614202E-3</v>
      </c>
      <c r="M77" s="6">
        <v>1830</v>
      </c>
      <c r="O77" s="7">
        <f t="shared" si="4"/>
        <v>1.2568306010928962E-2</v>
      </c>
      <c r="P77" s="57" t="str">
        <f t="shared" si="7"/>
        <v>GRASP+SA</v>
      </c>
    </row>
    <row r="78" spans="1:16" s="28" customFormat="1" x14ac:dyDescent="0.15">
      <c r="A78" s="27" t="s">
        <v>153</v>
      </c>
      <c r="C78" s="80"/>
      <c r="D78" s="81"/>
      <c r="E78" s="32">
        <f>AVERAGE(E68:E77)</f>
        <v>7.4211228669680363E-4</v>
      </c>
      <c r="F78" s="86"/>
      <c r="G78" s="81"/>
      <c r="H78" s="32">
        <f>AVERAGE(H68:H77)</f>
        <v>1.7182163298449703E-2</v>
      </c>
      <c r="I78" s="57" t="str">
        <f t="shared" ref="I78:I141" si="8">IF(E78&lt;H78,"GRASP+SA","GRASP")</f>
        <v>GRASP+SA</v>
      </c>
      <c r="J78" s="89"/>
      <c r="K78" s="75"/>
      <c r="L78" s="30">
        <f>AVERAGE(L68:L77)</f>
        <v>5.5035773252614197E-4</v>
      </c>
      <c r="M78" s="74"/>
      <c r="N78" s="75"/>
      <c r="O78" s="30">
        <f>AVERAGE(O68:O77)</f>
        <v>7.3796107333180443E-3</v>
      </c>
      <c r="P78" s="57" t="str">
        <f t="shared" ref="P78:P141" si="9">IF(L78&lt;O78,"GRASP+SA","GRASP")</f>
        <v>GRASP+SA</v>
      </c>
    </row>
    <row r="79" spans="1:16" s="28" customFormat="1" x14ac:dyDescent="0.15">
      <c r="A79" s="27" t="s">
        <v>154</v>
      </c>
      <c r="C79" s="82"/>
      <c r="D79" s="83"/>
      <c r="E79" s="32">
        <f>MAX(E68:E77)</f>
        <v>5.5035773252614202E-3</v>
      </c>
      <c r="F79" s="87"/>
      <c r="G79" s="83"/>
      <c r="H79" s="32">
        <f>MAX(H68:H77)</f>
        <v>3.8337182448036952E-2</v>
      </c>
      <c r="I79" s="57" t="str">
        <f t="shared" si="8"/>
        <v>GRASP+SA</v>
      </c>
      <c r="J79" s="90"/>
      <c r="K79" s="77"/>
      <c r="L79" s="30">
        <f>MAX(L68:L77)</f>
        <v>5.5035773252614202E-3</v>
      </c>
      <c r="M79" s="76"/>
      <c r="N79" s="77"/>
      <c r="O79" s="30">
        <f>MAX(O68:O77)</f>
        <v>3.6983530771453339E-2</v>
      </c>
      <c r="P79" s="57" t="str">
        <f t="shared" si="9"/>
        <v>GRASP+SA</v>
      </c>
    </row>
    <row r="80" spans="1:16" s="35" customFormat="1" ht="14" thickBot="1" x14ac:dyDescent="0.2">
      <c r="A80" s="34" t="s">
        <v>155</v>
      </c>
      <c r="C80" s="84"/>
      <c r="D80" s="85"/>
      <c r="E80" s="39">
        <f>MIN(E68:E77)</f>
        <v>0</v>
      </c>
      <c r="F80" s="88"/>
      <c r="G80" s="85"/>
      <c r="H80" s="39">
        <f>MIN(H68:H77)</f>
        <v>0</v>
      </c>
      <c r="I80" s="57" t="str">
        <f t="shared" si="8"/>
        <v>GRASP</v>
      </c>
      <c r="J80" s="91"/>
      <c r="K80" s="79"/>
      <c r="L80" s="37">
        <f>MIN(L68:L77)</f>
        <v>0</v>
      </c>
      <c r="M80" s="78"/>
      <c r="N80" s="79"/>
      <c r="O80" s="37">
        <f>MIN(O68:O77)</f>
        <v>0</v>
      </c>
      <c r="P80" s="57" t="str">
        <f t="shared" si="9"/>
        <v>GRASP</v>
      </c>
    </row>
    <row r="81" spans="1:16" s="26" customFormat="1" x14ac:dyDescent="0.15">
      <c r="A81" s="18" t="s">
        <v>8</v>
      </c>
      <c r="B81" s="26">
        <v>2525</v>
      </c>
      <c r="C81" s="54">
        <v>2543</v>
      </c>
      <c r="D81" s="21"/>
      <c r="E81" s="22">
        <f t="shared" si="0"/>
        <v>7.0782540306724342E-3</v>
      </c>
      <c r="F81" s="21">
        <v>2572</v>
      </c>
      <c r="G81" s="21"/>
      <c r="H81" s="22">
        <f t="shared" si="1"/>
        <v>1.8273716951788491E-2</v>
      </c>
      <c r="I81" s="55" t="str">
        <f t="shared" si="8"/>
        <v>GRASP+SA</v>
      </c>
      <c r="J81" s="67">
        <v>2543</v>
      </c>
      <c r="K81" s="19"/>
      <c r="L81" s="20">
        <f t="shared" si="3"/>
        <v>7.0782540306724342E-3</v>
      </c>
      <c r="M81" s="19">
        <v>2554</v>
      </c>
      <c r="N81" s="19"/>
      <c r="O81" s="20">
        <f t="shared" si="4"/>
        <v>1.1354737666405637E-2</v>
      </c>
      <c r="P81" s="55" t="str">
        <f t="shared" si="9"/>
        <v>GRASP+SA</v>
      </c>
    </row>
    <row r="82" spans="1:16" x14ac:dyDescent="0.15">
      <c r="A82" s="25" t="s">
        <v>15</v>
      </c>
      <c r="B82" s="1">
        <v>2287</v>
      </c>
      <c r="C82" s="56">
        <v>2304</v>
      </c>
      <c r="E82" s="9">
        <f t="shared" si="0"/>
        <v>7.378472222222222E-3</v>
      </c>
      <c r="F82" s="8">
        <v>2340</v>
      </c>
      <c r="H82" s="9">
        <f t="shared" si="1"/>
        <v>2.2649572649572649E-2</v>
      </c>
      <c r="I82" s="57" t="str">
        <f t="shared" si="8"/>
        <v>GRASP+SA</v>
      </c>
      <c r="J82" s="68">
        <v>2299</v>
      </c>
      <c r="L82" s="7">
        <f t="shared" si="3"/>
        <v>5.2196607220530667E-3</v>
      </c>
      <c r="M82" s="6">
        <v>2304</v>
      </c>
      <c r="O82" s="7">
        <f t="shared" si="4"/>
        <v>7.378472222222222E-3</v>
      </c>
      <c r="P82" s="57" t="str">
        <f t="shared" si="9"/>
        <v>GRASP+SA</v>
      </c>
    </row>
    <row r="83" spans="1:16" x14ac:dyDescent="0.15">
      <c r="A83" s="25" t="s">
        <v>22</v>
      </c>
      <c r="B83" s="1">
        <v>2291</v>
      </c>
      <c r="C83" s="56">
        <v>2291</v>
      </c>
      <c r="E83" s="9">
        <f t="shared" si="0"/>
        <v>0</v>
      </c>
      <c r="F83" s="8">
        <v>2383</v>
      </c>
      <c r="H83" s="9">
        <f t="shared" si="1"/>
        <v>3.8606798153587911E-2</v>
      </c>
      <c r="I83" s="57" t="str">
        <f t="shared" si="8"/>
        <v>GRASP+SA</v>
      </c>
      <c r="J83" s="68">
        <v>2291</v>
      </c>
      <c r="L83" s="7">
        <f t="shared" si="3"/>
        <v>0</v>
      </c>
      <c r="M83" s="6">
        <v>2380</v>
      </c>
      <c r="O83" s="7">
        <f t="shared" si="4"/>
        <v>3.7394957983193276E-2</v>
      </c>
      <c r="P83" s="57" t="str">
        <f t="shared" si="9"/>
        <v>GRASP+SA</v>
      </c>
    </row>
    <row r="84" spans="1:16" x14ac:dyDescent="0.15">
      <c r="A84" s="25" t="s">
        <v>29</v>
      </c>
      <c r="B84" s="1">
        <v>2401</v>
      </c>
      <c r="C84" s="56">
        <v>2401</v>
      </c>
      <c r="E84" s="9">
        <f t="shared" si="0"/>
        <v>0</v>
      </c>
      <c r="F84" s="8">
        <v>2401</v>
      </c>
      <c r="H84" s="9">
        <f t="shared" si="1"/>
        <v>0</v>
      </c>
      <c r="I84" s="57" t="str">
        <f t="shared" si="8"/>
        <v>GRASP</v>
      </c>
      <c r="J84" s="68">
        <v>2401</v>
      </c>
      <c r="L84" s="7">
        <f t="shared" si="3"/>
        <v>0</v>
      </c>
      <c r="M84" s="6">
        <v>2401</v>
      </c>
      <c r="O84" s="7">
        <f t="shared" si="4"/>
        <v>0</v>
      </c>
      <c r="P84" s="57" t="str">
        <f t="shared" si="9"/>
        <v>GRASP</v>
      </c>
    </row>
    <row r="85" spans="1:16" x14ac:dyDescent="0.15">
      <c r="A85" s="25" t="s">
        <v>36</v>
      </c>
      <c r="B85" s="1">
        <v>2190</v>
      </c>
      <c r="C85" s="56">
        <v>2190</v>
      </c>
      <c r="E85" s="9">
        <f t="shared" si="0"/>
        <v>0</v>
      </c>
      <c r="F85" s="8">
        <v>2292</v>
      </c>
      <c r="H85" s="9">
        <f t="shared" si="1"/>
        <v>4.4502617801047119E-2</v>
      </c>
      <c r="I85" s="57" t="str">
        <f t="shared" si="8"/>
        <v>GRASP+SA</v>
      </c>
      <c r="J85" s="68">
        <v>2190</v>
      </c>
      <c r="L85" s="7">
        <f t="shared" ref="L85:L155" si="10">(J85-$B85)/J85</f>
        <v>0</v>
      </c>
      <c r="M85" s="6">
        <v>2235</v>
      </c>
      <c r="O85" s="7">
        <f t="shared" ref="O85:O155" si="11">(M85-$B85)/M85</f>
        <v>2.0134228187919462E-2</v>
      </c>
      <c r="P85" s="57" t="str">
        <f t="shared" si="9"/>
        <v>GRASP+SA</v>
      </c>
    </row>
    <row r="86" spans="1:16" x14ac:dyDescent="0.15">
      <c r="A86" s="25" t="s">
        <v>43</v>
      </c>
      <c r="B86" s="1">
        <v>1994</v>
      </c>
      <c r="C86" s="56">
        <v>1994</v>
      </c>
      <c r="E86" s="9">
        <f t="shared" ref="E86:E142" si="12">(C86-$B86)/C86</f>
        <v>0</v>
      </c>
      <c r="F86" s="8">
        <v>2034</v>
      </c>
      <c r="H86" s="9">
        <f t="shared" ref="H86:H142" si="13">(F86-$B86)/F86</f>
        <v>1.966568338249754E-2</v>
      </c>
      <c r="I86" s="57" t="str">
        <f t="shared" si="8"/>
        <v>GRASP+SA</v>
      </c>
      <c r="J86" s="68">
        <v>1994</v>
      </c>
      <c r="L86" s="7">
        <f t="shared" si="10"/>
        <v>0</v>
      </c>
      <c r="M86" s="6">
        <v>2034</v>
      </c>
      <c r="O86" s="7">
        <f t="shared" si="11"/>
        <v>1.966568338249754E-2</v>
      </c>
      <c r="P86" s="57" t="str">
        <f t="shared" si="9"/>
        <v>GRASP+SA</v>
      </c>
    </row>
    <row r="87" spans="1:16" x14ac:dyDescent="0.15">
      <c r="A87" s="25" t="s">
        <v>50</v>
      </c>
      <c r="B87" s="1">
        <v>2554</v>
      </c>
      <c r="C87" s="56">
        <v>2590</v>
      </c>
      <c r="E87" s="9">
        <f t="shared" si="12"/>
        <v>1.3899613899613899E-2</v>
      </c>
      <c r="F87" s="8">
        <v>2558</v>
      </c>
      <c r="H87" s="9">
        <f t="shared" si="13"/>
        <v>1.563721657544957E-3</v>
      </c>
      <c r="I87" s="57" t="str">
        <f t="shared" si="8"/>
        <v>GRASP</v>
      </c>
      <c r="J87" s="68">
        <v>2554</v>
      </c>
      <c r="L87" s="7">
        <f t="shared" si="10"/>
        <v>0</v>
      </c>
      <c r="M87" s="6">
        <v>2554</v>
      </c>
      <c r="O87" s="7">
        <f t="shared" si="11"/>
        <v>0</v>
      </c>
      <c r="P87" s="57" t="str">
        <f t="shared" si="9"/>
        <v>GRASP</v>
      </c>
    </row>
    <row r="88" spans="1:16" x14ac:dyDescent="0.15">
      <c r="A88" s="25" t="s">
        <v>57</v>
      </c>
      <c r="B88" s="1">
        <v>2168</v>
      </c>
      <c r="C88" s="56">
        <v>2205</v>
      </c>
      <c r="E88" s="9">
        <f t="shared" si="12"/>
        <v>1.6780045351473923E-2</v>
      </c>
      <c r="F88" s="8">
        <v>2278</v>
      </c>
      <c r="H88" s="9">
        <f t="shared" si="13"/>
        <v>4.8287971905179985E-2</v>
      </c>
      <c r="I88" s="57" t="str">
        <f t="shared" si="8"/>
        <v>GRASP+SA</v>
      </c>
      <c r="J88" s="68">
        <v>2168</v>
      </c>
      <c r="L88" s="7">
        <f t="shared" si="10"/>
        <v>0</v>
      </c>
      <c r="M88" s="6">
        <v>2213</v>
      </c>
      <c r="O88" s="7">
        <f t="shared" si="11"/>
        <v>2.0334387708992319E-2</v>
      </c>
      <c r="P88" s="57" t="str">
        <f t="shared" si="9"/>
        <v>GRASP+SA</v>
      </c>
    </row>
    <row r="89" spans="1:16" x14ac:dyDescent="0.15">
      <c r="A89" s="25" t="s">
        <v>64</v>
      </c>
      <c r="B89" s="1">
        <v>2204</v>
      </c>
      <c r="C89" s="56">
        <v>2204</v>
      </c>
      <c r="E89" s="9">
        <f t="shared" si="12"/>
        <v>0</v>
      </c>
      <c r="F89" s="8">
        <v>2289</v>
      </c>
      <c r="H89" s="9">
        <f t="shared" si="13"/>
        <v>3.7134119702927043E-2</v>
      </c>
      <c r="I89" s="57" t="str">
        <f t="shared" si="8"/>
        <v>GRASP+SA</v>
      </c>
      <c r="J89" s="68">
        <v>2204</v>
      </c>
      <c r="L89" s="7">
        <f t="shared" si="10"/>
        <v>0</v>
      </c>
      <c r="M89" s="6">
        <v>2237</v>
      </c>
      <c r="O89" s="7">
        <f t="shared" si="11"/>
        <v>1.4751899865891819E-2</v>
      </c>
      <c r="P89" s="57" t="str">
        <f t="shared" si="9"/>
        <v>GRASP+SA</v>
      </c>
    </row>
    <row r="90" spans="1:16" x14ac:dyDescent="0.15">
      <c r="A90" s="25" t="s">
        <v>71</v>
      </c>
      <c r="B90" s="1">
        <v>2435</v>
      </c>
      <c r="C90" s="56">
        <v>2473</v>
      </c>
      <c r="E90" s="9">
        <f t="shared" si="12"/>
        <v>1.5365952284674484E-2</v>
      </c>
      <c r="F90" s="8">
        <v>2526</v>
      </c>
      <c r="H90" s="9">
        <f t="shared" si="13"/>
        <v>3.6025336500395883E-2</v>
      </c>
      <c r="I90" s="57" t="str">
        <f t="shared" si="8"/>
        <v>GRASP+SA</v>
      </c>
      <c r="J90" s="68">
        <v>2435</v>
      </c>
      <c r="L90" s="7">
        <f t="shared" si="10"/>
        <v>0</v>
      </c>
      <c r="M90" s="6">
        <v>2473</v>
      </c>
      <c r="O90" s="7">
        <f t="shared" si="11"/>
        <v>1.5365952284674484E-2</v>
      </c>
      <c r="P90" s="57" t="str">
        <f t="shared" si="9"/>
        <v>GRASP+SA</v>
      </c>
    </row>
    <row r="91" spans="1:16" s="28" customFormat="1" x14ac:dyDescent="0.15">
      <c r="A91" s="27" t="s">
        <v>153</v>
      </c>
      <c r="C91" s="80"/>
      <c r="D91" s="81"/>
      <c r="E91" s="32">
        <f>AVERAGE(E81:E90)</f>
        <v>6.0502337788656962E-3</v>
      </c>
      <c r="F91" s="86"/>
      <c r="G91" s="81"/>
      <c r="H91" s="32">
        <f>AVERAGE(H81:H90)</f>
        <v>2.6670953870454157E-2</v>
      </c>
      <c r="I91" s="57" t="str">
        <f t="shared" si="8"/>
        <v>GRASP+SA</v>
      </c>
      <c r="J91" s="89"/>
      <c r="K91" s="75"/>
      <c r="L91" s="30">
        <f>AVERAGE(L81:L90)</f>
        <v>1.2297914752725501E-3</v>
      </c>
      <c r="M91" s="74"/>
      <c r="N91" s="75"/>
      <c r="O91" s="30">
        <f>AVERAGE(O81:O90)</f>
        <v>1.4638031930179676E-2</v>
      </c>
      <c r="P91" s="57" t="str">
        <f t="shared" si="9"/>
        <v>GRASP+SA</v>
      </c>
    </row>
    <row r="92" spans="1:16" s="28" customFormat="1" x14ac:dyDescent="0.15">
      <c r="A92" s="27" t="s">
        <v>154</v>
      </c>
      <c r="C92" s="82"/>
      <c r="D92" s="83"/>
      <c r="E92" s="32">
        <f>MAX(E81:E90)</f>
        <v>1.6780045351473923E-2</v>
      </c>
      <c r="F92" s="87"/>
      <c r="G92" s="83"/>
      <c r="H92" s="32">
        <f>MAX(H81:H90)</f>
        <v>4.8287971905179985E-2</v>
      </c>
      <c r="I92" s="57" t="str">
        <f t="shared" si="8"/>
        <v>GRASP+SA</v>
      </c>
      <c r="J92" s="90"/>
      <c r="K92" s="77"/>
      <c r="L92" s="30">
        <f>MAX(L81:L90)</f>
        <v>7.0782540306724342E-3</v>
      </c>
      <c r="M92" s="76"/>
      <c r="N92" s="77"/>
      <c r="O92" s="30">
        <f>MAX(O81:O90)</f>
        <v>3.7394957983193276E-2</v>
      </c>
      <c r="P92" s="57" t="str">
        <f t="shared" si="9"/>
        <v>GRASP+SA</v>
      </c>
    </row>
    <row r="93" spans="1:16" s="35" customFormat="1" ht="14" thickBot="1" x14ac:dyDescent="0.2">
      <c r="A93" s="34" t="s">
        <v>155</v>
      </c>
      <c r="C93" s="84"/>
      <c r="D93" s="85"/>
      <c r="E93" s="39">
        <f>MIN(E81:E90)</f>
        <v>0</v>
      </c>
      <c r="F93" s="88"/>
      <c r="G93" s="85"/>
      <c r="H93" s="39">
        <f>MIN(H81:H90)</f>
        <v>0</v>
      </c>
      <c r="I93" s="57" t="str">
        <f t="shared" si="8"/>
        <v>GRASP</v>
      </c>
      <c r="J93" s="91"/>
      <c r="K93" s="79"/>
      <c r="L93" s="37">
        <f>MIN(L81:L90)</f>
        <v>0</v>
      </c>
      <c r="M93" s="78"/>
      <c r="N93" s="79"/>
      <c r="O93" s="37">
        <f>MIN(O81:O90)</f>
        <v>0</v>
      </c>
      <c r="P93" s="57" t="str">
        <f t="shared" si="9"/>
        <v>GRASP</v>
      </c>
    </row>
    <row r="94" spans="1:16" s="26" customFormat="1" x14ac:dyDescent="0.15">
      <c r="A94" s="18" t="s">
        <v>72</v>
      </c>
      <c r="B94" s="26">
        <v>3027</v>
      </c>
      <c r="C94" s="54">
        <v>3027</v>
      </c>
      <c r="D94" s="21"/>
      <c r="E94" s="22">
        <f t="shared" si="12"/>
        <v>0</v>
      </c>
      <c r="F94" s="21">
        <v>3056</v>
      </c>
      <c r="G94" s="21"/>
      <c r="H94" s="22">
        <f t="shared" si="13"/>
        <v>9.4895287958115179E-3</v>
      </c>
      <c r="I94" s="55" t="str">
        <f t="shared" si="8"/>
        <v>GRASP+SA</v>
      </c>
      <c r="J94" s="67">
        <v>3027</v>
      </c>
      <c r="K94" s="19"/>
      <c r="L94" s="20">
        <f t="shared" si="10"/>
        <v>0</v>
      </c>
      <c r="M94" s="19">
        <v>3056</v>
      </c>
      <c r="N94" s="19"/>
      <c r="O94" s="20">
        <f t="shared" si="11"/>
        <v>9.4895287958115179E-3</v>
      </c>
      <c r="P94" s="55" t="str">
        <f t="shared" si="9"/>
        <v>GRASP+SA</v>
      </c>
    </row>
    <row r="95" spans="1:16" x14ac:dyDescent="0.15">
      <c r="A95" s="25" t="s">
        <v>73</v>
      </c>
      <c r="B95" s="1">
        <v>2467</v>
      </c>
      <c r="C95" s="56">
        <v>2593</v>
      </c>
      <c r="E95" s="9">
        <f t="shared" si="12"/>
        <v>4.8592364057076745E-2</v>
      </c>
      <c r="F95" s="8">
        <v>2594</v>
      </c>
      <c r="H95" s="9">
        <f t="shared" si="13"/>
        <v>4.8959136468774096E-2</v>
      </c>
      <c r="I95" s="57" t="str">
        <f t="shared" si="8"/>
        <v>GRASP+SA</v>
      </c>
      <c r="J95" s="68">
        <v>2467</v>
      </c>
      <c r="L95" s="7">
        <f t="shared" si="10"/>
        <v>0</v>
      </c>
      <c r="M95" s="6">
        <v>2594</v>
      </c>
      <c r="O95" s="7">
        <f t="shared" si="11"/>
        <v>4.8959136468774096E-2</v>
      </c>
      <c r="P95" s="57" t="str">
        <f t="shared" si="9"/>
        <v>GRASP+SA</v>
      </c>
    </row>
    <row r="96" spans="1:16" x14ac:dyDescent="0.15">
      <c r="A96" s="25" t="s">
        <v>74</v>
      </c>
      <c r="B96" s="1">
        <v>2809</v>
      </c>
      <c r="C96" s="56">
        <v>2911</v>
      </c>
      <c r="E96" s="9">
        <f t="shared" si="12"/>
        <v>3.503950532463071E-2</v>
      </c>
      <c r="F96" s="8">
        <v>2935</v>
      </c>
      <c r="H96" s="9">
        <f t="shared" si="13"/>
        <v>4.2930153321976153E-2</v>
      </c>
      <c r="I96" s="57" t="str">
        <f t="shared" si="8"/>
        <v>GRASP+SA</v>
      </c>
      <c r="J96" s="68">
        <v>2809</v>
      </c>
      <c r="L96" s="7">
        <f t="shared" si="10"/>
        <v>0</v>
      </c>
      <c r="M96" s="6">
        <v>2898</v>
      </c>
      <c r="O96" s="7">
        <f t="shared" si="11"/>
        <v>3.0710835058661144E-2</v>
      </c>
      <c r="P96" s="57" t="str">
        <f t="shared" si="9"/>
        <v>GRASP+SA</v>
      </c>
    </row>
    <row r="97" spans="1:16" x14ac:dyDescent="0.15">
      <c r="A97" s="25" t="s">
        <v>75</v>
      </c>
      <c r="B97" s="1">
        <v>3168</v>
      </c>
      <c r="C97" s="56">
        <v>3177</v>
      </c>
      <c r="E97" s="9">
        <f t="shared" si="12"/>
        <v>2.8328611898016999E-3</v>
      </c>
      <c r="F97" s="8">
        <v>3210</v>
      </c>
      <c r="H97" s="9">
        <f t="shared" si="13"/>
        <v>1.3084112149532711E-2</v>
      </c>
      <c r="I97" s="57" t="str">
        <f t="shared" si="8"/>
        <v>GRASP+SA</v>
      </c>
      <c r="J97" s="68">
        <v>3168</v>
      </c>
      <c r="L97" s="7">
        <f t="shared" si="10"/>
        <v>0</v>
      </c>
      <c r="M97" s="6">
        <v>3168</v>
      </c>
      <c r="O97" s="7">
        <f t="shared" si="11"/>
        <v>0</v>
      </c>
      <c r="P97" s="57" t="str">
        <f t="shared" si="9"/>
        <v>GRASP</v>
      </c>
    </row>
    <row r="98" spans="1:16" x14ac:dyDescent="0.15">
      <c r="A98" s="25" t="s">
        <v>76</v>
      </c>
      <c r="B98" s="1">
        <v>2197</v>
      </c>
      <c r="C98" s="56">
        <v>2226</v>
      </c>
      <c r="E98" s="9">
        <f t="shared" si="12"/>
        <v>1.302785265049416E-2</v>
      </c>
      <c r="F98" s="8">
        <v>2296</v>
      </c>
      <c r="H98" s="9">
        <f t="shared" si="13"/>
        <v>4.3118466898954703E-2</v>
      </c>
      <c r="I98" s="57" t="str">
        <f t="shared" si="8"/>
        <v>GRASP+SA</v>
      </c>
      <c r="J98" s="68">
        <v>2206</v>
      </c>
      <c r="L98" s="7">
        <f t="shared" si="10"/>
        <v>4.0797824116047144E-3</v>
      </c>
      <c r="M98" s="6">
        <v>2257</v>
      </c>
      <c r="O98" s="7">
        <f t="shared" si="11"/>
        <v>2.6583961010190518E-2</v>
      </c>
      <c r="P98" s="57" t="str">
        <f t="shared" si="9"/>
        <v>GRASP+SA</v>
      </c>
    </row>
    <row r="99" spans="1:16" x14ac:dyDescent="0.15">
      <c r="A99" s="25" t="s">
        <v>77</v>
      </c>
      <c r="B99" s="1">
        <v>3745</v>
      </c>
      <c r="C99" s="56">
        <v>3845</v>
      </c>
      <c r="E99" s="9">
        <f t="shared" si="12"/>
        <v>2.600780234070221E-2</v>
      </c>
      <c r="F99" s="8">
        <v>3869</v>
      </c>
      <c r="H99" s="9">
        <f t="shared" si="13"/>
        <v>3.2049625226156626E-2</v>
      </c>
      <c r="I99" s="57" t="str">
        <f t="shared" si="8"/>
        <v>GRASP+SA</v>
      </c>
      <c r="J99" s="68">
        <v>3814</v>
      </c>
      <c r="L99" s="7">
        <f t="shared" si="10"/>
        <v>1.8091242789722076E-2</v>
      </c>
      <c r="M99" s="6">
        <v>3812</v>
      </c>
      <c r="O99" s="7">
        <f t="shared" si="11"/>
        <v>1.7576075550891919E-2</v>
      </c>
      <c r="P99" s="57" t="str">
        <f t="shared" si="9"/>
        <v>GRASP</v>
      </c>
    </row>
    <row r="100" spans="1:16" x14ac:dyDescent="0.15">
      <c r="A100" s="25" t="s">
        <v>78</v>
      </c>
      <c r="B100" s="1">
        <v>2757</v>
      </c>
      <c r="C100" s="56">
        <v>2777</v>
      </c>
      <c r="E100" s="9">
        <f t="shared" si="12"/>
        <v>7.2020165646380988E-3</v>
      </c>
      <c r="F100" s="8">
        <v>2823</v>
      </c>
      <c r="H100" s="9">
        <f t="shared" si="13"/>
        <v>2.3379383634431455E-2</v>
      </c>
      <c r="I100" s="57" t="str">
        <f t="shared" si="8"/>
        <v>GRASP+SA</v>
      </c>
      <c r="J100" s="68">
        <v>2757</v>
      </c>
      <c r="L100" s="7">
        <f t="shared" si="10"/>
        <v>0</v>
      </c>
      <c r="M100" s="6">
        <v>2823</v>
      </c>
      <c r="O100" s="7">
        <f t="shared" si="11"/>
        <v>2.3379383634431455E-2</v>
      </c>
      <c r="P100" s="57" t="str">
        <f t="shared" si="9"/>
        <v>GRASP+SA</v>
      </c>
    </row>
    <row r="101" spans="1:16" x14ac:dyDescent="0.15">
      <c r="A101" s="25" t="s">
        <v>79</v>
      </c>
      <c r="B101" s="1">
        <v>4209</v>
      </c>
      <c r="C101" s="56">
        <v>4337</v>
      </c>
      <c r="E101" s="9">
        <f t="shared" si="12"/>
        <v>2.9513488586580587E-2</v>
      </c>
      <c r="F101" s="8">
        <v>4355</v>
      </c>
      <c r="H101" s="9">
        <f t="shared" si="13"/>
        <v>3.3524684270952926E-2</v>
      </c>
      <c r="I101" s="57" t="str">
        <f t="shared" si="8"/>
        <v>GRASP+SA</v>
      </c>
      <c r="J101" s="68">
        <v>4225</v>
      </c>
      <c r="L101" s="7">
        <f t="shared" si="10"/>
        <v>3.78698224852071E-3</v>
      </c>
      <c r="M101" s="6">
        <v>4331</v>
      </c>
      <c r="O101" s="7">
        <f t="shared" si="11"/>
        <v>2.8169014084507043E-2</v>
      </c>
      <c r="P101" s="57" t="str">
        <f t="shared" si="9"/>
        <v>GRASP+SA</v>
      </c>
    </row>
    <row r="102" spans="1:16" x14ac:dyDescent="0.15">
      <c r="A102" s="25" t="s">
        <v>80</v>
      </c>
      <c r="B102" s="1">
        <v>3185</v>
      </c>
      <c r="C102" s="56">
        <v>3217</v>
      </c>
      <c r="E102" s="9">
        <f t="shared" si="12"/>
        <v>9.9471557351569779E-3</v>
      </c>
      <c r="F102" s="8">
        <v>3185</v>
      </c>
      <c r="H102" s="9">
        <f t="shared" si="13"/>
        <v>0</v>
      </c>
      <c r="I102" s="57" t="str">
        <f t="shared" si="8"/>
        <v>GRASP</v>
      </c>
      <c r="J102" s="68">
        <v>3214</v>
      </c>
      <c r="L102" s="7">
        <f t="shared" si="10"/>
        <v>9.0230242688238947E-3</v>
      </c>
      <c r="M102" s="6">
        <v>3185</v>
      </c>
      <c r="O102" s="7">
        <f t="shared" si="11"/>
        <v>0</v>
      </c>
      <c r="P102" s="57" t="str">
        <f t="shared" si="9"/>
        <v>GRASP</v>
      </c>
    </row>
    <row r="103" spans="1:16" x14ac:dyDescent="0.15">
      <c r="A103" s="25" t="s">
        <v>81</v>
      </c>
      <c r="B103" s="1">
        <v>2685</v>
      </c>
      <c r="C103" s="56">
        <v>2708</v>
      </c>
      <c r="E103" s="9">
        <f t="shared" si="12"/>
        <v>8.4933530280649934E-3</v>
      </c>
      <c r="F103" s="8">
        <v>2814</v>
      </c>
      <c r="H103" s="9">
        <f t="shared" si="13"/>
        <v>4.5842217484008532E-2</v>
      </c>
      <c r="I103" s="57" t="str">
        <f t="shared" si="8"/>
        <v>GRASP+SA</v>
      </c>
      <c r="J103" s="68">
        <v>2708</v>
      </c>
      <c r="L103" s="7">
        <f t="shared" si="10"/>
        <v>8.4933530280649934E-3</v>
      </c>
      <c r="M103" s="6">
        <v>2751</v>
      </c>
      <c r="O103" s="7">
        <f t="shared" si="11"/>
        <v>2.3991275899672846E-2</v>
      </c>
      <c r="P103" s="57" t="str">
        <f t="shared" si="9"/>
        <v>GRASP+SA</v>
      </c>
    </row>
    <row r="104" spans="1:16" s="28" customFormat="1" x14ac:dyDescent="0.15">
      <c r="A104" s="27" t="s">
        <v>153</v>
      </c>
      <c r="C104" s="80"/>
      <c r="D104" s="81"/>
      <c r="E104" s="32">
        <f>AVERAGE(E94:E103)</f>
        <v>1.8065639947714617E-2</v>
      </c>
      <c r="F104" s="86"/>
      <c r="G104" s="81"/>
      <c r="H104" s="32">
        <f>AVERAGE(H94:H103)</f>
        <v>2.9237730825059871E-2</v>
      </c>
      <c r="I104" s="57" t="str">
        <f t="shared" si="8"/>
        <v>GRASP+SA</v>
      </c>
      <c r="J104" s="89"/>
      <c r="K104" s="75"/>
      <c r="L104" s="30">
        <f>AVERAGE(L94:L103)</f>
        <v>4.3474384746736384E-3</v>
      </c>
      <c r="M104" s="74"/>
      <c r="N104" s="75"/>
      <c r="O104" s="30">
        <f>AVERAGE(O94:O103)</f>
        <v>2.0885921050294055E-2</v>
      </c>
      <c r="P104" s="57" t="str">
        <f t="shared" si="9"/>
        <v>GRASP+SA</v>
      </c>
    </row>
    <row r="105" spans="1:16" s="28" customFormat="1" x14ac:dyDescent="0.15">
      <c r="A105" s="27" t="s">
        <v>154</v>
      </c>
      <c r="C105" s="82"/>
      <c r="D105" s="83"/>
      <c r="E105" s="32">
        <f>MAX(E94:E103)</f>
        <v>4.8592364057076745E-2</v>
      </c>
      <c r="F105" s="87"/>
      <c r="G105" s="83"/>
      <c r="H105" s="32">
        <f>MAX(H94:H103)</f>
        <v>4.8959136468774096E-2</v>
      </c>
      <c r="I105" s="57" t="str">
        <f t="shared" si="8"/>
        <v>GRASP+SA</v>
      </c>
      <c r="J105" s="90"/>
      <c r="K105" s="77"/>
      <c r="L105" s="30">
        <f>MAX(L94:L103)</f>
        <v>1.8091242789722076E-2</v>
      </c>
      <c r="M105" s="76"/>
      <c r="N105" s="77"/>
      <c r="O105" s="30">
        <f>MAX(O94:O103)</f>
        <v>4.8959136468774096E-2</v>
      </c>
      <c r="P105" s="57" t="str">
        <f t="shared" si="9"/>
        <v>GRASP+SA</v>
      </c>
    </row>
    <row r="106" spans="1:16" s="35" customFormat="1" ht="14" thickBot="1" x14ac:dyDescent="0.2">
      <c r="A106" s="34" t="s">
        <v>155</v>
      </c>
      <c r="C106" s="84"/>
      <c r="D106" s="85"/>
      <c r="E106" s="39">
        <f>MIN(E94:E103)</f>
        <v>0</v>
      </c>
      <c r="F106" s="88"/>
      <c r="G106" s="85"/>
      <c r="H106" s="39">
        <f>MIN(H94:H103)</f>
        <v>0</v>
      </c>
      <c r="I106" s="57" t="str">
        <f t="shared" si="8"/>
        <v>GRASP</v>
      </c>
      <c r="J106" s="91"/>
      <c r="K106" s="79"/>
      <c r="L106" s="37">
        <f>MIN(L94:L103)</f>
        <v>0</v>
      </c>
      <c r="M106" s="78"/>
      <c r="N106" s="79"/>
      <c r="O106" s="37">
        <f>MIN(O94:O103)</f>
        <v>0</v>
      </c>
      <c r="P106" s="57" t="str">
        <f t="shared" si="9"/>
        <v>GRASP</v>
      </c>
    </row>
    <row r="107" spans="1:16" s="26" customFormat="1" x14ac:dyDescent="0.15">
      <c r="A107" s="18" t="s">
        <v>82</v>
      </c>
      <c r="B107" s="26">
        <v>3382</v>
      </c>
      <c r="C107" s="54">
        <v>3435</v>
      </c>
      <c r="D107" s="21">
        <v>84</v>
      </c>
      <c r="E107" s="22">
        <f t="shared" si="12"/>
        <v>1.5429403202328967E-2</v>
      </c>
      <c r="F107" s="21">
        <v>3559</v>
      </c>
      <c r="G107" s="21">
        <v>84</v>
      </c>
      <c r="H107" s="22">
        <f t="shared" si="13"/>
        <v>4.9733071087384097E-2</v>
      </c>
      <c r="I107" s="55" t="str">
        <f t="shared" si="8"/>
        <v>GRASP+SA</v>
      </c>
      <c r="J107" s="67">
        <v>3382</v>
      </c>
      <c r="K107" s="19"/>
      <c r="L107" s="20">
        <f t="shared" si="10"/>
        <v>0</v>
      </c>
      <c r="M107" s="19">
        <v>3483</v>
      </c>
      <c r="N107" s="19"/>
      <c r="O107" s="20">
        <f t="shared" si="11"/>
        <v>2.8997990238300315E-2</v>
      </c>
      <c r="P107" s="55" t="str">
        <f t="shared" si="9"/>
        <v>GRASP+SA</v>
      </c>
    </row>
    <row r="108" spans="1:16" x14ac:dyDescent="0.15">
      <c r="A108" s="25" t="s">
        <v>83</v>
      </c>
      <c r="B108" s="1">
        <v>2608</v>
      </c>
      <c r="C108" s="56">
        <v>2665</v>
      </c>
      <c r="D108" s="8">
        <v>84</v>
      </c>
      <c r="E108" s="9">
        <f t="shared" si="12"/>
        <v>2.1388367729831145E-2</v>
      </c>
      <c r="F108" s="8">
        <v>2667</v>
      </c>
      <c r="G108" s="8">
        <v>84</v>
      </c>
      <c r="H108" s="9">
        <f t="shared" si="13"/>
        <v>2.2122234720659918E-2</v>
      </c>
      <c r="I108" s="57" t="str">
        <f t="shared" si="8"/>
        <v>GRASP+SA</v>
      </c>
      <c r="J108" s="68">
        <v>2608</v>
      </c>
      <c r="L108" s="7">
        <f t="shared" si="10"/>
        <v>0</v>
      </c>
      <c r="M108" s="6">
        <v>2623</v>
      </c>
      <c r="O108" s="7">
        <f t="shared" si="11"/>
        <v>5.7186427754479605E-3</v>
      </c>
      <c r="P108" s="57" t="str">
        <f t="shared" si="9"/>
        <v>GRASP+SA</v>
      </c>
    </row>
    <row r="109" spans="1:16" x14ac:dyDescent="0.15">
      <c r="A109" s="25" t="s">
        <v>84</v>
      </c>
      <c r="B109" s="1">
        <v>3009</v>
      </c>
      <c r="C109" s="56">
        <v>3187</v>
      </c>
      <c r="D109" s="8">
        <v>84</v>
      </c>
      <c r="E109" s="9">
        <f t="shared" si="12"/>
        <v>5.5851898336994041E-2</v>
      </c>
      <c r="F109" s="8">
        <v>3152</v>
      </c>
      <c r="G109" s="8">
        <v>84</v>
      </c>
      <c r="H109" s="9">
        <f t="shared" si="13"/>
        <v>4.5368020304568525E-2</v>
      </c>
      <c r="I109" s="57" t="str">
        <f t="shared" si="8"/>
        <v>GRASP</v>
      </c>
      <c r="J109" s="68">
        <v>3065</v>
      </c>
      <c r="L109" s="7">
        <f t="shared" si="10"/>
        <v>1.8270799347471452E-2</v>
      </c>
      <c r="M109" s="6">
        <v>3102</v>
      </c>
      <c r="O109" s="7">
        <f t="shared" si="11"/>
        <v>2.9980657640232108E-2</v>
      </c>
      <c r="P109" s="57" t="str">
        <f t="shared" si="9"/>
        <v>GRASP+SA</v>
      </c>
    </row>
    <row r="110" spans="1:16" x14ac:dyDescent="0.15">
      <c r="A110" s="25" t="s">
        <v>85</v>
      </c>
      <c r="B110" s="1">
        <v>2885</v>
      </c>
      <c r="C110" s="56">
        <v>2988</v>
      </c>
      <c r="D110" s="8">
        <v>84</v>
      </c>
      <c r="E110" s="9">
        <f t="shared" si="12"/>
        <v>3.4471218206157964E-2</v>
      </c>
      <c r="F110" s="8">
        <v>2991</v>
      </c>
      <c r="G110" s="8">
        <v>84</v>
      </c>
      <c r="H110" s="9">
        <f t="shared" si="13"/>
        <v>3.5439652290203946E-2</v>
      </c>
      <c r="I110" s="57" t="str">
        <f t="shared" si="8"/>
        <v>GRASP+SA</v>
      </c>
      <c r="J110" s="68">
        <v>2919</v>
      </c>
      <c r="L110" s="7">
        <f t="shared" si="10"/>
        <v>1.1647824597464886E-2</v>
      </c>
      <c r="M110" s="6">
        <v>2975</v>
      </c>
      <c r="O110" s="7">
        <f t="shared" si="11"/>
        <v>3.0252100840336135E-2</v>
      </c>
      <c r="P110" s="57" t="str">
        <f t="shared" si="9"/>
        <v>GRASP+SA</v>
      </c>
    </row>
    <row r="111" spans="1:16" x14ac:dyDescent="0.15">
      <c r="A111" s="25" t="s">
        <v>86</v>
      </c>
      <c r="B111" s="1">
        <v>3535</v>
      </c>
      <c r="C111" s="56">
        <v>3537</v>
      </c>
      <c r="D111" s="8">
        <v>84</v>
      </c>
      <c r="E111" s="9">
        <f t="shared" si="12"/>
        <v>5.654509471303364E-4</v>
      </c>
      <c r="F111" s="8">
        <v>3566</v>
      </c>
      <c r="G111" s="8">
        <v>84</v>
      </c>
      <c r="H111" s="9">
        <f t="shared" si="13"/>
        <v>8.6932136848008965E-3</v>
      </c>
      <c r="I111" s="57" t="str">
        <f t="shared" si="8"/>
        <v>GRASP+SA</v>
      </c>
      <c r="J111" s="68">
        <v>3535</v>
      </c>
      <c r="L111" s="7">
        <f t="shared" si="10"/>
        <v>0</v>
      </c>
      <c r="M111" s="6">
        <v>3538</v>
      </c>
      <c r="O111" s="7">
        <f t="shared" si="11"/>
        <v>8.4793668739400791E-4</v>
      </c>
      <c r="P111" s="57" t="str">
        <f t="shared" si="9"/>
        <v>GRASP+SA</v>
      </c>
    </row>
    <row r="112" spans="1:16" x14ac:dyDescent="0.15">
      <c r="A112" s="25" t="s">
        <v>87</v>
      </c>
      <c r="B112" s="1">
        <v>2841</v>
      </c>
      <c r="C112" s="56">
        <v>2865</v>
      </c>
      <c r="D112" s="8">
        <v>84</v>
      </c>
      <c r="E112" s="9">
        <f t="shared" si="12"/>
        <v>8.3769633507853412E-3</v>
      </c>
      <c r="F112" s="8">
        <v>3038</v>
      </c>
      <c r="G112" s="8">
        <v>84</v>
      </c>
      <c r="H112" s="9">
        <f t="shared" si="13"/>
        <v>6.4845292955892031E-2</v>
      </c>
      <c r="I112" s="57" t="str">
        <f t="shared" si="8"/>
        <v>GRASP+SA</v>
      </c>
      <c r="J112" s="68">
        <v>2865</v>
      </c>
      <c r="L112" s="7">
        <f t="shared" si="10"/>
        <v>8.3769633507853412E-3</v>
      </c>
      <c r="M112" s="6">
        <v>2999</v>
      </c>
      <c r="O112" s="7">
        <f t="shared" si="11"/>
        <v>5.2684228076025338E-2</v>
      </c>
      <c r="P112" s="57" t="str">
        <f t="shared" si="9"/>
        <v>GRASP+SA</v>
      </c>
    </row>
    <row r="113" spans="1:16" x14ac:dyDescent="0.15">
      <c r="A113" s="25" t="s">
        <v>88</v>
      </c>
      <c r="B113" s="1">
        <v>3406</v>
      </c>
      <c r="C113" s="56">
        <v>3610</v>
      </c>
      <c r="D113" s="8">
        <v>84</v>
      </c>
      <c r="E113" s="9">
        <f t="shared" si="12"/>
        <v>5.6509695290858725E-2</v>
      </c>
      <c r="F113" s="8">
        <v>3589</v>
      </c>
      <c r="G113" s="8">
        <v>84</v>
      </c>
      <c r="H113" s="9">
        <f t="shared" si="13"/>
        <v>5.0989133463360266E-2</v>
      </c>
      <c r="I113" s="57" t="str">
        <f t="shared" si="8"/>
        <v>GRASP</v>
      </c>
      <c r="J113" s="68">
        <v>3409</v>
      </c>
      <c r="L113" s="7">
        <f t="shared" si="10"/>
        <v>8.8002346729246109E-4</v>
      </c>
      <c r="M113" s="6">
        <v>3545</v>
      </c>
      <c r="O113" s="7">
        <f t="shared" si="11"/>
        <v>3.9210155148095907E-2</v>
      </c>
      <c r="P113" s="57" t="str">
        <f t="shared" si="9"/>
        <v>GRASP+SA</v>
      </c>
    </row>
    <row r="114" spans="1:16" x14ac:dyDescent="0.15">
      <c r="A114" s="25" t="s">
        <v>89</v>
      </c>
      <c r="B114" s="1">
        <v>3155</v>
      </c>
      <c r="C114" s="56">
        <v>3290</v>
      </c>
      <c r="D114" s="8">
        <v>84</v>
      </c>
      <c r="E114" s="9">
        <f t="shared" si="12"/>
        <v>4.1033434650455926E-2</v>
      </c>
      <c r="F114" s="8">
        <v>3353</v>
      </c>
      <c r="G114" s="8">
        <v>84</v>
      </c>
      <c r="H114" s="9">
        <f t="shared" si="13"/>
        <v>5.9051595586042352E-2</v>
      </c>
      <c r="I114" s="57" t="str">
        <f t="shared" si="8"/>
        <v>GRASP+SA</v>
      </c>
      <c r="J114" s="68">
        <v>3246</v>
      </c>
      <c r="L114" s="7">
        <f t="shared" si="10"/>
        <v>2.8034504004929142E-2</v>
      </c>
      <c r="M114" s="6">
        <v>3285</v>
      </c>
      <c r="O114" s="7">
        <f t="shared" si="11"/>
        <v>3.9573820395738202E-2</v>
      </c>
      <c r="P114" s="57" t="str">
        <f t="shared" si="9"/>
        <v>GRASP+SA</v>
      </c>
    </row>
    <row r="115" spans="1:16" x14ac:dyDescent="0.15">
      <c r="A115" s="25" t="s">
        <v>90</v>
      </c>
      <c r="B115" s="1">
        <v>3484</v>
      </c>
      <c r="C115" s="56">
        <v>3636</v>
      </c>
      <c r="D115" s="8">
        <v>84</v>
      </c>
      <c r="E115" s="9">
        <f t="shared" si="12"/>
        <v>4.1804180418041806E-2</v>
      </c>
      <c r="F115" s="8">
        <v>3768</v>
      </c>
      <c r="G115" s="8">
        <v>84</v>
      </c>
      <c r="H115" s="9">
        <f t="shared" si="13"/>
        <v>7.5371549893842885E-2</v>
      </c>
      <c r="I115" s="57" t="str">
        <f t="shared" si="8"/>
        <v>GRASP+SA</v>
      </c>
      <c r="J115" s="68">
        <v>3542</v>
      </c>
      <c r="L115" s="7">
        <f t="shared" si="10"/>
        <v>1.637492941840768E-2</v>
      </c>
      <c r="M115" s="6">
        <v>3643</v>
      </c>
      <c r="O115" s="7">
        <f t="shared" si="11"/>
        <v>4.3645347241284653E-2</v>
      </c>
      <c r="P115" s="57" t="str">
        <f t="shared" si="9"/>
        <v>GRASP+SA</v>
      </c>
    </row>
    <row r="116" spans="1:16" x14ac:dyDescent="0.15">
      <c r="A116" s="25" t="s">
        <v>91</v>
      </c>
      <c r="B116" s="1">
        <v>3522</v>
      </c>
      <c r="C116" s="56">
        <v>3680</v>
      </c>
      <c r="D116" s="8">
        <v>84</v>
      </c>
      <c r="E116" s="9">
        <f t="shared" si="12"/>
        <v>4.2934782608695654E-2</v>
      </c>
      <c r="F116" s="8">
        <v>3603</v>
      </c>
      <c r="G116" s="8">
        <v>84</v>
      </c>
      <c r="H116" s="9">
        <f t="shared" si="13"/>
        <v>2.2481265611990008E-2</v>
      </c>
      <c r="I116" s="57" t="str">
        <f t="shared" si="8"/>
        <v>GRASP</v>
      </c>
      <c r="J116" s="68">
        <v>3532</v>
      </c>
      <c r="L116" s="7">
        <f t="shared" si="10"/>
        <v>2.8312570781426952E-3</v>
      </c>
      <c r="M116" s="6">
        <v>3603</v>
      </c>
      <c r="O116" s="7">
        <f t="shared" si="11"/>
        <v>2.2481265611990008E-2</v>
      </c>
      <c r="P116" s="57" t="str">
        <f t="shared" si="9"/>
        <v>GRASP+SA</v>
      </c>
    </row>
    <row r="117" spans="1:16" s="28" customFormat="1" x14ac:dyDescent="0.15">
      <c r="A117" s="27" t="s">
        <v>153</v>
      </c>
      <c r="C117" s="80"/>
      <c r="D117" s="81"/>
      <c r="E117" s="32">
        <f>AVERAGE(E107:E116)</f>
        <v>3.1836539474127991E-2</v>
      </c>
      <c r="F117" s="86"/>
      <c r="G117" s="81"/>
      <c r="H117" s="32">
        <f>AVERAGE(H107:H116)</f>
        <v>4.3409502959874488E-2</v>
      </c>
      <c r="I117" s="57" t="str">
        <f t="shared" si="8"/>
        <v>GRASP+SA</v>
      </c>
      <c r="J117" s="89"/>
      <c r="K117" s="75"/>
      <c r="L117" s="30">
        <f>AVERAGE(L107:L116)</f>
        <v>8.6416301264493657E-3</v>
      </c>
      <c r="M117" s="74"/>
      <c r="N117" s="75"/>
      <c r="O117" s="30">
        <f>AVERAGE(O107:O116)</f>
        <v>2.9339214465484466E-2</v>
      </c>
      <c r="P117" s="57" t="str">
        <f t="shared" si="9"/>
        <v>GRASP+SA</v>
      </c>
    </row>
    <row r="118" spans="1:16" s="28" customFormat="1" x14ac:dyDescent="0.15">
      <c r="A118" s="27" t="s">
        <v>154</v>
      </c>
      <c r="C118" s="82"/>
      <c r="D118" s="83"/>
      <c r="E118" s="32">
        <f>MAX(E107:E116)</f>
        <v>5.6509695290858725E-2</v>
      </c>
      <c r="F118" s="87"/>
      <c r="G118" s="83"/>
      <c r="H118" s="32">
        <f>MAX(H107:H116)</f>
        <v>7.5371549893842885E-2</v>
      </c>
      <c r="I118" s="57" t="str">
        <f t="shared" si="8"/>
        <v>GRASP+SA</v>
      </c>
      <c r="J118" s="90"/>
      <c r="K118" s="77"/>
      <c r="L118" s="30">
        <f>MAX(L107:L116)</f>
        <v>2.8034504004929142E-2</v>
      </c>
      <c r="M118" s="76"/>
      <c r="N118" s="77"/>
      <c r="O118" s="30">
        <f>MAX(O107:O116)</f>
        <v>5.2684228076025338E-2</v>
      </c>
      <c r="P118" s="57" t="str">
        <f t="shared" si="9"/>
        <v>GRASP+SA</v>
      </c>
    </row>
    <row r="119" spans="1:16" s="35" customFormat="1" ht="14" thickBot="1" x14ac:dyDescent="0.2">
      <c r="A119" s="34" t="s">
        <v>155</v>
      </c>
      <c r="C119" s="84"/>
      <c r="D119" s="85"/>
      <c r="E119" s="39">
        <f>MIN(E107:E116)</f>
        <v>5.654509471303364E-4</v>
      </c>
      <c r="F119" s="88"/>
      <c r="G119" s="85"/>
      <c r="H119" s="39">
        <f>MIN(H107:H116)</f>
        <v>8.6932136848008965E-3</v>
      </c>
      <c r="I119" s="57" t="str">
        <f t="shared" si="8"/>
        <v>GRASP+SA</v>
      </c>
      <c r="J119" s="91"/>
      <c r="K119" s="79"/>
      <c r="L119" s="37">
        <f>MIN(L107:L116)</f>
        <v>0</v>
      </c>
      <c r="M119" s="78"/>
      <c r="N119" s="79"/>
      <c r="O119" s="37">
        <f>MIN(O107:O116)</f>
        <v>8.4793668739400791E-4</v>
      </c>
      <c r="P119" s="57" t="str">
        <f t="shared" si="9"/>
        <v>GRASP+SA</v>
      </c>
    </row>
    <row r="120" spans="1:16" s="26" customFormat="1" x14ac:dyDescent="0.15">
      <c r="A120" s="18" t="s">
        <v>92</v>
      </c>
      <c r="B120" s="26">
        <v>3141</v>
      </c>
      <c r="C120" s="54">
        <v>3342</v>
      </c>
      <c r="D120" s="21">
        <v>121</v>
      </c>
      <c r="E120" s="22">
        <f t="shared" si="12"/>
        <v>6.0143626570915619E-2</v>
      </c>
      <c r="F120" s="21">
        <v>3349</v>
      </c>
      <c r="G120" s="21">
        <v>121</v>
      </c>
      <c r="H120" s="22">
        <f t="shared" si="13"/>
        <v>6.2108091967751571E-2</v>
      </c>
      <c r="I120" s="55" t="str">
        <f t="shared" si="8"/>
        <v>GRASP+SA</v>
      </c>
      <c r="J120" s="67">
        <v>3245</v>
      </c>
      <c r="K120" s="19"/>
      <c r="L120" s="20">
        <f t="shared" si="10"/>
        <v>3.2049306625577811E-2</v>
      </c>
      <c r="M120" s="19">
        <v>3349</v>
      </c>
      <c r="N120" s="19"/>
      <c r="O120" s="20">
        <f t="shared" si="11"/>
        <v>6.2108091967751571E-2</v>
      </c>
      <c r="P120" s="55" t="str">
        <f t="shared" si="9"/>
        <v>GRASP+SA</v>
      </c>
    </row>
    <row r="121" spans="1:16" x14ac:dyDescent="0.15">
      <c r="A121" s="25" t="s">
        <v>93</v>
      </c>
      <c r="B121" s="1">
        <v>3501</v>
      </c>
      <c r="C121" s="56">
        <v>3648</v>
      </c>
      <c r="D121" s="8">
        <v>121</v>
      </c>
      <c r="E121" s="9">
        <f t="shared" si="12"/>
        <v>4.0296052631578948E-2</v>
      </c>
      <c r="F121" s="8">
        <v>3850</v>
      </c>
      <c r="G121" s="8">
        <v>121</v>
      </c>
      <c r="H121" s="9">
        <f t="shared" si="13"/>
        <v>9.0649350649350646E-2</v>
      </c>
      <c r="I121" s="57" t="str">
        <f t="shared" si="8"/>
        <v>GRASP+SA</v>
      </c>
      <c r="J121" s="68">
        <v>3600</v>
      </c>
      <c r="L121" s="7">
        <f t="shared" si="10"/>
        <v>2.75E-2</v>
      </c>
      <c r="M121" s="6">
        <v>3850</v>
      </c>
      <c r="O121" s="7">
        <f t="shared" si="11"/>
        <v>9.0649350649350646E-2</v>
      </c>
      <c r="P121" s="57" t="str">
        <f t="shared" si="9"/>
        <v>GRASP+SA</v>
      </c>
    </row>
    <row r="122" spans="1:16" x14ac:dyDescent="0.15">
      <c r="A122" s="25" t="s">
        <v>94</v>
      </c>
      <c r="B122" s="1">
        <v>3957</v>
      </c>
      <c r="C122" s="56">
        <v>4064</v>
      </c>
      <c r="D122" s="8">
        <v>121</v>
      </c>
      <c r="E122" s="9">
        <f t="shared" si="12"/>
        <v>2.6328740157480313E-2</v>
      </c>
      <c r="F122" s="8">
        <v>4328</v>
      </c>
      <c r="G122" s="8">
        <v>121</v>
      </c>
      <c r="H122" s="9">
        <f t="shared" si="13"/>
        <v>8.5720887245841038E-2</v>
      </c>
      <c r="I122" s="57" t="str">
        <f t="shared" si="8"/>
        <v>GRASP+SA</v>
      </c>
      <c r="J122" s="68">
        <v>4064</v>
      </c>
      <c r="L122" s="7">
        <f t="shared" si="10"/>
        <v>2.6328740157480313E-2</v>
      </c>
      <c r="M122" s="6">
        <v>4214</v>
      </c>
      <c r="O122" s="7">
        <f t="shared" si="11"/>
        <v>6.0987185571903177E-2</v>
      </c>
      <c r="P122" s="57" t="str">
        <f t="shared" si="9"/>
        <v>GRASP+SA</v>
      </c>
    </row>
    <row r="123" spans="1:16" x14ac:dyDescent="0.15">
      <c r="A123" s="25" t="s">
        <v>95</v>
      </c>
      <c r="B123" s="1">
        <v>3781</v>
      </c>
      <c r="C123" s="56">
        <v>3983</v>
      </c>
      <c r="D123" s="8">
        <v>121</v>
      </c>
      <c r="E123" s="9">
        <f t="shared" si="12"/>
        <v>5.0715541049460203E-2</v>
      </c>
      <c r="F123" s="8">
        <v>4099</v>
      </c>
      <c r="G123" s="8">
        <v>121</v>
      </c>
      <c r="H123" s="9">
        <f t="shared" si="13"/>
        <v>7.7579897535984391E-2</v>
      </c>
      <c r="I123" s="57" t="str">
        <f t="shared" si="8"/>
        <v>GRASP+SA</v>
      </c>
      <c r="J123" s="68">
        <v>3983</v>
      </c>
      <c r="L123" s="7">
        <f t="shared" si="10"/>
        <v>5.0715541049460203E-2</v>
      </c>
      <c r="M123" s="6">
        <v>3971</v>
      </c>
      <c r="O123" s="7">
        <f t="shared" si="11"/>
        <v>4.784688995215311E-2</v>
      </c>
      <c r="P123" s="57" t="str">
        <f t="shared" si="9"/>
        <v>GRASP</v>
      </c>
    </row>
    <row r="124" spans="1:16" x14ac:dyDescent="0.15">
      <c r="A124" s="25" t="s">
        <v>96</v>
      </c>
      <c r="B124" s="1">
        <v>4490</v>
      </c>
      <c r="C124" s="56">
        <v>4570</v>
      </c>
      <c r="D124" s="8">
        <v>121</v>
      </c>
      <c r="E124" s="9">
        <f t="shared" si="12"/>
        <v>1.7505470459518599E-2</v>
      </c>
      <c r="F124" s="8">
        <v>4759</v>
      </c>
      <c r="G124" s="8">
        <v>121</v>
      </c>
      <c r="H124" s="9">
        <f t="shared" si="13"/>
        <v>5.6524479932758984E-2</v>
      </c>
      <c r="I124" s="57" t="str">
        <f t="shared" si="8"/>
        <v>GRASP+SA</v>
      </c>
      <c r="J124" s="68">
        <v>4570</v>
      </c>
      <c r="L124" s="7">
        <f t="shared" si="10"/>
        <v>1.7505470459518599E-2</v>
      </c>
      <c r="M124" s="6">
        <v>4551</v>
      </c>
      <c r="O124" s="7">
        <f t="shared" si="11"/>
        <v>1.3403647549989014E-2</v>
      </c>
      <c r="P124" s="57" t="str">
        <f t="shared" si="9"/>
        <v>GRASP</v>
      </c>
    </row>
    <row r="125" spans="1:16" x14ac:dyDescent="0.15">
      <c r="A125" s="25" t="s">
        <v>97</v>
      </c>
      <c r="B125" s="1">
        <v>3447</v>
      </c>
      <c r="C125" s="56">
        <v>3596</v>
      </c>
      <c r="D125" s="8">
        <v>121</v>
      </c>
      <c r="E125" s="9">
        <f t="shared" si="12"/>
        <v>4.1434927697441601E-2</v>
      </c>
      <c r="F125" s="8">
        <v>3663</v>
      </c>
      <c r="G125" s="8">
        <v>121</v>
      </c>
      <c r="H125" s="9">
        <f t="shared" si="13"/>
        <v>5.896805896805897E-2</v>
      </c>
      <c r="I125" s="57" t="str">
        <f t="shared" si="8"/>
        <v>GRASP+SA</v>
      </c>
      <c r="J125" s="68">
        <v>3515</v>
      </c>
      <c r="L125" s="7">
        <f t="shared" si="10"/>
        <v>1.934566145092461E-2</v>
      </c>
      <c r="M125" s="6">
        <v>3619</v>
      </c>
      <c r="O125" s="7">
        <f t="shared" si="11"/>
        <v>4.7526941143962421E-2</v>
      </c>
      <c r="P125" s="57" t="str">
        <f t="shared" si="9"/>
        <v>GRASP+SA</v>
      </c>
    </row>
    <row r="126" spans="1:16" x14ac:dyDescent="0.15">
      <c r="A126" s="25" t="s">
        <v>98</v>
      </c>
      <c r="B126" s="1">
        <v>3658</v>
      </c>
      <c r="C126" s="56">
        <v>3955</v>
      </c>
      <c r="D126" s="8">
        <v>121</v>
      </c>
      <c r="E126" s="9">
        <f t="shared" si="12"/>
        <v>7.5094816687737043E-2</v>
      </c>
      <c r="F126" s="8">
        <v>3895</v>
      </c>
      <c r="G126" s="8">
        <v>121</v>
      </c>
      <c r="H126" s="9">
        <f t="shared" si="13"/>
        <v>6.0847240051347881E-2</v>
      </c>
      <c r="I126" s="57" t="str">
        <f t="shared" si="8"/>
        <v>GRASP</v>
      </c>
      <c r="J126" s="68">
        <v>3720</v>
      </c>
      <c r="L126" s="7">
        <f t="shared" si="10"/>
        <v>1.6666666666666666E-2</v>
      </c>
      <c r="M126" s="6">
        <v>3860</v>
      </c>
      <c r="O126" s="7">
        <f t="shared" si="11"/>
        <v>5.233160621761658E-2</v>
      </c>
      <c r="P126" s="57" t="str">
        <f t="shared" si="9"/>
        <v>GRASP+SA</v>
      </c>
    </row>
    <row r="127" spans="1:16" x14ac:dyDescent="0.15">
      <c r="A127" s="25" t="s">
        <v>99</v>
      </c>
      <c r="B127" s="1">
        <v>3767</v>
      </c>
      <c r="C127" s="56">
        <v>3783</v>
      </c>
      <c r="D127" s="8">
        <v>121</v>
      </c>
      <c r="E127" s="9">
        <f t="shared" si="12"/>
        <v>4.2294475284166003E-3</v>
      </c>
      <c r="F127" s="8">
        <v>3999</v>
      </c>
      <c r="G127" s="8">
        <v>121</v>
      </c>
      <c r="H127" s="9">
        <f t="shared" si="13"/>
        <v>5.8014503625906474E-2</v>
      </c>
      <c r="I127" s="57" t="str">
        <f t="shared" si="8"/>
        <v>GRASP+SA</v>
      </c>
      <c r="J127" s="68">
        <v>3783</v>
      </c>
      <c r="L127" s="7">
        <f t="shared" si="10"/>
        <v>4.2294475284166003E-3</v>
      </c>
      <c r="M127" s="6">
        <v>3885</v>
      </c>
      <c r="O127" s="7">
        <f t="shared" si="11"/>
        <v>3.0373230373230375E-2</v>
      </c>
      <c r="P127" s="57" t="str">
        <f t="shared" si="9"/>
        <v>GRASP+SA</v>
      </c>
    </row>
    <row r="128" spans="1:16" x14ac:dyDescent="0.15">
      <c r="A128" s="25" t="s">
        <v>100</v>
      </c>
      <c r="B128" s="1">
        <v>3024</v>
      </c>
      <c r="C128" s="56">
        <v>3172</v>
      </c>
      <c r="D128" s="8">
        <v>121</v>
      </c>
      <c r="E128" s="9">
        <f t="shared" si="12"/>
        <v>4.6658259773013869E-2</v>
      </c>
      <c r="F128" s="8">
        <v>3183</v>
      </c>
      <c r="G128" s="8">
        <v>121</v>
      </c>
      <c r="H128" s="9">
        <f t="shared" si="13"/>
        <v>4.9952874646559849E-2</v>
      </c>
      <c r="I128" s="57" t="str">
        <f t="shared" si="8"/>
        <v>GRASP+SA</v>
      </c>
      <c r="J128" s="68">
        <v>3083</v>
      </c>
      <c r="L128" s="7">
        <f t="shared" si="10"/>
        <v>1.9137204022056438E-2</v>
      </c>
      <c r="M128" s="6">
        <v>3114</v>
      </c>
      <c r="O128" s="7">
        <f t="shared" si="11"/>
        <v>2.8901734104046242E-2</v>
      </c>
      <c r="P128" s="57" t="str">
        <f t="shared" si="9"/>
        <v>GRASP+SA</v>
      </c>
    </row>
    <row r="129" spans="1:16" x14ac:dyDescent="0.15">
      <c r="A129" s="25" t="s">
        <v>101</v>
      </c>
      <c r="B129" s="1">
        <v>3718</v>
      </c>
      <c r="C129" s="56">
        <v>3903</v>
      </c>
      <c r="D129" s="8">
        <v>121</v>
      </c>
      <c r="E129" s="9">
        <f t="shared" si="12"/>
        <v>4.7399436331027417E-2</v>
      </c>
      <c r="F129" s="8">
        <v>3882</v>
      </c>
      <c r="G129" s="8">
        <v>121</v>
      </c>
      <c r="H129" s="9">
        <f t="shared" si="13"/>
        <v>4.2246264811952601E-2</v>
      </c>
      <c r="I129" s="57" t="str">
        <f t="shared" si="8"/>
        <v>GRASP</v>
      </c>
      <c r="J129" s="68">
        <v>3761</v>
      </c>
      <c r="L129" s="7">
        <f t="shared" si="10"/>
        <v>1.1433129486838606E-2</v>
      </c>
      <c r="M129" s="6">
        <v>3785</v>
      </c>
      <c r="O129" s="7">
        <f t="shared" si="11"/>
        <v>1.7701453104359312E-2</v>
      </c>
      <c r="P129" s="57" t="str">
        <f t="shared" si="9"/>
        <v>GRASP+SA</v>
      </c>
    </row>
    <row r="130" spans="1:16" s="28" customFormat="1" x14ac:dyDescent="0.15">
      <c r="A130" s="27" t="s">
        <v>153</v>
      </c>
      <c r="C130" s="80"/>
      <c r="D130" s="81"/>
      <c r="E130" s="32">
        <f>AVERAGE(E120:E129)</f>
        <v>4.0980631888659025E-2</v>
      </c>
      <c r="F130" s="86"/>
      <c r="G130" s="81"/>
      <c r="H130" s="32">
        <f>AVERAGE(H120:H129)</f>
        <v>6.4261164943551247E-2</v>
      </c>
      <c r="I130" s="57" t="str">
        <f t="shared" si="8"/>
        <v>GRASP+SA</v>
      </c>
      <c r="J130" s="89"/>
      <c r="K130" s="75"/>
      <c r="L130" s="30">
        <f>AVERAGE(L120:L129)</f>
        <v>2.2491116744693986E-2</v>
      </c>
      <c r="M130" s="74"/>
      <c r="N130" s="75"/>
      <c r="O130" s="30">
        <f>AVERAGE(O120:O129)</f>
        <v>4.518301306343625E-2</v>
      </c>
      <c r="P130" s="57" t="str">
        <f t="shared" si="9"/>
        <v>GRASP+SA</v>
      </c>
    </row>
    <row r="131" spans="1:16" s="28" customFormat="1" x14ac:dyDescent="0.15">
      <c r="A131" s="27" t="s">
        <v>154</v>
      </c>
      <c r="C131" s="82"/>
      <c r="D131" s="83"/>
      <c r="E131" s="32">
        <f>MAX(E120:E129)</f>
        <v>7.5094816687737043E-2</v>
      </c>
      <c r="F131" s="87"/>
      <c r="G131" s="83"/>
      <c r="H131" s="32">
        <f>MAX(H120:H129)</f>
        <v>9.0649350649350646E-2</v>
      </c>
      <c r="I131" s="57" t="str">
        <f t="shared" si="8"/>
        <v>GRASP+SA</v>
      </c>
      <c r="J131" s="90"/>
      <c r="K131" s="77"/>
      <c r="L131" s="30">
        <f>MAX(L120:L129)</f>
        <v>5.0715541049460203E-2</v>
      </c>
      <c r="M131" s="76"/>
      <c r="N131" s="77"/>
      <c r="O131" s="30">
        <f>MAX(O120:O129)</f>
        <v>9.0649350649350646E-2</v>
      </c>
      <c r="P131" s="57" t="str">
        <f t="shared" si="9"/>
        <v>GRASP+SA</v>
      </c>
    </row>
    <row r="132" spans="1:16" s="35" customFormat="1" ht="14" thickBot="1" x14ac:dyDescent="0.2">
      <c r="A132" s="34" t="s">
        <v>155</v>
      </c>
      <c r="C132" s="84"/>
      <c r="D132" s="85"/>
      <c r="E132" s="39">
        <f>MIN(E120:E129)</f>
        <v>4.2294475284166003E-3</v>
      </c>
      <c r="F132" s="88"/>
      <c r="G132" s="85"/>
      <c r="H132" s="39">
        <f>MIN(H120:H129)</f>
        <v>4.2246264811952601E-2</v>
      </c>
      <c r="I132" s="57" t="str">
        <f t="shared" si="8"/>
        <v>GRASP+SA</v>
      </c>
      <c r="J132" s="91"/>
      <c r="K132" s="79"/>
      <c r="L132" s="37">
        <f>MIN(L120:L129)</f>
        <v>4.2294475284166003E-3</v>
      </c>
      <c r="M132" s="78"/>
      <c r="N132" s="79"/>
      <c r="O132" s="37">
        <f>MIN(O120:O129)</f>
        <v>1.3403647549989014E-2</v>
      </c>
      <c r="P132" s="57" t="str">
        <f t="shared" si="9"/>
        <v>GRASP+SA</v>
      </c>
    </row>
    <row r="133" spans="1:16" s="26" customFormat="1" x14ac:dyDescent="0.15">
      <c r="A133" s="18" t="s">
        <v>102</v>
      </c>
      <c r="B133" s="26">
        <v>4229</v>
      </c>
      <c r="C133" s="54">
        <v>4362</v>
      </c>
      <c r="D133" s="21">
        <v>177</v>
      </c>
      <c r="E133" s="22">
        <f t="shared" si="12"/>
        <v>3.0490600641907381E-2</v>
      </c>
      <c r="F133" s="21">
        <v>4440</v>
      </c>
      <c r="G133" s="21">
        <v>177</v>
      </c>
      <c r="H133" s="22">
        <f t="shared" si="13"/>
        <v>4.7522522522522523E-2</v>
      </c>
      <c r="I133" s="55" t="str">
        <f t="shared" si="8"/>
        <v>GRASP+SA</v>
      </c>
      <c r="J133" s="67">
        <v>4362</v>
      </c>
      <c r="K133" s="19"/>
      <c r="L133" s="20">
        <f t="shared" si="10"/>
        <v>3.0490600641907381E-2</v>
      </c>
      <c r="M133" s="19">
        <v>4436</v>
      </c>
      <c r="N133" s="19"/>
      <c r="O133" s="20">
        <f t="shared" si="11"/>
        <v>4.6663660955816054E-2</v>
      </c>
      <c r="P133" s="55" t="str">
        <f t="shared" si="9"/>
        <v>GRASP+SA</v>
      </c>
    </row>
    <row r="134" spans="1:16" x14ac:dyDescent="0.15">
      <c r="A134" s="25" t="s">
        <v>130</v>
      </c>
      <c r="B134" s="1">
        <v>4159</v>
      </c>
      <c r="C134" s="56">
        <v>4407</v>
      </c>
      <c r="D134" s="8">
        <v>177</v>
      </c>
      <c r="E134" s="9">
        <f t="shared" si="12"/>
        <v>5.6274109371454502E-2</v>
      </c>
      <c r="F134" s="8">
        <v>4387</v>
      </c>
      <c r="G134" s="8">
        <v>177</v>
      </c>
      <c r="H134" s="9">
        <f t="shared" si="13"/>
        <v>5.1971734670617734E-2</v>
      </c>
      <c r="I134" s="57" t="str">
        <f t="shared" si="8"/>
        <v>GRASP</v>
      </c>
      <c r="J134" s="68">
        <v>4407</v>
      </c>
      <c r="L134" s="7">
        <f t="shared" si="10"/>
        <v>5.6274109371454502E-2</v>
      </c>
      <c r="M134" s="6">
        <v>4383</v>
      </c>
      <c r="O134" s="7">
        <f t="shared" si="11"/>
        <v>5.1106548026465894E-2</v>
      </c>
      <c r="P134" s="57" t="str">
        <f t="shared" si="9"/>
        <v>GRASP</v>
      </c>
    </row>
    <row r="135" spans="1:16" x14ac:dyDescent="0.15">
      <c r="A135" s="25" t="s">
        <v>103</v>
      </c>
      <c r="B135" s="1">
        <v>3412</v>
      </c>
      <c r="C135" s="56">
        <v>4312</v>
      </c>
      <c r="D135" s="8">
        <v>177</v>
      </c>
      <c r="E135" s="9">
        <f t="shared" si="12"/>
        <v>0.20871985157699444</v>
      </c>
      <c r="F135" s="8">
        <v>4503</v>
      </c>
      <c r="G135" s="8">
        <v>177</v>
      </c>
      <c r="H135" s="9">
        <f t="shared" si="13"/>
        <v>0.24228292249611369</v>
      </c>
      <c r="I135" s="57" t="str">
        <f t="shared" si="8"/>
        <v>GRASP+SA</v>
      </c>
      <c r="J135" s="68">
        <v>4302</v>
      </c>
      <c r="L135" s="7">
        <f t="shared" si="10"/>
        <v>0.20688052068805207</v>
      </c>
      <c r="M135" s="6">
        <v>4468</v>
      </c>
      <c r="O135" s="7">
        <f t="shared" si="11"/>
        <v>0.23634735899731424</v>
      </c>
      <c r="P135" s="57" t="str">
        <f t="shared" si="9"/>
        <v>GRASP+SA</v>
      </c>
    </row>
    <row r="136" spans="1:16" x14ac:dyDescent="0.15">
      <c r="A136" s="25" t="s">
        <v>104</v>
      </c>
      <c r="B136" s="1">
        <v>3823</v>
      </c>
      <c r="C136" s="56">
        <v>3555</v>
      </c>
      <c r="D136" s="8">
        <v>177</v>
      </c>
      <c r="E136" s="9">
        <f t="shared" si="12"/>
        <v>-7.5386779184247535E-2</v>
      </c>
      <c r="F136" s="8">
        <v>3548</v>
      </c>
      <c r="G136" s="8">
        <v>177</v>
      </c>
      <c r="H136" s="9">
        <f t="shared" si="13"/>
        <v>-7.7508455467869219E-2</v>
      </c>
      <c r="I136" s="57" t="str">
        <f t="shared" si="8"/>
        <v>GRASP</v>
      </c>
      <c r="J136" s="68">
        <v>3519</v>
      </c>
      <c r="L136" s="7">
        <f t="shared" si="10"/>
        <v>-8.6388178459789716E-2</v>
      </c>
      <c r="M136" s="6">
        <v>3457</v>
      </c>
      <c r="O136" s="7">
        <f t="shared" si="11"/>
        <v>-0.10587214347700319</v>
      </c>
      <c r="P136" s="57" t="str">
        <f t="shared" si="9"/>
        <v>GRASP</v>
      </c>
    </row>
    <row r="137" spans="1:16" x14ac:dyDescent="0.15">
      <c r="A137" s="25" t="s">
        <v>131</v>
      </c>
      <c r="B137" s="1">
        <v>4308</v>
      </c>
      <c r="C137" s="56">
        <v>4588</v>
      </c>
      <c r="D137" s="8">
        <v>177</v>
      </c>
      <c r="E137" s="9">
        <f t="shared" si="12"/>
        <v>6.1028770706190061E-2</v>
      </c>
      <c r="F137" s="8">
        <v>4495</v>
      </c>
      <c r="G137" s="8">
        <v>177</v>
      </c>
      <c r="H137" s="9">
        <f t="shared" si="13"/>
        <v>4.1601779755283647E-2</v>
      </c>
      <c r="I137" s="57" t="str">
        <f t="shared" si="8"/>
        <v>GRASP</v>
      </c>
      <c r="J137" s="68">
        <v>4491</v>
      </c>
      <c r="L137" s="7">
        <f t="shared" si="10"/>
        <v>4.0748162992651972E-2</v>
      </c>
      <c r="M137" s="6">
        <v>4495</v>
      </c>
      <c r="O137" s="7">
        <f t="shared" si="11"/>
        <v>4.1601779755283647E-2</v>
      </c>
      <c r="P137" s="57" t="str">
        <f t="shared" si="9"/>
        <v>GRASP+SA</v>
      </c>
    </row>
    <row r="138" spans="1:16" x14ac:dyDescent="0.15">
      <c r="A138" s="25" t="s">
        <v>105</v>
      </c>
      <c r="B138" s="1">
        <v>3826</v>
      </c>
      <c r="C138" s="56">
        <v>4151</v>
      </c>
      <c r="D138" s="8">
        <v>177</v>
      </c>
      <c r="E138" s="9">
        <f t="shared" si="12"/>
        <v>7.8294386894724163E-2</v>
      </c>
      <c r="F138" s="8">
        <v>4121</v>
      </c>
      <c r="G138" s="8">
        <v>177</v>
      </c>
      <c r="H138" s="9">
        <f t="shared" si="13"/>
        <v>7.1584566852705658E-2</v>
      </c>
      <c r="I138" s="57" t="str">
        <f t="shared" si="8"/>
        <v>GRASP</v>
      </c>
      <c r="J138" s="68">
        <v>3985</v>
      </c>
      <c r="L138" s="7">
        <f t="shared" si="10"/>
        <v>3.9899623588456716E-2</v>
      </c>
      <c r="M138" s="6">
        <v>4121</v>
      </c>
      <c r="O138" s="7">
        <f t="shared" si="11"/>
        <v>7.1584566852705658E-2</v>
      </c>
      <c r="P138" s="57" t="str">
        <f t="shared" si="9"/>
        <v>GRASP+SA</v>
      </c>
    </row>
    <row r="139" spans="1:16" x14ac:dyDescent="0.15">
      <c r="A139" s="25" t="s">
        <v>106</v>
      </c>
      <c r="B139" s="1">
        <v>3796</v>
      </c>
      <c r="C139" s="56">
        <v>4600</v>
      </c>
      <c r="D139" s="8">
        <v>177</v>
      </c>
      <c r="E139" s="9">
        <f t="shared" si="12"/>
        <v>0.17478260869565218</v>
      </c>
      <c r="F139" s="8">
        <v>4609</v>
      </c>
      <c r="G139" s="8">
        <v>177</v>
      </c>
      <c r="H139" s="9">
        <f t="shared" si="13"/>
        <v>0.17639401171620742</v>
      </c>
      <c r="I139" s="57" t="str">
        <f t="shared" si="8"/>
        <v>GRASP+SA</v>
      </c>
      <c r="J139" s="68">
        <v>4512</v>
      </c>
      <c r="L139" s="7">
        <f t="shared" si="10"/>
        <v>0.15868794326241134</v>
      </c>
      <c r="M139" s="6">
        <v>4451</v>
      </c>
      <c r="O139" s="7">
        <f t="shared" si="11"/>
        <v>0.14715794203549765</v>
      </c>
      <c r="P139" s="57" t="str">
        <f t="shared" si="9"/>
        <v>GRASP</v>
      </c>
    </row>
    <row r="140" spans="1:16" x14ac:dyDescent="0.15">
      <c r="A140" s="25" t="s">
        <v>107</v>
      </c>
      <c r="B140" s="1">
        <v>3720</v>
      </c>
      <c r="C140" s="56">
        <v>4170</v>
      </c>
      <c r="D140" s="8">
        <v>177</v>
      </c>
      <c r="E140" s="9">
        <f t="shared" si="12"/>
        <v>0.1079136690647482</v>
      </c>
      <c r="F140" s="8">
        <v>4137</v>
      </c>
      <c r="G140" s="8">
        <v>177</v>
      </c>
      <c r="H140" s="9">
        <f t="shared" si="13"/>
        <v>0.10079767947788253</v>
      </c>
      <c r="I140" s="57" t="str">
        <f t="shared" si="8"/>
        <v>GRASP</v>
      </c>
      <c r="J140" s="68">
        <v>3850</v>
      </c>
      <c r="L140" s="7">
        <f t="shared" si="10"/>
        <v>3.3766233766233764E-2</v>
      </c>
      <c r="M140" s="6">
        <v>4134</v>
      </c>
      <c r="O140" s="7">
        <f t="shared" si="11"/>
        <v>0.10014513788098693</v>
      </c>
      <c r="P140" s="57" t="str">
        <f t="shared" si="9"/>
        <v>GRASP+SA</v>
      </c>
    </row>
    <row r="141" spans="1:16" x14ac:dyDescent="0.15">
      <c r="A141" s="25" t="s">
        <v>108</v>
      </c>
      <c r="B141" s="1">
        <v>4011</v>
      </c>
      <c r="C141" s="56">
        <v>4025</v>
      </c>
      <c r="D141" s="8">
        <v>177</v>
      </c>
      <c r="E141" s="9">
        <f t="shared" si="12"/>
        <v>3.4782608695652175E-3</v>
      </c>
      <c r="F141" s="8">
        <v>4138</v>
      </c>
      <c r="G141" s="8">
        <v>177</v>
      </c>
      <c r="H141" s="9">
        <f t="shared" si="13"/>
        <v>3.0691155147414211E-2</v>
      </c>
      <c r="I141" s="57" t="str">
        <f t="shared" si="8"/>
        <v>GRASP+SA</v>
      </c>
      <c r="J141" s="68">
        <v>3961</v>
      </c>
      <c r="L141" s="7">
        <f t="shared" si="10"/>
        <v>-1.2623074981065387E-2</v>
      </c>
      <c r="M141" s="6">
        <v>4080</v>
      </c>
      <c r="O141" s="7">
        <f t="shared" si="11"/>
        <v>1.6911764705882352E-2</v>
      </c>
      <c r="P141" s="57" t="str">
        <f t="shared" si="9"/>
        <v>GRASP+SA</v>
      </c>
    </row>
    <row r="142" spans="1:16" x14ac:dyDescent="0.15">
      <c r="A142" s="25" t="s">
        <v>109</v>
      </c>
      <c r="B142" s="1">
        <v>4520</v>
      </c>
      <c r="C142" s="56">
        <v>3904</v>
      </c>
      <c r="D142" s="8">
        <v>177</v>
      </c>
      <c r="E142" s="9">
        <f t="shared" si="12"/>
        <v>-0.15778688524590165</v>
      </c>
      <c r="F142" s="8">
        <v>3483</v>
      </c>
      <c r="G142" s="8">
        <v>177</v>
      </c>
      <c r="H142" s="9">
        <f t="shared" si="13"/>
        <v>-0.29773184036749928</v>
      </c>
      <c r="I142" s="57" t="str">
        <f t="shared" ref="I142:I158" si="14">IF(E142&lt;H142,"GRASP+SA","GRASP")</f>
        <v>GRASP</v>
      </c>
      <c r="J142" s="68">
        <v>3904</v>
      </c>
      <c r="L142" s="7">
        <f t="shared" si="10"/>
        <v>-0.15778688524590165</v>
      </c>
      <c r="M142" s="6">
        <v>3795</v>
      </c>
      <c r="O142" s="7">
        <f t="shared" si="11"/>
        <v>-0.19104084321475626</v>
      </c>
      <c r="P142" s="57" t="str">
        <f t="shared" ref="P142:P158" si="15">IF(L142&lt;O142,"GRASP+SA","GRASP")</f>
        <v>GRASP</v>
      </c>
    </row>
    <row r="143" spans="1:16" s="28" customFormat="1" x14ac:dyDescent="0.15">
      <c r="A143" s="27" t="s">
        <v>153</v>
      </c>
      <c r="C143" s="80"/>
      <c r="D143" s="81"/>
      <c r="E143" s="32">
        <f>AVERAGE(E133:E142)</f>
        <v>4.8780859339108695E-2</v>
      </c>
      <c r="F143" s="86"/>
      <c r="G143" s="81"/>
      <c r="H143" s="32">
        <f>AVERAGE(H133:H142)</f>
        <v>3.8760607680337886E-2</v>
      </c>
      <c r="I143" s="57" t="str">
        <f t="shared" si="14"/>
        <v>GRASP</v>
      </c>
      <c r="J143" s="89"/>
      <c r="K143" s="75"/>
      <c r="L143" s="30">
        <f>AVERAGE(L133:L142)</f>
        <v>3.09949055624411E-2</v>
      </c>
      <c r="M143" s="74"/>
      <c r="N143" s="75"/>
      <c r="O143" s="30">
        <f>AVERAGE(O133:O142)</f>
        <v>4.1460577251819307E-2</v>
      </c>
      <c r="P143" s="57" t="str">
        <f t="shared" si="15"/>
        <v>GRASP+SA</v>
      </c>
    </row>
    <row r="144" spans="1:16" s="28" customFormat="1" x14ac:dyDescent="0.15">
      <c r="A144" s="27" t="s">
        <v>154</v>
      </c>
      <c r="C144" s="82"/>
      <c r="D144" s="83"/>
      <c r="E144" s="32">
        <f>MAX(E133:E142)</f>
        <v>0.20871985157699444</v>
      </c>
      <c r="F144" s="87"/>
      <c r="G144" s="83"/>
      <c r="H144" s="32">
        <f>MAX(H133:H142)</f>
        <v>0.24228292249611369</v>
      </c>
      <c r="I144" s="57" t="str">
        <f t="shared" si="14"/>
        <v>GRASP+SA</v>
      </c>
      <c r="J144" s="90"/>
      <c r="K144" s="77"/>
      <c r="L144" s="30">
        <f>MAX(L133:L142)</f>
        <v>0.20688052068805207</v>
      </c>
      <c r="M144" s="76"/>
      <c r="N144" s="77"/>
      <c r="O144" s="30">
        <f>MAX(O133:O142)</f>
        <v>0.23634735899731424</v>
      </c>
      <c r="P144" s="57" t="str">
        <f t="shared" si="15"/>
        <v>GRASP+SA</v>
      </c>
    </row>
    <row r="145" spans="1:16" s="35" customFormat="1" ht="14" thickBot="1" x14ac:dyDescent="0.2">
      <c r="A145" s="34" t="s">
        <v>155</v>
      </c>
      <c r="C145" s="84"/>
      <c r="D145" s="85"/>
      <c r="E145" s="39">
        <f>MIN(E133:E142)</f>
        <v>-0.15778688524590165</v>
      </c>
      <c r="F145" s="88"/>
      <c r="G145" s="85"/>
      <c r="H145" s="39">
        <f>MIN(H133:H142)</f>
        <v>-0.29773184036749928</v>
      </c>
      <c r="I145" s="57" t="str">
        <f t="shared" si="14"/>
        <v>GRASP</v>
      </c>
      <c r="J145" s="91"/>
      <c r="K145" s="79"/>
      <c r="L145" s="37">
        <f>MIN(L133:L142)</f>
        <v>-0.15778688524590165</v>
      </c>
      <c r="M145" s="78"/>
      <c r="N145" s="79"/>
      <c r="O145" s="37">
        <f>MIN(O133:O142)</f>
        <v>-0.19104084321475626</v>
      </c>
      <c r="P145" s="57" t="str">
        <f t="shared" si="15"/>
        <v>GRASP</v>
      </c>
    </row>
    <row r="146" spans="1:16" s="26" customFormat="1" x14ac:dyDescent="0.15">
      <c r="A146" s="18" t="s">
        <v>110</v>
      </c>
      <c r="B146" s="26">
        <v>4833</v>
      </c>
      <c r="C146" s="54">
        <v>5324</v>
      </c>
      <c r="D146" s="21">
        <v>246</v>
      </c>
      <c r="E146" s="22">
        <f>(C146-$B146)/C146</f>
        <v>9.2223891810668673E-2</v>
      </c>
      <c r="F146" s="21">
        <v>5478</v>
      </c>
      <c r="G146" s="21">
        <v>246</v>
      </c>
      <c r="H146" s="22">
        <f>(F146-$B146)/F146</f>
        <v>0.11774370208105148</v>
      </c>
      <c r="I146" s="55" t="str">
        <f t="shared" si="14"/>
        <v>GRASP+SA</v>
      </c>
      <c r="J146" s="67">
        <v>4999</v>
      </c>
      <c r="K146" s="19"/>
      <c r="L146" s="20">
        <f t="shared" si="10"/>
        <v>3.3206641328265653E-2</v>
      </c>
      <c r="M146" s="19">
        <v>5143</v>
      </c>
      <c r="N146" s="19"/>
      <c r="O146" s="20">
        <f t="shared" si="11"/>
        <v>6.0276103441571069E-2</v>
      </c>
      <c r="P146" s="55" t="str">
        <f t="shared" si="15"/>
        <v>GRASP+SA</v>
      </c>
    </row>
    <row r="147" spans="1:16" x14ac:dyDescent="0.15">
      <c r="A147" s="25" t="s">
        <v>111</v>
      </c>
      <c r="B147" s="1">
        <v>4945</v>
      </c>
      <c r="C147" s="56">
        <v>5433</v>
      </c>
      <c r="D147" s="8">
        <v>246</v>
      </c>
      <c r="E147" s="9">
        <f t="shared" ref="E147:E155" si="16">(C147-$B147)/C147</f>
        <v>8.9821461439352102E-2</v>
      </c>
      <c r="F147" s="8">
        <v>5206</v>
      </c>
      <c r="G147" s="8">
        <v>246</v>
      </c>
      <c r="H147" s="9">
        <f t="shared" ref="H147:H155" si="17">(F147-$B147)/F147</f>
        <v>5.0134460238186705E-2</v>
      </c>
      <c r="I147" s="57" t="str">
        <f t="shared" si="14"/>
        <v>GRASP</v>
      </c>
      <c r="J147" s="68">
        <v>5349</v>
      </c>
      <c r="L147" s="7">
        <f t="shared" si="10"/>
        <v>7.5528136100205645E-2</v>
      </c>
      <c r="M147" s="6">
        <v>5206</v>
      </c>
      <c r="O147" s="7">
        <f t="shared" si="11"/>
        <v>5.0134460238186705E-2</v>
      </c>
      <c r="P147" s="57" t="str">
        <f t="shared" si="15"/>
        <v>GRASP</v>
      </c>
    </row>
    <row r="148" spans="1:16" x14ac:dyDescent="0.15">
      <c r="A148" s="25" t="s">
        <v>112</v>
      </c>
      <c r="B148" s="1">
        <v>3851</v>
      </c>
      <c r="C148" s="56">
        <v>4194</v>
      </c>
      <c r="D148" s="8">
        <v>246</v>
      </c>
      <c r="E148" s="9">
        <f t="shared" si="16"/>
        <v>8.1783500238435863E-2</v>
      </c>
      <c r="F148" s="8">
        <v>4462</v>
      </c>
      <c r="G148" s="8">
        <v>246</v>
      </c>
      <c r="H148" s="9">
        <f t="shared" si="17"/>
        <v>0.1369341102644554</v>
      </c>
      <c r="I148" s="57" t="str">
        <f t="shared" si="14"/>
        <v>GRASP+SA</v>
      </c>
      <c r="J148" s="68">
        <v>4179</v>
      </c>
      <c r="L148" s="7">
        <f t="shared" si="10"/>
        <v>7.8487676477626223E-2</v>
      </c>
      <c r="M148" s="6">
        <v>4134</v>
      </c>
      <c r="O148" s="7">
        <f t="shared" si="11"/>
        <v>6.8456700532172232E-2</v>
      </c>
      <c r="P148" s="57" t="str">
        <f t="shared" si="15"/>
        <v>GRASP</v>
      </c>
    </row>
    <row r="149" spans="1:16" x14ac:dyDescent="0.15">
      <c r="A149" s="25" t="s">
        <v>113</v>
      </c>
      <c r="B149" s="1">
        <v>4811</v>
      </c>
      <c r="C149" s="56">
        <v>5131</v>
      </c>
      <c r="D149" s="8">
        <v>246</v>
      </c>
      <c r="E149" s="9">
        <f t="shared" si="16"/>
        <v>6.2366010524264277E-2</v>
      </c>
      <c r="F149" s="8">
        <v>5382</v>
      </c>
      <c r="G149" s="8">
        <v>246</v>
      </c>
      <c r="H149" s="9">
        <f t="shared" si="17"/>
        <v>0.10609438870308435</v>
      </c>
      <c r="I149" s="57" t="str">
        <f t="shared" si="14"/>
        <v>GRASP+SA</v>
      </c>
      <c r="J149" s="68">
        <v>4999</v>
      </c>
      <c r="L149" s="7">
        <f t="shared" si="10"/>
        <v>3.7607521504300863E-2</v>
      </c>
      <c r="M149" s="6">
        <v>5211</v>
      </c>
      <c r="O149" s="7">
        <f t="shared" si="11"/>
        <v>7.6760698522356549E-2</v>
      </c>
      <c r="P149" s="57" t="str">
        <f t="shared" si="15"/>
        <v>GRASP+SA</v>
      </c>
    </row>
    <row r="150" spans="1:16" x14ac:dyDescent="0.15">
      <c r="A150" s="25" t="s">
        <v>114</v>
      </c>
      <c r="B150" s="1">
        <v>4483</v>
      </c>
      <c r="C150" s="56">
        <v>4851</v>
      </c>
      <c r="D150" s="8">
        <v>246</v>
      </c>
      <c r="E150" s="9">
        <f t="shared" si="16"/>
        <v>7.5860647289218722E-2</v>
      </c>
      <c r="F150" s="8">
        <v>5069</v>
      </c>
      <c r="G150" s="8">
        <v>246</v>
      </c>
      <c r="H150" s="9">
        <f t="shared" si="17"/>
        <v>0.11560465575064115</v>
      </c>
      <c r="I150" s="57" t="str">
        <f t="shared" si="14"/>
        <v>GRASP+SA</v>
      </c>
      <c r="J150" s="68">
        <v>4851</v>
      </c>
      <c r="L150" s="7">
        <f t="shared" si="10"/>
        <v>7.5860647289218722E-2</v>
      </c>
      <c r="M150" s="6">
        <v>4831</v>
      </c>
      <c r="O150" s="7">
        <f t="shared" si="11"/>
        <v>7.2034775408818044E-2</v>
      </c>
      <c r="P150" s="57" t="str">
        <f t="shared" si="15"/>
        <v>GRASP</v>
      </c>
    </row>
    <row r="151" spans="1:16" x14ac:dyDescent="0.15">
      <c r="A151" s="25" t="s">
        <v>115</v>
      </c>
      <c r="B151" s="1">
        <v>4564</v>
      </c>
      <c r="C151" s="56">
        <v>4801</v>
      </c>
      <c r="D151" s="8">
        <v>246</v>
      </c>
      <c r="E151" s="9">
        <f t="shared" si="16"/>
        <v>4.9364715684232452E-2</v>
      </c>
      <c r="F151" s="8">
        <v>5013</v>
      </c>
      <c r="G151" s="8">
        <v>246</v>
      </c>
      <c r="H151" s="9">
        <f t="shared" si="17"/>
        <v>8.9567125473768203E-2</v>
      </c>
      <c r="I151" s="57" t="str">
        <f t="shared" si="14"/>
        <v>GRASP+SA</v>
      </c>
      <c r="J151" s="68">
        <v>4670</v>
      </c>
      <c r="L151" s="7">
        <f t="shared" si="10"/>
        <v>2.2698072805139188E-2</v>
      </c>
      <c r="M151" s="6">
        <v>4821</v>
      </c>
      <c r="O151" s="7">
        <f t="shared" si="11"/>
        <v>5.3308442231902092E-2</v>
      </c>
      <c r="P151" s="57" t="str">
        <f t="shared" si="15"/>
        <v>GRASP+SA</v>
      </c>
    </row>
    <row r="152" spans="1:16" x14ac:dyDescent="0.15">
      <c r="A152" s="25" t="s">
        <v>116</v>
      </c>
      <c r="B152" s="1">
        <v>4251</v>
      </c>
      <c r="C152" s="56">
        <v>4348</v>
      </c>
      <c r="D152" s="8">
        <v>246</v>
      </c>
      <c r="E152" s="9">
        <f t="shared" si="16"/>
        <v>2.2309107635694572E-2</v>
      </c>
      <c r="F152" s="8">
        <v>4602</v>
      </c>
      <c r="G152" s="8">
        <v>246</v>
      </c>
      <c r="H152" s="9">
        <f t="shared" si="17"/>
        <v>7.6271186440677971E-2</v>
      </c>
      <c r="I152" s="57" t="str">
        <f t="shared" si="14"/>
        <v>GRASP+SA</v>
      </c>
      <c r="J152" s="68">
        <v>4272</v>
      </c>
      <c r="L152" s="7">
        <f t="shared" si="10"/>
        <v>4.9157303370786515E-3</v>
      </c>
      <c r="M152" s="6">
        <v>4512</v>
      </c>
      <c r="O152" s="7">
        <f t="shared" si="11"/>
        <v>5.7845744680851061E-2</v>
      </c>
      <c r="P152" s="57" t="str">
        <f t="shared" si="15"/>
        <v>GRASP+SA</v>
      </c>
    </row>
    <row r="153" spans="1:16" x14ac:dyDescent="0.15">
      <c r="A153" s="25" t="s">
        <v>132</v>
      </c>
      <c r="B153" s="1">
        <v>4704</v>
      </c>
      <c r="C153" s="56">
        <v>4125</v>
      </c>
      <c r="D153" s="8">
        <v>246</v>
      </c>
      <c r="E153" s="9">
        <f t="shared" si="16"/>
        <v>-0.14036363636363636</v>
      </c>
      <c r="F153" s="8">
        <v>4083</v>
      </c>
      <c r="G153" s="8">
        <v>246</v>
      </c>
      <c r="H153" s="9">
        <f t="shared" si="17"/>
        <v>-0.1520940484937546</v>
      </c>
      <c r="I153" s="57" t="str">
        <f t="shared" si="14"/>
        <v>GRASP</v>
      </c>
      <c r="J153" s="68">
        <v>4000</v>
      </c>
      <c r="L153" s="7">
        <f t="shared" si="10"/>
        <v>-0.17599999999999999</v>
      </c>
      <c r="M153" s="6">
        <v>4011</v>
      </c>
      <c r="O153" s="7">
        <f t="shared" si="11"/>
        <v>-0.17277486910994763</v>
      </c>
      <c r="P153" s="57" t="str">
        <f t="shared" si="15"/>
        <v>GRASP+SA</v>
      </c>
    </row>
    <row r="154" spans="1:16" x14ac:dyDescent="0.15">
      <c r="A154" s="25" t="s">
        <v>117</v>
      </c>
      <c r="B154" s="1">
        <v>4712</v>
      </c>
      <c r="C154" s="56">
        <v>5090</v>
      </c>
      <c r="D154" s="8">
        <v>246</v>
      </c>
      <c r="E154" s="9">
        <f t="shared" si="16"/>
        <v>7.4263261296660124E-2</v>
      </c>
      <c r="F154" s="8">
        <v>5014</v>
      </c>
      <c r="G154" s="8">
        <v>246</v>
      </c>
      <c r="H154" s="9">
        <f t="shared" si="17"/>
        <v>6.0231352213801354E-2</v>
      </c>
      <c r="I154" s="57" t="str">
        <f t="shared" si="14"/>
        <v>GRASP</v>
      </c>
      <c r="J154" s="68">
        <v>5022</v>
      </c>
      <c r="L154" s="7">
        <f t="shared" si="10"/>
        <v>6.1728395061728392E-2</v>
      </c>
      <c r="M154" s="6">
        <v>4821</v>
      </c>
      <c r="O154" s="7">
        <f t="shared" si="11"/>
        <v>2.2609417133374818E-2</v>
      </c>
      <c r="P154" s="57" t="str">
        <f t="shared" si="15"/>
        <v>GRASP</v>
      </c>
    </row>
    <row r="155" spans="1:16" x14ac:dyDescent="0.15">
      <c r="A155" s="25" t="s">
        <v>118</v>
      </c>
      <c r="B155" s="1">
        <v>4376</v>
      </c>
      <c r="C155" s="56">
        <v>4835</v>
      </c>
      <c r="D155" s="8">
        <v>246</v>
      </c>
      <c r="E155" s="9">
        <f t="shared" si="16"/>
        <v>9.4932781799379529E-2</v>
      </c>
      <c r="F155" s="8">
        <v>5168</v>
      </c>
      <c r="G155" s="8">
        <v>246</v>
      </c>
      <c r="H155" s="9">
        <f t="shared" si="17"/>
        <v>0.15325077399380804</v>
      </c>
      <c r="I155" s="57" t="str">
        <f t="shared" si="14"/>
        <v>GRASP+SA</v>
      </c>
      <c r="J155" s="68">
        <v>4835</v>
      </c>
      <c r="L155" s="7">
        <f t="shared" si="10"/>
        <v>9.4932781799379529E-2</v>
      </c>
      <c r="M155" s="6">
        <v>5128</v>
      </c>
      <c r="O155" s="7">
        <f t="shared" si="11"/>
        <v>0.14664586583463338</v>
      </c>
      <c r="P155" s="57" t="str">
        <f t="shared" si="15"/>
        <v>GRASP+SA</v>
      </c>
    </row>
    <row r="156" spans="1:16" s="28" customFormat="1" x14ac:dyDescent="0.15">
      <c r="A156" s="27" t="s">
        <v>153</v>
      </c>
      <c r="C156" s="80"/>
      <c r="D156" s="81"/>
      <c r="E156" s="32">
        <f>AVERAGE(E146:E155)</f>
        <v>5.025617413542699E-2</v>
      </c>
      <c r="F156" s="86"/>
      <c r="G156" s="81"/>
      <c r="H156" s="32">
        <f>AVERAGE(H146:H155)</f>
        <v>7.5373770666571999E-2</v>
      </c>
      <c r="I156" s="57" t="str">
        <f t="shared" si="14"/>
        <v>GRASP+SA</v>
      </c>
      <c r="J156" s="89"/>
      <c r="K156" s="75"/>
      <c r="L156" s="30">
        <f>AVERAGE(L146:L155)</f>
        <v>3.0896560270294287E-2</v>
      </c>
      <c r="M156" s="74"/>
      <c r="N156" s="75"/>
      <c r="O156" s="30">
        <f>AVERAGE(O146:O155)</f>
        <v>4.3529733891391829E-2</v>
      </c>
      <c r="P156" s="57" t="str">
        <f t="shared" si="15"/>
        <v>GRASP+SA</v>
      </c>
    </row>
    <row r="157" spans="1:16" s="28" customFormat="1" x14ac:dyDescent="0.15">
      <c r="A157" s="27" t="s">
        <v>154</v>
      </c>
      <c r="C157" s="82"/>
      <c r="D157" s="83"/>
      <c r="E157" s="32">
        <f>MAX(E146:E155)</f>
        <v>9.4932781799379529E-2</v>
      </c>
      <c r="F157" s="87"/>
      <c r="G157" s="83"/>
      <c r="H157" s="32">
        <f>MAX(H146:H155)</f>
        <v>0.15325077399380804</v>
      </c>
      <c r="I157" s="57" t="str">
        <f t="shared" si="14"/>
        <v>GRASP+SA</v>
      </c>
      <c r="J157" s="90"/>
      <c r="K157" s="77"/>
      <c r="L157" s="30">
        <f>MAX(L146:L155)</f>
        <v>9.4932781799379529E-2</v>
      </c>
      <c r="M157" s="76"/>
      <c r="N157" s="77"/>
      <c r="O157" s="30">
        <f>MAX(O146:O155)</f>
        <v>0.14664586583463338</v>
      </c>
      <c r="P157" s="57" t="str">
        <f t="shared" si="15"/>
        <v>GRASP+SA</v>
      </c>
    </row>
    <row r="158" spans="1:16" s="35" customFormat="1" ht="14" thickBot="1" x14ac:dyDescent="0.2">
      <c r="A158" s="34" t="s">
        <v>155</v>
      </c>
      <c r="C158" s="84"/>
      <c r="D158" s="85"/>
      <c r="E158" s="39">
        <f>MIN(E146:E155)</f>
        <v>-0.14036363636363636</v>
      </c>
      <c r="F158" s="88"/>
      <c r="G158" s="85"/>
      <c r="H158" s="39">
        <f>MIN(H146:H155)</f>
        <v>-0.1520940484937546</v>
      </c>
      <c r="I158" s="58" t="str">
        <f t="shared" si="14"/>
        <v>GRASP</v>
      </c>
      <c r="J158" s="91"/>
      <c r="K158" s="79"/>
      <c r="L158" s="37">
        <f>MIN(L146:L155)</f>
        <v>-0.17599999999999999</v>
      </c>
      <c r="M158" s="78"/>
      <c r="N158" s="79"/>
      <c r="O158" s="37">
        <f>MIN(O146:O155)</f>
        <v>-0.17277486910994763</v>
      </c>
      <c r="P158" s="58" t="str">
        <f t="shared" si="15"/>
        <v>GRASP+SA</v>
      </c>
    </row>
    <row r="159" spans="1:16" s="3" customFormat="1" x14ac:dyDescent="0.15">
      <c r="A159" s="10"/>
      <c r="C159" s="59"/>
      <c r="D159" s="14"/>
      <c r="E159" s="15"/>
      <c r="F159" s="14"/>
      <c r="G159" s="14"/>
      <c r="H159" s="15"/>
      <c r="I159" s="60"/>
      <c r="J159" s="69"/>
      <c r="K159" s="12"/>
      <c r="L159" s="13"/>
      <c r="M159" s="12"/>
      <c r="N159" s="12"/>
      <c r="O159" s="13"/>
      <c r="P159" s="60"/>
    </row>
  </sheetData>
  <mergeCells count="53">
    <mergeCell ref="C156:D158"/>
    <mergeCell ref="F156:G158"/>
    <mergeCell ref="J156:K158"/>
    <mergeCell ref="M156:N158"/>
    <mergeCell ref="C143:D145"/>
    <mergeCell ref="F143:G145"/>
    <mergeCell ref="J143:K145"/>
    <mergeCell ref="M143:N145"/>
    <mergeCell ref="C130:D132"/>
    <mergeCell ref="F130:G132"/>
    <mergeCell ref="J130:K132"/>
    <mergeCell ref="M130:N132"/>
    <mergeCell ref="C117:D119"/>
    <mergeCell ref="F117:G119"/>
    <mergeCell ref="J117:K119"/>
    <mergeCell ref="M117:N119"/>
    <mergeCell ref="C104:D106"/>
    <mergeCell ref="F104:G106"/>
    <mergeCell ref="J104:K106"/>
    <mergeCell ref="M104:N106"/>
    <mergeCell ref="C91:D93"/>
    <mergeCell ref="F91:G93"/>
    <mergeCell ref="J91:K93"/>
    <mergeCell ref="M91:N93"/>
    <mergeCell ref="C78:D80"/>
    <mergeCell ref="F78:G80"/>
    <mergeCell ref="J78:K80"/>
    <mergeCell ref="M78:N80"/>
    <mergeCell ref="C65:D67"/>
    <mergeCell ref="F65:G67"/>
    <mergeCell ref="J65:K67"/>
    <mergeCell ref="M65:N67"/>
    <mergeCell ref="C52:D54"/>
    <mergeCell ref="C39:D41"/>
    <mergeCell ref="J39:K41"/>
    <mergeCell ref="J52:K54"/>
    <mergeCell ref="C13:D15"/>
    <mergeCell ref="F13:G15"/>
    <mergeCell ref="J13:K15"/>
    <mergeCell ref="M13:N15"/>
    <mergeCell ref="M52:N54"/>
    <mergeCell ref="C1:E1"/>
    <mergeCell ref="F1:H1"/>
    <mergeCell ref="J1:L1"/>
    <mergeCell ref="M1:O1"/>
    <mergeCell ref="I1:I2"/>
    <mergeCell ref="P1:P2"/>
    <mergeCell ref="A1:A2"/>
    <mergeCell ref="B1:B2"/>
    <mergeCell ref="C26:D28"/>
    <mergeCell ref="F26:G28"/>
    <mergeCell ref="J26:K28"/>
    <mergeCell ref="M26:N28"/>
  </mergeCells>
  <phoneticPr fontId="2" type="noConversion"/>
  <conditionalFormatting sqref="I3:I1048576">
    <cfRule type="containsText" dxfId="7" priority="3" stopIfTrue="1" operator="containsText" text="GRASP+SA">
      <formula>NOT(ISERROR(SEARCH("GRASP+SA",I3)))</formula>
    </cfRule>
    <cfRule type="containsText" dxfId="6" priority="4" stopIfTrue="1" operator="containsText" text="GRASP">
      <formula>NOT(ISERROR(SEARCH("GRASP",I3)))</formula>
    </cfRule>
  </conditionalFormatting>
  <conditionalFormatting sqref="P3:P1048576">
    <cfRule type="containsText" dxfId="5" priority="1" stopIfTrue="1" operator="containsText" text="GRASP+SA">
      <formula>NOT(ISERROR(SEARCH("GRASP+SA",P3)))</formula>
    </cfRule>
    <cfRule type="containsText" dxfId="4" priority="2" stopIfTrue="1" operator="containsText" text="GRASP">
      <formula>NOT(ISERROR(SEARCH("GRASP",P3)))</formula>
    </cfRule>
  </conditionalFormatting>
  <pageMargins left="0.7" right="0.7" top="0.75" bottom="0.75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showRuler="0" workbookViewId="0">
      <selection activeCell="A5" sqref="A5"/>
    </sheetView>
  </sheetViews>
  <sheetFormatPr baseColWidth="10" defaultColWidth="8.83203125" defaultRowHeight="13" x14ac:dyDescent="0.15"/>
  <cols>
    <col min="2" max="2" width="14.83203125" customWidth="1"/>
    <col min="3" max="3" width="8.83203125" bestFit="1" customWidth="1"/>
    <col min="5" max="5" width="8.6640625" bestFit="1" customWidth="1"/>
    <col min="6" max="6" width="25" bestFit="1" customWidth="1"/>
    <col min="7" max="7" width="14.6640625" bestFit="1" customWidth="1"/>
    <col min="8" max="8" width="10.83203125" bestFit="1" customWidth="1"/>
    <col min="9" max="14" width="3.1640625" customWidth="1"/>
  </cols>
  <sheetData>
    <row r="1" spans="1:14" ht="14" customHeight="1" x14ac:dyDescent="0.15">
      <c r="A1" t="s">
        <v>124</v>
      </c>
      <c r="B1" t="s">
        <v>145</v>
      </c>
      <c r="C1" t="s">
        <v>126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</row>
    <row r="2" spans="1:14" x14ac:dyDescent="0.15">
      <c r="A2" t="s">
        <v>125</v>
      </c>
      <c r="B2" t="s">
        <v>158</v>
      </c>
      <c r="C2">
        <v>100000</v>
      </c>
      <c r="D2">
        <v>0.1</v>
      </c>
      <c r="E2">
        <v>0.1</v>
      </c>
      <c r="F2">
        <v>0.1</v>
      </c>
      <c r="G2" t="s">
        <v>143</v>
      </c>
      <c r="H2">
        <v>0.2</v>
      </c>
      <c r="L2" s="2"/>
    </row>
    <row r="3" spans="1:14" ht="15" customHeight="1" x14ac:dyDescent="0.15">
      <c r="A3" t="s">
        <v>133</v>
      </c>
      <c r="B3" t="s">
        <v>158</v>
      </c>
      <c r="C3">
        <v>100000</v>
      </c>
      <c r="D3">
        <v>0.2</v>
      </c>
      <c r="E3">
        <v>0.5</v>
      </c>
      <c r="F3">
        <v>0.1</v>
      </c>
      <c r="G3" t="s">
        <v>143</v>
      </c>
      <c r="H3">
        <v>0.2</v>
      </c>
      <c r="L3" s="2"/>
    </row>
    <row r="4" spans="1:14" ht="15" customHeight="1" x14ac:dyDescent="0.15">
      <c r="A4" t="s">
        <v>138</v>
      </c>
      <c r="B4" t="s">
        <v>158</v>
      </c>
      <c r="C4">
        <v>100000</v>
      </c>
      <c r="D4">
        <v>0.4</v>
      </c>
      <c r="E4">
        <v>0.6</v>
      </c>
      <c r="F4">
        <v>0.1</v>
      </c>
      <c r="G4" t="s">
        <v>143</v>
      </c>
      <c r="H4">
        <v>0.2</v>
      </c>
      <c r="L4" s="2"/>
    </row>
    <row r="5" spans="1:14" ht="14" customHeight="1" x14ac:dyDescent="0.15">
      <c r="A5" t="s">
        <v>125</v>
      </c>
      <c r="B5" t="s">
        <v>158</v>
      </c>
      <c r="C5">
        <v>100000</v>
      </c>
      <c r="D5">
        <v>0.1</v>
      </c>
      <c r="E5">
        <v>0.9</v>
      </c>
      <c r="F5">
        <v>0.1</v>
      </c>
      <c r="G5" t="s">
        <v>143</v>
      </c>
      <c r="H5">
        <v>0.2</v>
      </c>
      <c r="L5" s="2"/>
    </row>
    <row r="6" spans="1:14" x14ac:dyDescent="0.15">
      <c r="L6" s="2"/>
    </row>
    <row r="10" spans="1:14" x14ac:dyDescent="0.15">
      <c r="J10" s="2"/>
    </row>
    <row r="12" spans="1:14" x14ac:dyDescent="0.15">
      <c r="N12" s="2"/>
    </row>
    <row r="14" spans="1:14" x14ac:dyDescent="0.15">
      <c r="N14" s="2"/>
    </row>
    <row r="16" spans="1:14" x14ac:dyDescent="0.15">
      <c r="N16" s="2"/>
    </row>
    <row r="18" spans="12:14" x14ac:dyDescent="0.15">
      <c r="N18" s="2"/>
    </row>
    <row r="21" spans="12:14" x14ac:dyDescent="0.15">
      <c r="L21" s="2"/>
    </row>
  </sheetData>
  <phoneticPr fontId="2" type="noConversion"/>
  <pageMargins left="0.7" right="0.7" top="0.75" bottom="0.7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G87" sqref="G87"/>
    </sheetView>
  </sheetViews>
  <sheetFormatPr baseColWidth="10" defaultColWidth="8.83203125" defaultRowHeight="13" x14ac:dyDescent="0.15"/>
  <sheetData/>
  <phoneticPr fontId="2" type="noConversion"/>
  <pageMargins left="0.7" right="0.7" top="0.75" bottom="0.75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showRuler="0" workbookViewId="0">
      <selection activeCell="B2" sqref="B2"/>
    </sheetView>
  </sheetViews>
  <sheetFormatPr baseColWidth="10" defaultColWidth="8.83203125" defaultRowHeight="13" x14ac:dyDescent="0.15"/>
  <cols>
    <col min="2" max="2" width="10.1640625" bestFit="1" customWidth="1"/>
    <col min="5" max="5" width="8.6640625" bestFit="1" customWidth="1"/>
    <col min="6" max="6" width="25" bestFit="1" customWidth="1"/>
    <col min="7" max="7" width="14.6640625" bestFit="1" customWidth="1"/>
    <col min="8" max="8" width="10.83203125" bestFit="1" customWidth="1"/>
    <col min="9" max="14" width="3.1640625" customWidth="1"/>
  </cols>
  <sheetData>
    <row r="1" spans="1:14" x14ac:dyDescent="0.15">
      <c r="A1" t="s">
        <v>124</v>
      </c>
      <c r="B1" t="s">
        <v>145</v>
      </c>
      <c r="C1" t="s">
        <v>126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</row>
    <row r="2" spans="1:14" x14ac:dyDescent="0.15">
      <c r="A2" t="s">
        <v>125</v>
      </c>
      <c r="B2" t="s">
        <v>142</v>
      </c>
      <c r="C2">
        <v>10000</v>
      </c>
      <c r="D2">
        <v>0.1</v>
      </c>
      <c r="E2">
        <v>0.9</v>
      </c>
      <c r="F2">
        <v>0.1</v>
      </c>
      <c r="G2" t="s">
        <v>143</v>
      </c>
      <c r="H2">
        <v>0.2</v>
      </c>
      <c r="L2" s="2"/>
    </row>
    <row r="3" spans="1:14" x14ac:dyDescent="0.15">
      <c r="A3" t="s">
        <v>144</v>
      </c>
      <c r="B3" t="s">
        <v>142</v>
      </c>
      <c r="C3">
        <v>10000</v>
      </c>
      <c r="D3">
        <v>0.1</v>
      </c>
      <c r="E3">
        <v>0.9</v>
      </c>
      <c r="F3">
        <v>0.1</v>
      </c>
      <c r="G3" t="s">
        <v>143</v>
      </c>
      <c r="H3">
        <v>0.2</v>
      </c>
      <c r="L3" s="2"/>
    </row>
    <row r="4" spans="1:14" x14ac:dyDescent="0.15">
      <c r="A4" t="s">
        <v>133</v>
      </c>
      <c r="B4" t="s">
        <v>142</v>
      </c>
      <c r="C4">
        <v>100000</v>
      </c>
      <c r="D4">
        <v>0.1</v>
      </c>
      <c r="E4">
        <v>0.9</v>
      </c>
      <c r="F4">
        <v>0.1</v>
      </c>
      <c r="G4" t="s">
        <v>143</v>
      </c>
      <c r="H4">
        <v>0.2</v>
      </c>
    </row>
    <row r="5" spans="1:14" x14ac:dyDescent="0.15">
      <c r="A5" t="s">
        <v>146</v>
      </c>
      <c r="B5" t="s">
        <v>142</v>
      </c>
      <c r="C5">
        <v>100000</v>
      </c>
      <c r="D5">
        <v>0.1</v>
      </c>
      <c r="E5">
        <v>0.9</v>
      </c>
      <c r="F5">
        <v>0.1</v>
      </c>
      <c r="G5" t="s">
        <v>143</v>
      </c>
      <c r="H5">
        <v>0.2</v>
      </c>
    </row>
    <row r="6" spans="1:14" x14ac:dyDescent="0.15">
      <c r="A6" t="s">
        <v>138</v>
      </c>
      <c r="C6">
        <v>10000</v>
      </c>
      <c r="D6">
        <v>0.4</v>
      </c>
      <c r="E6">
        <v>0.6</v>
      </c>
      <c r="F6">
        <v>0.1</v>
      </c>
      <c r="G6" t="s">
        <v>143</v>
      </c>
      <c r="H6">
        <v>0.2</v>
      </c>
    </row>
    <row r="7" spans="1:14" x14ac:dyDescent="0.15">
      <c r="A7" t="s">
        <v>134</v>
      </c>
      <c r="C7">
        <v>100000</v>
      </c>
      <c r="D7">
        <v>0.4</v>
      </c>
      <c r="E7">
        <v>0.6</v>
      </c>
      <c r="F7">
        <v>0.1</v>
      </c>
      <c r="G7">
        <v>1000</v>
      </c>
      <c r="H7">
        <v>10</v>
      </c>
      <c r="J7" s="2"/>
    </row>
    <row r="8" spans="1:14" x14ac:dyDescent="0.15">
      <c r="A8" t="s">
        <v>135</v>
      </c>
      <c r="C8">
        <v>10000</v>
      </c>
      <c r="D8">
        <v>0.5</v>
      </c>
      <c r="E8">
        <v>0.5</v>
      </c>
      <c r="F8">
        <v>0.1</v>
      </c>
      <c r="G8">
        <v>1000</v>
      </c>
      <c r="H8">
        <v>10</v>
      </c>
    </row>
    <row r="9" spans="1:14" x14ac:dyDescent="0.15">
      <c r="A9" t="s">
        <v>136</v>
      </c>
      <c r="C9">
        <v>100000</v>
      </c>
      <c r="D9">
        <v>0.5</v>
      </c>
      <c r="E9">
        <v>0.5</v>
      </c>
      <c r="F9">
        <v>0.1</v>
      </c>
      <c r="G9">
        <v>1000</v>
      </c>
      <c r="H9">
        <v>10</v>
      </c>
      <c r="N9" s="2"/>
    </row>
    <row r="10" spans="1:14" x14ac:dyDescent="0.15">
      <c r="A10" t="s">
        <v>137</v>
      </c>
      <c r="C10">
        <v>10000</v>
      </c>
      <c r="D10">
        <v>1</v>
      </c>
      <c r="E10">
        <v>1</v>
      </c>
      <c r="F10">
        <v>0.1</v>
      </c>
      <c r="G10">
        <v>1000</v>
      </c>
      <c r="H10">
        <v>10</v>
      </c>
    </row>
    <row r="11" spans="1:14" x14ac:dyDescent="0.15">
      <c r="A11" t="s">
        <v>139</v>
      </c>
      <c r="C11">
        <v>100000</v>
      </c>
      <c r="D11">
        <v>1</v>
      </c>
      <c r="E11">
        <v>1</v>
      </c>
      <c r="F11">
        <v>0.1</v>
      </c>
      <c r="G11">
        <v>1000</v>
      </c>
      <c r="H11">
        <v>10</v>
      </c>
      <c r="N11" s="2"/>
    </row>
    <row r="12" spans="1:14" x14ac:dyDescent="0.15">
      <c r="A12" t="s">
        <v>140</v>
      </c>
      <c r="C12">
        <v>10000</v>
      </c>
      <c r="D12">
        <v>0.2</v>
      </c>
      <c r="E12">
        <v>0.5</v>
      </c>
      <c r="F12">
        <v>0.1</v>
      </c>
      <c r="G12">
        <v>1000</v>
      </c>
      <c r="H12">
        <v>10</v>
      </c>
    </row>
    <row r="13" spans="1:14" x14ac:dyDescent="0.15">
      <c r="A13" t="s">
        <v>141</v>
      </c>
      <c r="C13">
        <v>100000</v>
      </c>
      <c r="D13">
        <v>0.2</v>
      </c>
      <c r="E13">
        <v>0.2</v>
      </c>
      <c r="F13">
        <v>0.1</v>
      </c>
      <c r="G13">
        <v>1000</v>
      </c>
      <c r="H13">
        <v>10</v>
      </c>
      <c r="N13" s="2"/>
    </row>
    <row r="14" spans="1:14" x14ac:dyDescent="0.15">
      <c r="A14" t="s">
        <v>140</v>
      </c>
      <c r="C14">
        <v>10000</v>
      </c>
      <c r="D14">
        <v>0.1</v>
      </c>
      <c r="E14">
        <v>0.5</v>
      </c>
      <c r="F14">
        <v>0.1</v>
      </c>
      <c r="G14">
        <v>1000</v>
      </c>
      <c r="H14">
        <v>10</v>
      </c>
    </row>
    <row r="15" spans="1:14" x14ac:dyDescent="0.15">
      <c r="A15" t="s">
        <v>141</v>
      </c>
      <c r="C15">
        <v>100000</v>
      </c>
      <c r="D15">
        <v>0.1</v>
      </c>
      <c r="E15">
        <v>0.2</v>
      </c>
      <c r="F15">
        <v>0.1</v>
      </c>
      <c r="G15">
        <v>1000</v>
      </c>
      <c r="H15">
        <v>10</v>
      </c>
      <c r="N15" s="2"/>
    </row>
    <row r="18" spans="1:12" x14ac:dyDescent="0.15">
      <c r="A18" t="s">
        <v>125</v>
      </c>
      <c r="C18">
        <v>10000</v>
      </c>
      <c r="D18">
        <v>0.1</v>
      </c>
      <c r="E18">
        <v>0.9</v>
      </c>
      <c r="F18">
        <v>0.1</v>
      </c>
      <c r="G18">
        <v>1000</v>
      </c>
      <c r="H18">
        <v>10</v>
      </c>
      <c r="L18" s="2"/>
    </row>
  </sheetData>
  <pageMargins left="0.7" right="0.7" top="0.75" bottom="0.75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9"/>
  <sheetViews>
    <sheetView showRuler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110" sqref="M110"/>
    </sheetView>
  </sheetViews>
  <sheetFormatPr baseColWidth="10" defaultColWidth="8.83203125" defaultRowHeight="13" x14ac:dyDescent="0.15"/>
  <cols>
    <col min="1" max="1" width="15.1640625" style="11" bestFit="1" customWidth="1"/>
    <col min="2" max="2" width="10.6640625" style="1" customWidth="1"/>
    <col min="3" max="3" width="8.6640625" style="6" bestFit="1" customWidth="1"/>
    <col min="4" max="4" width="8.83203125" style="6"/>
    <col min="5" max="5" width="9.5" style="49" bestFit="1" customWidth="1"/>
    <col min="6" max="6" width="8.6640625" style="56" bestFit="1" customWidth="1"/>
    <col min="7" max="7" width="8.83203125" style="8"/>
    <col min="8" max="8" width="9.5" style="9" bestFit="1" customWidth="1"/>
    <col min="9" max="9" width="8.6640625" style="8" bestFit="1" customWidth="1"/>
    <col min="10" max="10" width="8.83203125" style="8"/>
    <col min="11" max="11" width="10.1640625" style="9" customWidth="1"/>
    <col min="12" max="12" width="18.5" style="61" bestFit="1" customWidth="1"/>
    <col min="13" max="13" width="8.6640625" style="68" bestFit="1" customWidth="1"/>
    <col min="14" max="14" width="8.83203125" style="6"/>
    <col min="15" max="15" width="9.5" style="7" bestFit="1" customWidth="1"/>
    <col min="16" max="16" width="8.6640625" style="6" bestFit="1" customWidth="1"/>
    <col min="17" max="17" width="8.83203125" style="6"/>
    <col min="18" max="18" width="9.5" style="7" bestFit="1" customWidth="1"/>
    <col min="19" max="19" width="18.5" style="61" bestFit="1" customWidth="1"/>
    <col min="20" max="20" width="8.6640625" style="64" bestFit="1" customWidth="1"/>
    <col min="21" max="21" width="8.83203125" style="4"/>
    <col min="22" max="22" width="9.5" style="5" bestFit="1" customWidth="1"/>
    <col min="23" max="23" width="8.6640625" style="4" bestFit="1" customWidth="1"/>
    <col min="24" max="24" width="8.83203125" style="4"/>
    <col min="25" max="25" width="9.5" style="5" bestFit="1" customWidth="1"/>
    <col min="26" max="16384" width="8.83203125" style="1"/>
  </cols>
  <sheetData>
    <row r="1" spans="1:25" s="28" customFormat="1" x14ac:dyDescent="0.15">
      <c r="A1" s="72" t="s">
        <v>3</v>
      </c>
      <c r="B1" s="73" t="s">
        <v>4</v>
      </c>
      <c r="C1" s="70" t="s">
        <v>156</v>
      </c>
      <c r="D1" s="70"/>
      <c r="E1" s="70"/>
      <c r="F1" s="98" t="s">
        <v>151</v>
      </c>
      <c r="G1" s="99"/>
      <c r="H1" s="99"/>
      <c r="I1" s="99" t="s">
        <v>150</v>
      </c>
      <c r="J1" s="99"/>
      <c r="K1" s="99"/>
      <c r="L1" s="102" t="s">
        <v>157</v>
      </c>
      <c r="M1" s="100" t="s">
        <v>149</v>
      </c>
      <c r="N1" s="101"/>
      <c r="O1" s="101"/>
      <c r="P1" s="101" t="s">
        <v>148</v>
      </c>
      <c r="Q1" s="101"/>
      <c r="R1" s="101"/>
      <c r="S1" s="104" t="s">
        <v>157</v>
      </c>
      <c r="T1" s="71" t="s">
        <v>147</v>
      </c>
      <c r="U1" s="71"/>
      <c r="V1" s="71"/>
      <c r="W1" s="71" t="s">
        <v>152</v>
      </c>
      <c r="X1" s="71"/>
      <c r="Y1" s="71"/>
    </row>
    <row r="2" spans="1:25" s="46" customFormat="1" ht="12" customHeight="1" thickBot="1" x14ac:dyDescent="0.2">
      <c r="A2" s="72"/>
      <c r="B2" s="73"/>
      <c r="C2" s="41" t="s">
        <v>127</v>
      </c>
      <c r="D2" s="41" t="s">
        <v>129</v>
      </c>
      <c r="E2" s="47" t="s">
        <v>128</v>
      </c>
      <c r="F2" s="53" t="s">
        <v>127</v>
      </c>
      <c r="G2" s="43" t="s">
        <v>129</v>
      </c>
      <c r="H2" s="40" t="s">
        <v>128</v>
      </c>
      <c r="I2" s="43" t="s">
        <v>127</v>
      </c>
      <c r="J2" s="43" t="s">
        <v>129</v>
      </c>
      <c r="K2" s="40" t="s">
        <v>128</v>
      </c>
      <c r="L2" s="103"/>
      <c r="M2" s="66" t="s">
        <v>127</v>
      </c>
      <c r="N2" s="41" t="s">
        <v>129</v>
      </c>
      <c r="O2" s="42" t="s">
        <v>128</v>
      </c>
      <c r="P2" s="41" t="s">
        <v>127</v>
      </c>
      <c r="Q2" s="41" t="s">
        <v>129</v>
      </c>
      <c r="R2" s="42" t="s">
        <v>128</v>
      </c>
      <c r="S2" s="105"/>
      <c r="T2" s="62" t="s">
        <v>127</v>
      </c>
      <c r="U2" s="44" t="s">
        <v>129</v>
      </c>
      <c r="V2" s="45" t="s">
        <v>128</v>
      </c>
      <c r="W2" s="44" t="s">
        <v>127</v>
      </c>
      <c r="X2" s="44" t="s">
        <v>129</v>
      </c>
      <c r="Y2" s="45" t="s">
        <v>128</v>
      </c>
    </row>
    <row r="3" spans="1:25" s="26" customFormat="1" x14ac:dyDescent="0.15">
      <c r="A3" s="18" t="s">
        <v>0</v>
      </c>
      <c r="B3" s="26">
        <v>803</v>
      </c>
      <c r="C3" s="19">
        <v>803</v>
      </c>
      <c r="D3" s="19">
        <v>4</v>
      </c>
      <c r="E3" s="48">
        <f>(C3-B3)/C3</f>
        <v>0</v>
      </c>
      <c r="F3" s="54">
        <v>803</v>
      </c>
      <c r="G3" s="21"/>
      <c r="H3" s="22">
        <f t="shared" ref="H3:H85" si="0">(F3-$B3)/F3</f>
        <v>0</v>
      </c>
      <c r="I3" s="21">
        <v>803</v>
      </c>
      <c r="J3" s="21"/>
      <c r="K3" s="22">
        <f t="shared" ref="K3:K85" si="1">(I3-$B3)/I3</f>
        <v>0</v>
      </c>
      <c r="L3" s="55" t="str">
        <f t="shared" ref="L3:L12" si="2">IF(H3&lt;K3,"GRASP+SA","GRASP")</f>
        <v>GRASP</v>
      </c>
      <c r="M3" s="67">
        <v>803</v>
      </c>
      <c r="N3" s="19"/>
      <c r="O3" s="20">
        <f t="shared" ref="O3:O84" si="3">(M3-$B3)/M3</f>
        <v>0</v>
      </c>
      <c r="P3" s="19">
        <v>803</v>
      </c>
      <c r="Q3" s="19"/>
      <c r="R3" s="20">
        <f t="shared" ref="R3:R84" si="4">(P3-$B3)/P3</f>
        <v>0</v>
      </c>
      <c r="S3" s="55" t="str">
        <f t="shared" ref="S3:S12" si="5">IF(O3&lt;R3,"GRASP+SA","GRASP")</f>
        <v>GRASP</v>
      </c>
      <c r="T3" s="63">
        <v>803</v>
      </c>
      <c r="U3" s="23"/>
      <c r="V3" s="24">
        <f>(T3-$B3)/T3</f>
        <v>0</v>
      </c>
      <c r="W3" s="23">
        <v>803</v>
      </c>
      <c r="X3" s="23"/>
      <c r="Y3" s="24">
        <f>(W3-$B3)/W3</f>
        <v>0</v>
      </c>
    </row>
    <row r="4" spans="1:25" x14ac:dyDescent="0.15">
      <c r="A4" s="25" t="s">
        <v>9</v>
      </c>
      <c r="B4" s="1">
        <v>308</v>
      </c>
      <c r="C4" s="6">
        <v>308</v>
      </c>
      <c r="D4" s="6">
        <v>4</v>
      </c>
      <c r="E4" s="49">
        <f t="shared" ref="E4:E64" si="6">(C4-B4)/C4</f>
        <v>0</v>
      </c>
      <c r="F4" s="56">
        <v>308</v>
      </c>
      <c r="H4" s="9">
        <f t="shared" si="0"/>
        <v>0</v>
      </c>
      <c r="I4" s="8">
        <v>308</v>
      </c>
      <c r="K4" s="9">
        <f t="shared" si="1"/>
        <v>0</v>
      </c>
      <c r="L4" s="57" t="str">
        <f t="shared" si="2"/>
        <v>GRASP</v>
      </c>
      <c r="M4" s="68">
        <v>308</v>
      </c>
      <c r="O4" s="7">
        <f t="shared" si="3"/>
        <v>0</v>
      </c>
      <c r="P4" s="6">
        <v>308</v>
      </c>
      <c r="R4" s="7">
        <f t="shared" si="4"/>
        <v>0</v>
      </c>
      <c r="S4" s="57" t="str">
        <f t="shared" si="5"/>
        <v>GRASP</v>
      </c>
      <c r="T4" s="64">
        <v>308</v>
      </c>
      <c r="V4" s="5">
        <f t="shared" ref="V4:V85" si="7">(T4-$B4)/T4</f>
        <v>0</v>
      </c>
      <c r="W4" s="4">
        <v>308</v>
      </c>
      <c r="Y4" s="5">
        <f t="shared" ref="Y4:Y85" si="8">(W4-$B4)/W4</f>
        <v>0</v>
      </c>
    </row>
    <row r="5" spans="1:25" x14ac:dyDescent="0.15">
      <c r="A5" s="25" t="s">
        <v>16</v>
      </c>
      <c r="B5" s="1">
        <v>595</v>
      </c>
      <c r="C5" s="6">
        <v>595</v>
      </c>
      <c r="D5" s="6">
        <v>4</v>
      </c>
      <c r="E5" s="49">
        <f t="shared" si="6"/>
        <v>0</v>
      </c>
      <c r="F5" s="56">
        <v>595</v>
      </c>
      <c r="H5" s="9">
        <f t="shared" si="0"/>
        <v>0</v>
      </c>
      <c r="I5" s="8">
        <v>636</v>
      </c>
      <c r="K5" s="9">
        <f t="shared" si="1"/>
        <v>6.4465408805031446E-2</v>
      </c>
      <c r="L5" s="57" t="str">
        <f t="shared" si="2"/>
        <v>GRASP+SA</v>
      </c>
      <c r="M5" s="68">
        <v>595</v>
      </c>
      <c r="O5" s="7">
        <f t="shared" si="3"/>
        <v>0</v>
      </c>
      <c r="P5" s="6">
        <v>636</v>
      </c>
      <c r="R5" s="7">
        <f t="shared" si="4"/>
        <v>6.4465408805031446E-2</v>
      </c>
      <c r="S5" s="57" t="str">
        <f t="shared" si="5"/>
        <v>GRASP+SA</v>
      </c>
      <c r="T5" s="64">
        <v>595</v>
      </c>
      <c r="V5" s="5">
        <f t="shared" si="7"/>
        <v>0</v>
      </c>
      <c r="W5" s="4">
        <v>595</v>
      </c>
      <c r="Y5" s="5">
        <f t="shared" si="8"/>
        <v>0</v>
      </c>
    </row>
    <row r="6" spans="1:25" x14ac:dyDescent="0.15">
      <c r="A6" s="25" t="s">
        <v>23</v>
      </c>
      <c r="B6" s="1">
        <v>767</v>
      </c>
      <c r="C6" s="6">
        <v>767</v>
      </c>
      <c r="D6" s="6">
        <v>4</v>
      </c>
      <c r="E6" s="49">
        <f t="shared" si="6"/>
        <v>0</v>
      </c>
      <c r="F6" s="56">
        <v>767</v>
      </c>
      <c r="H6" s="9">
        <f t="shared" si="0"/>
        <v>0</v>
      </c>
      <c r="I6" s="8">
        <v>767</v>
      </c>
      <c r="K6" s="9">
        <f t="shared" si="1"/>
        <v>0</v>
      </c>
      <c r="L6" s="57" t="str">
        <f t="shared" si="2"/>
        <v>GRASP</v>
      </c>
      <c r="M6" s="68">
        <v>767</v>
      </c>
      <c r="O6" s="7">
        <f t="shared" si="3"/>
        <v>0</v>
      </c>
      <c r="P6" s="6">
        <v>767</v>
      </c>
      <c r="R6" s="7">
        <f t="shared" si="4"/>
        <v>0</v>
      </c>
      <c r="S6" s="57" t="str">
        <f t="shared" si="5"/>
        <v>GRASP</v>
      </c>
      <c r="T6" s="64">
        <v>767</v>
      </c>
      <c r="V6" s="5">
        <f t="shared" si="7"/>
        <v>0</v>
      </c>
      <c r="W6" s="4">
        <v>767</v>
      </c>
      <c r="Y6" s="5">
        <f t="shared" si="8"/>
        <v>0</v>
      </c>
    </row>
    <row r="7" spans="1:25" x14ac:dyDescent="0.15">
      <c r="A7" s="25" t="s">
        <v>30</v>
      </c>
      <c r="B7" s="1">
        <v>535</v>
      </c>
      <c r="C7" s="6">
        <v>535</v>
      </c>
      <c r="D7" s="6">
        <v>4</v>
      </c>
      <c r="E7" s="49">
        <f t="shared" si="6"/>
        <v>0</v>
      </c>
      <c r="F7" s="56">
        <v>535</v>
      </c>
      <c r="H7" s="9">
        <f t="shared" si="0"/>
        <v>0</v>
      </c>
      <c r="I7" s="8">
        <v>535</v>
      </c>
      <c r="K7" s="9">
        <f t="shared" si="1"/>
        <v>0</v>
      </c>
      <c r="L7" s="57" t="str">
        <f t="shared" si="2"/>
        <v>GRASP</v>
      </c>
      <c r="M7" s="68">
        <v>535</v>
      </c>
      <c r="O7" s="7">
        <f t="shared" si="3"/>
        <v>0</v>
      </c>
      <c r="P7" s="6">
        <v>535</v>
      </c>
      <c r="R7" s="7">
        <f t="shared" si="4"/>
        <v>0</v>
      </c>
      <c r="S7" s="57" t="str">
        <f t="shared" si="5"/>
        <v>GRASP</v>
      </c>
      <c r="T7" s="64">
        <v>535</v>
      </c>
      <c r="V7" s="5">
        <f t="shared" si="7"/>
        <v>0</v>
      </c>
      <c r="W7" s="4">
        <v>535</v>
      </c>
      <c r="Y7" s="5">
        <f t="shared" si="8"/>
        <v>0</v>
      </c>
    </row>
    <row r="8" spans="1:25" x14ac:dyDescent="0.15">
      <c r="A8" s="25" t="s">
        <v>37</v>
      </c>
      <c r="B8" s="1">
        <v>561</v>
      </c>
      <c r="C8" s="6">
        <v>561</v>
      </c>
      <c r="D8" s="6">
        <v>4</v>
      </c>
      <c r="E8" s="49">
        <f t="shared" si="6"/>
        <v>0</v>
      </c>
      <c r="F8" s="56">
        <v>561</v>
      </c>
      <c r="H8" s="9">
        <f t="shared" si="0"/>
        <v>0</v>
      </c>
      <c r="I8" s="8">
        <v>561</v>
      </c>
      <c r="K8" s="9">
        <f t="shared" si="1"/>
        <v>0</v>
      </c>
      <c r="L8" s="57" t="str">
        <f t="shared" si="2"/>
        <v>GRASP</v>
      </c>
      <c r="M8" s="68">
        <v>561</v>
      </c>
      <c r="O8" s="7">
        <f t="shared" si="3"/>
        <v>0</v>
      </c>
      <c r="P8" s="6">
        <v>561</v>
      </c>
      <c r="R8" s="7">
        <f t="shared" si="4"/>
        <v>0</v>
      </c>
      <c r="S8" s="57" t="str">
        <f t="shared" si="5"/>
        <v>GRASP</v>
      </c>
      <c r="T8" s="64">
        <v>561</v>
      </c>
      <c r="V8" s="5">
        <f t="shared" si="7"/>
        <v>0</v>
      </c>
      <c r="W8" s="4">
        <v>561</v>
      </c>
      <c r="Y8" s="5">
        <f t="shared" si="8"/>
        <v>0</v>
      </c>
    </row>
    <row r="9" spans="1:25" x14ac:dyDescent="0.15">
      <c r="A9" s="25" t="s">
        <v>44</v>
      </c>
      <c r="B9" s="1">
        <v>811</v>
      </c>
      <c r="C9" s="6">
        <v>811</v>
      </c>
      <c r="D9" s="6">
        <v>4</v>
      </c>
      <c r="E9" s="49">
        <f t="shared" si="6"/>
        <v>0</v>
      </c>
      <c r="F9" s="56">
        <v>811</v>
      </c>
      <c r="H9" s="9">
        <f t="shared" si="0"/>
        <v>0</v>
      </c>
      <c r="I9" s="8">
        <v>811</v>
      </c>
      <c r="K9" s="9">
        <f t="shared" si="1"/>
        <v>0</v>
      </c>
      <c r="L9" s="57" t="str">
        <f t="shared" si="2"/>
        <v>GRASP</v>
      </c>
      <c r="M9" s="68">
        <v>811</v>
      </c>
      <c r="O9" s="7">
        <f t="shared" si="3"/>
        <v>0</v>
      </c>
      <c r="P9" s="6">
        <v>811</v>
      </c>
      <c r="R9" s="7">
        <f t="shared" si="4"/>
        <v>0</v>
      </c>
      <c r="S9" s="57" t="str">
        <f t="shared" si="5"/>
        <v>GRASP</v>
      </c>
      <c r="T9" s="64">
        <v>811</v>
      </c>
      <c r="V9" s="5">
        <f t="shared" si="7"/>
        <v>0</v>
      </c>
      <c r="W9" s="4">
        <v>811</v>
      </c>
      <c r="Y9" s="5">
        <f t="shared" si="8"/>
        <v>0</v>
      </c>
    </row>
    <row r="10" spans="1:25" x14ac:dyDescent="0.15">
      <c r="A10" s="25" t="s">
        <v>51</v>
      </c>
      <c r="B10" s="1">
        <v>694</v>
      </c>
      <c r="C10" s="6">
        <v>694</v>
      </c>
      <c r="D10" s="6">
        <v>4</v>
      </c>
      <c r="E10" s="49">
        <f t="shared" si="6"/>
        <v>0</v>
      </c>
      <c r="F10" s="56">
        <v>694</v>
      </c>
      <c r="H10" s="9">
        <f t="shared" si="0"/>
        <v>0</v>
      </c>
      <c r="I10" s="8">
        <v>694</v>
      </c>
      <c r="K10" s="9">
        <f t="shared" si="1"/>
        <v>0</v>
      </c>
      <c r="L10" s="57" t="str">
        <f t="shared" si="2"/>
        <v>GRASP</v>
      </c>
      <c r="M10" s="68">
        <v>694</v>
      </c>
      <c r="O10" s="7">
        <f t="shared" si="3"/>
        <v>0</v>
      </c>
      <c r="P10" s="6">
        <v>694</v>
      </c>
      <c r="R10" s="7">
        <f t="shared" si="4"/>
        <v>0</v>
      </c>
      <c r="S10" s="57" t="str">
        <f t="shared" si="5"/>
        <v>GRASP</v>
      </c>
      <c r="T10" s="64">
        <v>694</v>
      </c>
      <c r="V10" s="5">
        <f t="shared" si="7"/>
        <v>0</v>
      </c>
      <c r="W10" s="4">
        <v>694</v>
      </c>
      <c r="Y10" s="5">
        <f t="shared" si="8"/>
        <v>0</v>
      </c>
    </row>
    <row r="11" spans="1:25" x14ac:dyDescent="0.15">
      <c r="A11" s="25" t="s">
        <v>58</v>
      </c>
      <c r="B11" s="1">
        <v>636</v>
      </c>
      <c r="C11" s="6">
        <v>636</v>
      </c>
      <c r="D11" s="6">
        <v>4</v>
      </c>
      <c r="E11" s="49">
        <f t="shared" si="6"/>
        <v>0</v>
      </c>
      <c r="F11" s="56">
        <v>636</v>
      </c>
      <c r="H11" s="9">
        <f t="shared" si="0"/>
        <v>0</v>
      </c>
      <c r="I11" s="8">
        <v>636</v>
      </c>
      <c r="K11" s="9">
        <f t="shared" si="1"/>
        <v>0</v>
      </c>
      <c r="L11" s="57" t="str">
        <f t="shared" si="2"/>
        <v>GRASP</v>
      </c>
      <c r="M11" s="68">
        <v>636</v>
      </c>
      <c r="O11" s="7">
        <f t="shared" si="3"/>
        <v>0</v>
      </c>
      <c r="P11" s="6">
        <v>636</v>
      </c>
      <c r="R11" s="7">
        <f t="shared" si="4"/>
        <v>0</v>
      </c>
      <c r="S11" s="57" t="str">
        <f t="shared" si="5"/>
        <v>GRASP</v>
      </c>
      <c r="T11" s="64">
        <v>636</v>
      </c>
      <c r="V11" s="5">
        <f t="shared" si="7"/>
        <v>0</v>
      </c>
      <c r="W11" s="4">
        <v>636</v>
      </c>
      <c r="Y11" s="5">
        <f t="shared" si="8"/>
        <v>0</v>
      </c>
    </row>
    <row r="12" spans="1:25" x14ac:dyDescent="0.15">
      <c r="A12" s="25" t="s">
        <v>65</v>
      </c>
      <c r="B12" s="1">
        <v>410</v>
      </c>
      <c r="C12" s="6">
        <v>410</v>
      </c>
      <c r="D12" s="6">
        <v>4</v>
      </c>
      <c r="E12" s="49">
        <f t="shared" si="6"/>
        <v>0</v>
      </c>
      <c r="F12" s="56">
        <v>410</v>
      </c>
      <c r="H12" s="9">
        <f t="shared" si="0"/>
        <v>0</v>
      </c>
      <c r="I12" s="8">
        <v>410</v>
      </c>
      <c r="K12" s="9">
        <f t="shared" si="1"/>
        <v>0</v>
      </c>
      <c r="L12" s="57" t="str">
        <f t="shared" si="2"/>
        <v>GRASP</v>
      </c>
      <c r="M12" s="68">
        <v>410</v>
      </c>
      <c r="O12" s="7">
        <f t="shared" si="3"/>
        <v>0</v>
      </c>
      <c r="P12" s="6">
        <v>410</v>
      </c>
      <c r="R12" s="7">
        <f t="shared" si="4"/>
        <v>0</v>
      </c>
      <c r="S12" s="57" t="str">
        <f t="shared" si="5"/>
        <v>GRASP</v>
      </c>
      <c r="T12" s="64">
        <v>410</v>
      </c>
      <c r="V12" s="5">
        <f t="shared" si="7"/>
        <v>0</v>
      </c>
      <c r="W12" s="4">
        <v>410</v>
      </c>
      <c r="Y12" s="5">
        <f t="shared" si="8"/>
        <v>0</v>
      </c>
    </row>
    <row r="13" spans="1:25" s="28" customFormat="1" x14ac:dyDescent="0.15">
      <c r="A13" s="27" t="s">
        <v>153</v>
      </c>
      <c r="C13" s="74"/>
      <c r="D13" s="75"/>
      <c r="E13" s="50">
        <f>AVERAGE(E3:E12)</f>
        <v>0</v>
      </c>
      <c r="F13" s="80"/>
      <c r="G13" s="81"/>
      <c r="H13" s="32">
        <f>AVERAGE(H3:H12)</f>
        <v>0</v>
      </c>
      <c r="I13" s="86"/>
      <c r="J13" s="81"/>
      <c r="K13" s="32">
        <f>AVERAGE(K3:K12)</f>
        <v>6.446540880503145E-3</v>
      </c>
      <c r="L13" s="57" t="str">
        <f>IF(H13&lt;K13,"GRASP+SA","GRASP")</f>
        <v>GRASP+SA</v>
      </c>
      <c r="M13" s="89"/>
      <c r="N13" s="75"/>
      <c r="O13" s="30">
        <f>AVERAGE(O3:O12)</f>
        <v>0</v>
      </c>
      <c r="P13" s="74"/>
      <c r="Q13" s="75"/>
      <c r="R13" s="30">
        <f>AVERAGE(R3:R12)</f>
        <v>6.446540880503145E-3</v>
      </c>
      <c r="S13" s="57" t="str">
        <f>IF(O13&lt;R13,"GRASP+SA","GRASP")</f>
        <v>GRASP+SA</v>
      </c>
      <c r="T13" s="92"/>
      <c r="U13" s="93"/>
      <c r="V13" s="33">
        <f>AVERAGE(V3:V12)</f>
        <v>0</v>
      </c>
      <c r="W13" s="92"/>
      <c r="X13" s="93"/>
      <c r="Y13" s="33">
        <f>AVERAGE(Y3:Y12)</f>
        <v>0</v>
      </c>
    </row>
    <row r="14" spans="1:25" s="28" customFormat="1" x14ac:dyDescent="0.15">
      <c r="A14" s="27" t="s">
        <v>154</v>
      </c>
      <c r="C14" s="76"/>
      <c r="D14" s="77"/>
      <c r="E14" s="50">
        <f>MAX(E3:E12)</f>
        <v>0</v>
      </c>
      <c r="F14" s="82"/>
      <c r="G14" s="83"/>
      <c r="H14" s="32">
        <f>MAX(H3:H12)</f>
        <v>0</v>
      </c>
      <c r="I14" s="87"/>
      <c r="J14" s="83"/>
      <c r="K14" s="32">
        <f>MAX(K3:K12)</f>
        <v>6.4465408805031446E-2</v>
      </c>
      <c r="L14" s="57" t="str">
        <f t="shared" ref="L14:L77" si="9">IF(H14&lt;K14,"GRASP+SA","GRASP")</f>
        <v>GRASP+SA</v>
      </c>
      <c r="M14" s="90"/>
      <c r="N14" s="77"/>
      <c r="O14" s="30">
        <f>MAX(O3:O12)</f>
        <v>0</v>
      </c>
      <c r="P14" s="76"/>
      <c r="Q14" s="77"/>
      <c r="R14" s="30">
        <f>MAX(R3:R12)</f>
        <v>6.4465408805031446E-2</v>
      </c>
      <c r="S14" s="57" t="str">
        <f t="shared" ref="S14:S77" si="10">IF(O14&lt;R14,"GRASP+SA","GRASP")</f>
        <v>GRASP+SA</v>
      </c>
      <c r="T14" s="94"/>
      <c r="U14" s="95"/>
      <c r="V14" s="33">
        <f>MAX(V3:V12)</f>
        <v>0</v>
      </c>
      <c r="W14" s="94"/>
      <c r="X14" s="95"/>
      <c r="Y14" s="33">
        <f>MAX(Y3:Y12)</f>
        <v>0</v>
      </c>
    </row>
    <row r="15" spans="1:25" s="35" customFormat="1" ht="14" thickBot="1" x14ac:dyDescent="0.2">
      <c r="A15" s="34" t="s">
        <v>155</v>
      </c>
      <c r="C15" s="78"/>
      <c r="D15" s="79"/>
      <c r="E15" s="51">
        <f>MIN(E3:E12)</f>
        <v>0</v>
      </c>
      <c r="F15" s="84"/>
      <c r="G15" s="85"/>
      <c r="H15" s="39">
        <f>MIN(H3:H12)</f>
        <v>0</v>
      </c>
      <c r="I15" s="88"/>
      <c r="J15" s="85"/>
      <c r="K15" s="39">
        <f>MIN(K3:K12)</f>
        <v>0</v>
      </c>
      <c r="L15" s="57" t="str">
        <f t="shared" si="9"/>
        <v>GRASP</v>
      </c>
      <c r="M15" s="91"/>
      <c r="N15" s="79"/>
      <c r="O15" s="37">
        <f>MIN(O3:O12)</f>
        <v>0</v>
      </c>
      <c r="P15" s="78"/>
      <c r="Q15" s="79"/>
      <c r="R15" s="37">
        <f>MIN(R3:R12)</f>
        <v>0</v>
      </c>
      <c r="S15" s="57" t="str">
        <f t="shared" si="10"/>
        <v>GRASP</v>
      </c>
      <c r="T15" s="96"/>
      <c r="U15" s="97"/>
      <c r="V15" s="33">
        <f>MIN(V3:V12)</f>
        <v>0</v>
      </c>
      <c r="W15" s="96"/>
      <c r="X15" s="97"/>
      <c r="Y15" s="33">
        <f>MIN(Y3:Y12)</f>
        <v>0</v>
      </c>
    </row>
    <row r="16" spans="1:25" s="26" customFormat="1" x14ac:dyDescent="0.15">
      <c r="A16" s="18" t="s">
        <v>1</v>
      </c>
      <c r="B16" s="26">
        <v>1116</v>
      </c>
      <c r="C16" s="19">
        <v>1116</v>
      </c>
      <c r="D16" s="19">
        <v>4</v>
      </c>
      <c r="E16" s="48">
        <f t="shared" si="6"/>
        <v>0</v>
      </c>
      <c r="F16" s="54">
        <v>1116</v>
      </c>
      <c r="G16" s="21"/>
      <c r="H16" s="22">
        <f t="shared" si="0"/>
        <v>0</v>
      </c>
      <c r="I16" s="21">
        <v>1221</v>
      </c>
      <c r="J16" s="21"/>
      <c r="K16" s="22">
        <f t="shared" si="1"/>
        <v>8.5995085995085999E-2</v>
      </c>
      <c r="L16" s="55" t="str">
        <f t="shared" si="9"/>
        <v>GRASP+SA</v>
      </c>
      <c r="M16" s="67">
        <v>1116</v>
      </c>
      <c r="N16" s="19"/>
      <c r="O16" s="20">
        <f t="shared" si="3"/>
        <v>0</v>
      </c>
      <c r="P16" s="19">
        <v>1221</v>
      </c>
      <c r="Q16" s="19"/>
      <c r="R16" s="20">
        <f t="shared" si="4"/>
        <v>8.5995085995085999E-2</v>
      </c>
      <c r="S16" s="55" t="str">
        <f t="shared" si="10"/>
        <v>GRASP+SA</v>
      </c>
      <c r="T16" s="63">
        <v>1116</v>
      </c>
      <c r="U16" s="23"/>
      <c r="V16" s="24">
        <f t="shared" si="7"/>
        <v>0</v>
      </c>
      <c r="W16" s="23">
        <v>1116</v>
      </c>
      <c r="X16" s="23"/>
      <c r="Y16" s="24">
        <f t="shared" si="8"/>
        <v>0</v>
      </c>
    </row>
    <row r="17" spans="1:25" x14ac:dyDescent="0.15">
      <c r="A17" s="25" t="s">
        <v>10</v>
      </c>
      <c r="B17" s="1">
        <v>1140</v>
      </c>
      <c r="C17" s="6">
        <v>1140</v>
      </c>
      <c r="D17" s="6">
        <v>4</v>
      </c>
      <c r="E17" s="49">
        <f t="shared" si="6"/>
        <v>0</v>
      </c>
      <c r="F17" s="56">
        <v>1140</v>
      </c>
      <c r="H17" s="9">
        <f t="shared" si="0"/>
        <v>0</v>
      </c>
      <c r="I17" s="8">
        <v>1140</v>
      </c>
      <c r="K17" s="9">
        <f t="shared" si="1"/>
        <v>0</v>
      </c>
      <c r="L17" s="57" t="str">
        <f t="shared" si="9"/>
        <v>GRASP</v>
      </c>
      <c r="M17" s="68">
        <v>1140</v>
      </c>
      <c r="O17" s="7">
        <f t="shared" si="3"/>
        <v>0</v>
      </c>
      <c r="P17" s="6">
        <v>1140</v>
      </c>
      <c r="R17" s="7">
        <f t="shared" si="4"/>
        <v>0</v>
      </c>
      <c r="S17" s="57" t="str">
        <f t="shared" si="10"/>
        <v>GRASP</v>
      </c>
      <c r="T17" s="64">
        <v>1140</v>
      </c>
      <c r="V17" s="5">
        <f t="shared" si="7"/>
        <v>0</v>
      </c>
      <c r="W17" s="4">
        <v>1140</v>
      </c>
      <c r="Y17" s="5">
        <f t="shared" si="8"/>
        <v>0</v>
      </c>
    </row>
    <row r="18" spans="1:25" x14ac:dyDescent="0.15">
      <c r="A18" s="25" t="s">
        <v>17</v>
      </c>
      <c r="B18" s="1">
        <v>915</v>
      </c>
      <c r="C18" s="6">
        <v>915</v>
      </c>
      <c r="D18" s="6">
        <v>4</v>
      </c>
      <c r="E18" s="49">
        <f t="shared" si="6"/>
        <v>0</v>
      </c>
      <c r="F18" s="56">
        <v>915</v>
      </c>
      <c r="H18" s="9">
        <f t="shared" si="0"/>
        <v>0</v>
      </c>
      <c r="I18" s="8">
        <v>944</v>
      </c>
      <c r="K18" s="9">
        <f t="shared" si="1"/>
        <v>3.0720338983050849E-2</v>
      </c>
      <c r="L18" s="57" t="str">
        <f t="shared" si="9"/>
        <v>GRASP+SA</v>
      </c>
      <c r="M18" s="68">
        <v>915</v>
      </c>
      <c r="O18" s="7">
        <f t="shared" si="3"/>
        <v>0</v>
      </c>
      <c r="P18" s="6">
        <v>944</v>
      </c>
      <c r="R18" s="7">
        <f t="shared" si="4"/>
        <v>3.0720338983050849E-2</v>
      </c>
      <c r="S18" s="57" t="str">
        <f t="shared" si="10"/>
        <v>GRASP+SA</v>
      </c>
      <c r="T18" s="64">
        <v>915</v>
      </c>
      <c r="V18" s="5">
        <f t="shared" si="7"/>
        <v>0</v>
      </c>
      <c r="W18" s="4">
        <v>915</v>
      </c>
      <c r="Y18" s="5">
        <f t="shared" si="8"/>
        <v>0</v>
      </c>
    </row>
    <row r="19" spans="1:25" x14ac:dyDescent="0.15">
      <c r="A19" s="25" t="s">
        <v>24</v>
      </c>
      <c r="B19" s="1">
        <v>592</v>
      </c>
      <c r="C19" s="6">
        <v>592</v>
      </c>
      <c r="D19" s="6">
        <v>4</v>
      </c>
      <c r="E19" s="49">
        <f t="shared" si="6"/>
        <v>0</v>
      </c>
      <c r="F19" s="56">
        <v>592</v>
      </c>
      <c r="H19" s="9">
        <f t="shared" si="0"/>
        <v>0</v>
      </c>
      <c r="I19" s="8">
        <v>592</v>
      </c>
      <c r="K19" s="9">
        <f t="shared" si="1"/>
        <v>0</v>
      </c>
      <c r="L19" s="57" t="str">
        <f t="shared" si="9"/>
        <v>GRASP</v>
      </c>
      <c r="M19" s="68">
        <v>592</v>
      </c>
      <c r="O19" s="7">
        <f t="shared" si="3"/>
        <v>0</v>
      </c>
      <c r="P19" s="6">
        <v>592</v>
      </c>
      <c r="R19" s="7">
        <f t="shared" si="4"/>
        <v>0</v>
      </c>
      <c r="S19" s="57" t="str">
        <f t="shared" si="10"/>
        <v>GRASP</v>
      </c>
      <c r="T19" s="64">
        <v>592</v>
      </c>
      <c r="V19" s="5">
        <f t="shared" si="7"/>
        <v>0</v>
      </c>
      <c r="W19" s="4">
        <v>592</v>
      </c>
      <c r="Y19" s="5">
        <f t="shared" si="8"/>
        <v>0</v>
      </c>
    </row>
    <row r="20" spans="1:25" x14ac:dyDescent="0.15">
      <c r="A20" s="25" t="s">
        <v>31</v>
      </c>
      <c r="B20" s="1">
        <v>1178</v>
      </c>
      <c r="C20" s="6">
        <v>1178</v>
      </c>
      <c r="D20" s="6">
        <v>4</v>
      </c>
      <c r="E20" s="49">
        <f t="shared" si="6"/>
        <v>0</v>
      </c>
      <c r="F20" s="56">
        <v>1178</v>
      </c>
      <c r="H20" s="9">
        <f t="shared" si="0"/>
        <v>0</v>
      </c>
      <c r="I20" s="8">
        <v>1178</v>
      </c>
      <c r="K20" s="9">
        <f t="shared" si="1"/>
        <v>0</v>
      </c>
      <c r="L20" s="57" t="str">
        <f t="shared" si="9"/>
        <v>GRASP</v>
      </c>
      <c r="M20" s="68">
        <v>1178</v>
      </c>
      <c r="O20" s="7">
        <f t="shared" si="3"/>
        <v>0</v>
      </c>
      <c r="P20" s="6">
        <v>1178</v>
      </c>
      <c r="R20" s="7">
        <f t="shared" si="4"/>
        <v>0</v>
      </c>
      <c r="S20" s="57" t="str">
        <f t="shared" si="10"/>
        <v>GRASP</v>
      </c>
      <c r="T20" s="64">
        <v>1178</v>
      </c>
      <c r="V20" s="5">
        <f t="shared" si="7"/>
        <v>0</v>
      </c>
      <c r="W20" s="4">
        <v>1178</v>
      </c>
      <c r="Y20" s="5">
        <f t="shared" si="8"/>
        <v>0</v>
      </c>
    </row>
    <row r="21" spans="1:25" x14ac:dyDescent="0.15">
      <c r="A21" s="25" t="s">
        <v>38</v>
      </c>
      <c r="B21" s="1">
        <v>1031</v>
      </c>
      <c r="C21" s="6">
        <v>1031</v>
      </c>
      <c r="D21" s="6">
        <v>4</v>
      </c>
      <c r="E21" s="49">
        <f t="shared" si="6"/>
        <v>0</v>
      </c>
      <c r="F21" s="56">
        <v>1031</v>
      </c>
      <c r="H21" s="9">
        <f t="shared" si="0"/>
        <v>0</v>
      </c>
      <c r="I21" s="8">
        <v>1031</v>
      </c>
      <c r="K21" s="9">
        <f t="shared" si="1"/>
        <v>0</v>
      </c>
      <c r="L21" s="57" t="str">
        <f t="shared" si="9"/>
        <v>GRASP</v>
      </c>
      <c r="M21" s="68">
        <v>1031</v>
      </c>
      <c r="O21" s="7">
        <f t="shared" si="3"/>
        <v>0</v>
      </c>
      <c r="P21" s="6">
        <v>1031</v>
      </c>
      <c r="R21" s="7">
        <f t="shared" si="4"/>
        <v>0</v>
      </c>
      <c r="S21" s="57" t="str">
        <f t="shared" si="10"/>
        <v>GRASP</v>
      </c>
      <c r="T21" s="64">
        <v>1031</v>
      </c>
      <c r="V21" s="5">
        <f t="shared" si="7"/>
        <v>0</v>
      </c>
      <c r="W21" s="4">
        <v>1031</v>
      </c>
      <c r="Y21" s="5">
        <f t="shared" si="8"/>
        <v>0</v>
      </c>
    </row>
    <row r="22" spans="1:25" x14ac:dyDescent="0.15">
      <c r="A22" s="25" t="s">
        <v>45</v>
      </c>
      <c r="B22" s="1">
        <v>982</v>
      </c>
      <c r="C22" s="6">
        <v>982</v>
      </c>
      <c r="D22" s="6">
        <v>4</v>
      </c>
      <c r="E22" s="49">
        <f t="shared" si="6"/>
        <v>0</v>
      </c>
      <c r="F22" s="56">
        <v>982</v>
      </c>
      <c r="H22" s="9">
        <f t="shared" si="0"/>
        <v>0</v>
      </c>
      <c r="I22" s="8">
        <v>1034</v>
      </c>
      <c r="K22" s="9">
        <f t="shared" si="1"/>
        <v>5.0290135396518373E-2</v>
      </c>
      <c r="L22" s="57" t="str">
        <f t="shared" si="9"/>
        <v>GRASP+SA</v>
      </c>
      <c r="M22" s="68">
        <v>982</v>
      </c>
      <c r="O22" s="7">
        <f t="shared" si="3"/>
        <v>0</v>
      </c>
      <c r="P22" s="6">
        <v>1034</v>
      </c>
      <c r="R22" s="7">
        <f t="shared" si="4"/>
        <v>5.0290135396518373E-2</v>
      </c>
      <c r="S22" s="57" t="str">
        <f t="shared" si="10"/>
        <v>GRASP+SA</v>
      </c>
      <c r="T22" s="64">
        <v>982</v>
      </c>
      <c r="V22" s="5">
        <f t="shared" si="7"/>
        <v>0</v>
      </c>
      <c r="W22" s="4">
        <v>982</v>
      </c>
      <c r="Y22" s="5">
        <f t="shared" si="8"/>
        <v>0</v>
      </c>
    </row>
    <row r="23" spans="1:25" x14ac:dyDescent="0.15">
      <c r="A23" s="25" t="s">
        <v>52</v>
      </c>
      <c r="B23" s="1">
        <v>575</v>
      </c>
      <c r="C23" s="6">
        <v>575</v>
      </c>
      <c r="D23" s="6">
        <v>4</v>
      </c>
      <c r="E23" s="49">
        <f t="shared" si="6"/>
        <v>0</v>
      </c>
      <c r="F23" s="56">
        <v>575</v>
      </c>
      <c r="H23" s="9">
        <f t="shared" si="0"/>
        <v>0</v>
      </c>
      <c r="I23" s="8">
        <v>575</v>
      </c>
      <c r="K23" s="9">
        <f t="shared" si="1"/>
        <v>0</v>
      </c>
      <c r="L23" s="57" t="str">
        <f t="shared" si="9"/>
        <v>GRASP</v>
      </c>
      <c r="M23" s="68">
        <v>575</v>
      </c>
      <c r="O23" s="7">
        <f t="shared" si="3"/>
        <v>0</v>
      </c>
      <c r="P23" s="6">
        <v>575</v>
      </c>
      <c r="R23" s="7">
        <f t="shared" si="4"/>
        <v>0</v>
      </c>
      <c r="S23" s="57" t="str">
        <f t="shared" si="10"/>
        <v>GRASP</v>
      </c>
      <c r="T23" s="64">
        <v>575</v>
      </c>
      <c r="V23" s="5">
        <f t="shared" si="7"/>
        <v>0</v>
      </c>
      <c r="W23" s="4">
        <v>575</v>
      </c>
      <c r="Y23" s="5">
        <f t="shared" si="8"/>
        <v>0</v>
      </c>
    </row>
    <row r="24" spans="1:25" x14ac:dyDescent="0.15">
      <c r="A24" s="25" t="s">
        <v>59</v>
      </c>
      <c r="B24" s="1">
        <v>1032</v>
      </c>
      <c r="C24" s="6">
        <v>1032</v>
      </c>
      <c r="D24" s="6">
        <v>4</v>
      </c>
      <c r="E24" s="49">
        <f t="shared" si="6"/>
        <v>0</v>
      </c>
      <c r="F24" s="56">
        <v>1032</v>
      </c>
      <c r="H24" s="9">
        <f t="shared" si="0"/>
        <v>0</v>
      </c>
      <c r="I24" s="8">
        <v>1032</v>
      </c>
      <c r="K24" s="9">
        <f t="shared" si="1"/>
        <v>0</v>
      </c>
      <c r="L24" s="57" t="str">
        <f t="shared" si="9"/>
        <v>GRASP</v>
      </c>
      <c r="M24" s="68">
        <v>1032</v>
      </c>
      <c r="O24" s="7">
        <f t="shared" si="3"/>
        <v>0</v>
      </c>
      <c r="P24" s="6">
        <v>1032</v>
      </c>
      <c r="R24" s="7">
        <f t="shared" si="4"/>
        <v>0</v>
      </c>
      <c r="S24" s="57" t="str">
        <f t="shared" si="10"/>
        <v>GRASP</v>
      </c>
      <c r="T24" s="64">
        <v>1032</v>
      </c>
      <c r="V24" s="5">
        <f t="shared" si="7"/>
        <v>0</v>
      </c>
      <c r="W24" s="4">
        <v>1032</v>
      </c>
      <c r="Y24" s="5">
        <f t="shared" si="8"/>
        <v>0</v>
      </c>
    </row>
    <row r="25" spans="1:25" x14ac:dyDescent="0.15">
      <c r="A25" s="25" t="s">
        <v>66</v>
      </c>
      <c r="B25" s="1">
        <v>899</v>
      </c>
      <c r="C25" s="6">
        <v>899</v>
      </c>
      <c r="D25" s="6">
        <v>4</v>
      </c>
      <c r="E25" s="49">
        <f t="shared" si="6"/>
        <v>0</v>
      </c>
      <c r="F25" s="56">
        <v>899</v>
      </c>
      <c r="H25" s="9">
        <f t="shared" si="0"/>
        <v>0</v>
      </c>
      <c r="I25" s="8">
        <v>899</v>
      </c>
      <c r="K25" s="9">
        <f t="shared" si="1"/>
        <v>0</v>
      </c>
      <c r="L25" s="57" t="str">
        <f t="shared" si="9"/>
        <v>GRASP</v>
      </c>
      <c r="M25" s="68">
        <v>899</v>
      </c>
      <c r="O25" s="7">
        <f t="shared" si="3"/>
        <v>0</v>
      </c>
      <c r="P25" s="6">
        <v>899</v>
      </c>
      <c r="R25" s="7">
        <f t="shared" si="4"/>
        <v>0</v>
      </c>
      <c r="S25" s="57" t="str">
        <f t="shared" si="10"/>
        <v>GRASP</v>
      </c>
      <c r="T25" s="64">
        <v>899</v>
      </c>
      <c r="V25" s="5">
        <f t="shared" si="7"/>
        <v>0</v>
      </c>
      <c r="W25" s="4">
        <v>899</v>
      </c>
      <c r="Y25" s="5">
        <f t="shared" si="8"/>
        <v>0</v>
      </c>
    </row>
    <row r="26" spans="1:25" s="28" customFormat="1" x14ac:dyDescent="0.15">
      <c r="A26" s="27" t="s">
        <v>153</v>
      </c>
      <c r="C26" s="74"/>
      <c r="D26" s="75"/>
      <c r="E26" s="50">
        <f>AVERAGE(E16:E25)</f>
        <v>0</v>
      </c>
      <c r="F26" s="80"/>
      <c r="G26" s="81"/>
      <c r="H26" s="32">
        <f>AVERAGE(H16:H25)</f>
        <v>0</v>
      </c>
      <c r="I26" s="86"/>
      <c r="J26" s="81"/>
      <c r="K26" s="32">
        <f>AVERAGE(K16:K25)</f>
        <v>1.6700556037465522E-2</v>
      </c>
      <c r="L26" s="57" t="str">
        <f t="shared" si="9"/>
        <v>GRASP+SA</v>
      </c>
      <c r="M26" s="89"/>
      <c r="N26" s="75"/>
      <c r="O26" s="30">
        <f>AVERAGE(O16:O25)</f>
        <v>0</v>
      </c>
      <c r="P26" s="74"/>
      <c r="Q26" s="75"/>
      <c r="R26" s="30">
        <f>AVERAGE(R16:R25)</f>
        <v>1.6700556037465522E-2</v>
      </c>
      <c r="S26" s="57" t="str">
        <f t="shared" si="10"/>
        <v>GRASP+SA</v>
      </c>
      <c r="T26" s="92"/>
      <c r="U26" s="93"/>
      <c r="V26" s="33">
        <f>AVERAGE(V16:V25)</f>
        <v>0</v>
      </c>
      <c r="W26" s="92"/>
      <c r="X26" s="93"/>
      <c r="Y26" s="33">
        <f>AVERAGE(Y16:Y25)</f>
        <v>0</v>
      </c>
    </row>
    <row r="27" spans="1:25" s="28" customFormat="1" x14ac:dyDescent="0.15">
      <c r="A27" s="27" t="s">
        <v>154</v>
      </c>
      <c r="C27" s="76"/>
      <c r="D27" s="77"/>
      <c r="E27" s="50">
        <f>MAX(E16:E25)</f>
        <v>0</v>
      </c>
      <c r="F27" s="82"/>
      <c r="G27" s="83"/>
      <c r="H27" s="32">
        <f>MAX(H16:H25)</f>
        <v>0</v>
      </c>
      <c r="I27" s="87"/>
      <c r="J27" s="83"/>
      <c r="K27" s="32">
        <f>MAX(K16:K25)</f>
        <v>8.5995085995085999E-2</v>
      </c>
      <c r="L27" s="57" t="str">
        <f t="shared" si="9"/>
        <v>GRASP+SA</v>
      </c>
      <c r="M27" s="90"/>
      <c r="N27" s="77"/>
      <c r="O27" s="30">
        <f>MAX(O16:O25)</f>
        <v>0</v>
      </c>
      <c r="P27" s="76"/>
      <c r="Q27" s="77"/>
      <c r="R27" s="30">
        <f>MAX(R16:R25)</f>
        <v>8.5995085995085999E-2</v>
      </c>
      <c r="S27" s="57" t="str">
        <f t="shared" si="10"/>
        <v>GRASP+SA</v>
      </c>
      <c r="T27" s="94"/>
      <c r="U27" s="95"/>
      <c r="V27" s="33">
        <f>MAX(V16:V25)</f>
        <v>0</v>
      </c>
      <c r="W27" s="94"/>
      <c r="X27" s="95"/>
      <c r="Y27" s="33">
        <f>MAX(Y16:Y25)</f>
        <v>0</v>
      </c>
    </row>
    <row r="28" spans="1:25" s="35" customFormat="1" ht="14" thickBot="1" x14ac:dyDescent="0.2">
      <c r="A28" s="34" t="s">
        <v>155</v>
      </c>
      <c r="C28" s="78"/>
      <c r="D28" s="79"/>
      <c r="E28" s="51">
        <f>MIN(E16:E25)</f>
        <v>0</v>
      </c>
      <c r="F28" s="84"/>
      <c r="G28" s="85"/>
      <c r="H28" s="39">
        <f>MIN(H16:H25)</f>
        <v>0</v>
      </c>
      <c r="I28" s="88"/>
      <c r="J28" s="85"/>
      <c r="K28" s="39">
        <f>MIN(K16:K25)</f>
        <v>0</v>
      </c>
      <c r="L28" s="57" t="str">
        <f t="shared" si="9"/>
        <v>GRASP</v>
      </c>
      <c r="M28" s="91"/>
      <c r="N28" s="79"/>
      <c r="O28" s="37">
        <f>MIN(O16:O25)</f>
        <v>0</v>
      </c>
      <c r="P28" s="78"/>
      <c r="Q28" s="79"/>
      <c r="R28" s="37">
        <f>MIN(R16:R25)</f>
        <v>0</v>
      </c>
      <c r="S28" s="57" t="str">
        <f t="shared" si="10"/>
        <v>GRASP</v>
      </c>
      <c r="T28" s="96"/>
      <c r="U28" s="97"/>
      <c r="V28" s="33">
        <f>MIN(V16:V25)</f>
        <v>0</v>
      </c>
      <c r="W28" s="96"/>
      <c r="X28" s="97"/>
      <c r="Y28" s="33">
        <f>MIN(Y16:Y25)</f>
        <v>0</v>
      </c>
    </row>
    <row r="29" spans="1:25" s="26" customFormat="1" x14ac:dyDescent="0.15">
      <c r="A29" s="18" t="s">
        <v>2</v>
      </c>
      <c r="B29" s="26">
        <v>1066</v>
      </c>
      <c r="C29" s="19">
        <v>1066</v>
      </c>
      <c r="D29" s="19">
        <v>6</v>
      </c>
      <c r="E29" s="48">
        <f t="shared" si="6"/>
        <v>0</v>
      </c>
      <c r="F29" s="54">
        <v>1066</v>
      </c>
      <c r="G29" s="21"/>
      <c r="H29" s="22">
        <f t="shared" si="0"/>
        <v>0</v>
      </c>
      <c r="I29" s="21">
        <v>1066</v>
      </c>
      <c r="J29" s="21"/>
      <c r="K29" s="22">
        <f t="shared" si="1"/>
        <v>0</v>
      </c>
      <c r="L29" s="55" t="str">
        <f t="shared" si="9"/>
        <v>GRASP</v>
      </c>
      <c r="M29" s="67">
        <v>1066</v>
      </c>
      <c r="N29" s="19"/>
      <c r="O29" s="20">
        <f t="shared" si="3"/>
        <v>0</v>
      </c>
      <c r="P29" s="19">
        <v>1066</v>
      </c>
      <c r="Q29" s="19"/>
      <c r="R29" s="20">
        <f t="shared" si="4"/>
        <v>0</v>
      </c>
      <c r="S29" s="55" t="str">
        <f t="shared" si="10"/>
        <v>GRASP</v>
      </c>
      <c r="T29" s="63">
        <v>1066</v>
      </c>
      <c r="U29" s="23"/>
      <c r="V29" s="24">
        <f t="shared" si="7"/>
        <v>0</v>
      </c>
      <c r="W29" s="23">
        <v>1066</v>
      </c>
      <c r="X29" s="23"/>
      <c r="Y29" s="24">
        <f t="shared" si="8"/>
        <v>0</v>
      </c>
    </row>
    <row r="30" spans="1:25" x14ac:dyDescent="0.15">
      <c r="A30" s="25" t="s">
        <v>11</v>
      </c>
      <c r="B30" s="1">
        <v>643</v>
      </c>
      <c r="C30" s="6">
        <v>643</v>
      </c>
      <c r="D30" s="6">
        <v>6</v>
      </c>
      <c r="E30" s="49">
        <f t="shared" si="6"/>
        <v>0</v>
      </c>
      <c r="F30" s="56">
        <v>643</v>
      </c>
      <c r="H30" s="9">
        <f t="shared" si="0"/>
        <v>0</v>
      </c>
      <c r="I30" s="8">
        <v>643</v>
      </c>
      <c r="K30" s="9">
        <f t="shared" si="1"/>
        <v>0</v>
      </c>
      <c r="L30" s="57" t="str">
        <f t="shared" si="9"/>
        <v>GRASP</v>
      </c>
      <c r="M30" s="68">
        <v>643</v>
      </c>
      <c r="O30" s="7">
        <f t="shared" si="3"/>
        <v>0</v>
      </c>
      <c r="P30" s="6">
        <v>643</v>
      </c>
      <c r="R30" s="7">
        <f t="shared" si="4"/>
        <v>0</v>
      </c>
      <c r="S30" s="57" t="str">
        <f t="shared" si="10"/>
        <v>GRASP</v>
      </c>
      <c r="T30" s="64">
        <v>643</v>
      </c>
      <c r="V30" s="5">
        <f t="shared" si="7"/>
        <v>0</v>
      </c>
      <c r="W30" s="4">
        <v>643</v>
      </c>
      <c r="Y30" s="5">
        <f t="shared" si="8"/>
        <v>0</v>
      </c>
    </row>
    <row r="31" spans="1:25" x14ac:dyDescent="0.15">
      <c r="A31" s="25" t="s">
        <v>18</v>
      </c>
      <c r="B31" s="1">
        <v>685</v>
      </c>
      <c r="C31" s="6">
        <v>685</v>
      </c>
      <c r="D31" s="6">
        <v>6</v>
      </c>
      <c r="E31" s="49">
        <f t="shared" si="6"/>
        <v>0</v>
      </c>
      <c r="F31" s="56">
        <v>685</v>
      </c>
      <c r="H31" s="9">
        <f t="shared" si="0"/>
        <v>0</v>
      </c>
      <c r="I31" s="8">
        <v>685</v>
      </c>
      <c r="K31" s="9">
        <f t="shared" si="1"/>
        <v>0</v>
      </c>
      <c r="L31" s="57" t="str">
        <f t="shared" si="9"/>
        <v>GRASP</v>
      </c>
      <c r="M31" s="68">
        <v>685</v>
      </c>
      <c r="O31" s="7">
        <f t="shared" si="3"/>
        <v>0</v>
      </c>
      <c r="P31" s="6">
        <v>685</v>
      </c>
      <c r="R31" s="7">
        <f t="shared" si="4"/>
        <v>0</v>
      </c>
      <c r="S31" s="57" t="str">
        <f t="shared" si="10"/>
        <v>GRASP</v>
      </c>
      <c r="T31" s="64">
        <v>685</v>
      </c>
      <c r="V31" s="5">
        <f t="shared" si="7"/>
        <v>0</v>
      </c>
      <c r="W31" s="4">
        <v>685</v>
      </c>
      <c r="Y31" s="5">
        <f t="shared" si="8"/>
        <v>0</v>
      </c>
    </row>
    <row r="32" spans="1:25" x14ac:dyDescent="0.15">
      <c r="A32" s="25" t="s">
        <v>25</v>
      </c>
      <c r="B32" s="1">
        <v>781</v>
      </c>
      <c r="C32" s="6">
        <v>781</v>
      </c>
      <c r="D32" s="6">
        <v>6</v>
      </c>
      <c r="E32" s="49">
        <f t="shared" si="6"/>
        <v>0</v>
      </c>
      <c r="F32" s="56">
        <v>781</v>
      </c>
      <c r="H32" s="9">
        <f t="shared" si="0"/>
        <v>0</v>
      </c>
      <c r="I32" s="8">
        <v>781</v>
      </c>
      <c r="K32" s="9">
        <f t="shared" si="1"/>
        <v>0</v>
      </c>
      <c r="L32" s="57" t="str">
        <f t="shared" si="9"/>
        <v>GRASP</v>
      </c>
      <c r="M32" s="68">
        <v>781</v>
      </c>
      <c r="O32" s="7">
        <f t="shared" si="3"/>
        <v>0</v>
      </c>
      <c r="P32" s="6">
        <v>781</v>
      </c>
      <c r="R32" s="7">
        <f t="shared" si="4"/>
        <v>0</v>
      </c>
      <c r="S32" s="57" t="str">
        <f t="shared" si="10"/>
        <v>GRASP</v>
      </c>
      <c r="T32" s="64">
        <v>781</v>
      </c>
      <c r="V32" s="5">
        <f t="shared" si="7"/>
        <v>0</v>
      </c>
      <c r="W32" s="4">
        <v>781</v>
      </c>
      <c r="Y32" s="5">
        <f t="shared" si="8"/>
        <v>0</v>
      </c>
    </row>
    <row r="33" spans="1:25" x14ac:dyDescent="0.15">
      <c r="A33" s="25" t="s">
        <v>32</v>
      </c>
      <c r="B33" s="1">
        <v>945</v>
      </c>
      <c r="C33" s="6">
        <v>945</v>
      </c>
      <c r="D33" s="6">
        <v>6</v>
      </c>
      <c r="E33" s="49">
        <f t="shared" si="6"/>
        <v>0</v>
      </c>
      <c r="F33" s="56">
        <v>945</v>
      </c>
      <c r="H33" s="9">
        <f t="shared" si="0"/>
        <v>0</v>
      </c>
      <c r="I33" s="8">
        <v>945</v>
      </c>
      <c r="K33" s="9">
        <f t="shared" si="1"/>
        <v>0</v>
      </c>
      <c r="L33" s="57" t="str">
        <f t="shared" si="9"/>
        <v>GRASP</v>
      </c>
      <c r="M33" s="68">
        <v>945</v>
      </c>
      <c r="O33" s="7">
        <f t="shared" si="3"/>
        <v>0</v>
      </c>
      <c r="P33" s="6">
        <v>945</v>
      </c>
      <c r="R33" s="7">
        <f t="shared" si="4"/>
        <v>0</v>
      </c>
      <c r="S33" s="57" t="str">
        <f t="shared" si="10"/>
        <v>GRASP</v>
      </c>
      <c r="T33" s="64">
        <v>945</v>
      </c>
      <c r="V33" s="5">
        <f t="shared" si="7"/>
        <v>0</v>
      </c>
      <c r="W33" s="4">
        <v>945</v>
      </c>
      <c r="Y33" s="5">
        <f t="shared" si="8"/>
        <v>0</v>
      </c>
    </row>
    <row r="34" spans="1:25" x14ac:dyDescent="0.15">
      <c r="A34" s="25" t="s">
        <v>39</v>
      </c>
      <c r="B34" s="1">
        <v>1121</v>
      </c>
      <c r="C34" s="6">
        <v>1121</v>
      </c>
      <c r="D34" s="6">
        <v>6</v>
      </c>
      <c r="E34" s="49">
        <f t="shared" si="6"/>
        <v>0</v>
      </c>
      <c r="F34" s="56">
        <v>1121</v>
      </c>
      <c r="H34" s="9">
        <f t="shared" si="0"/>
        <v>0</v>
      </c>
      <c r="I34" s="8">
        <v>1121</v>
      </c>
      <c r="K34" s="9">
        <f t="shared" si="1"/>
        <v>0</v>
      </c>
      <c r="L34" s="57" t="str">
        <f t="shared" si="9"/>
        <v>GRASP</v>
      </c>
      <c r="M34" s="68">
        <v>1121</v>
      </c>
      <c r="O34" s="7">
        <f t="shared" si="3"/>
        <v>0</v>
      </c>
      <c r="P34" s="6">
        <v>1121</v>
      </c>
      <c r="R34" s="7">
        <f t="shared" si="4"/>
        <v>0</v>
      </c>
      <c r="S34" s="57" t="str">
        <f t="shared" si="10"/>
        <v>GRASP</v>
      </c>
      <c r="T34" s="64">
        <v>1121</v>
      </c>
      <c r="V34" s="5">
        <f t="shared" si="7"/>
        <v>0</v>
      </c>
      <c r="W34" s="4">
        <v>1121</v>
      </c>
      <c r="Y34" s="5">
        <f t="shared" si="8"/>
        <v>0</v>
      </c>
    </row>
    <row r="35" spans="1:25" x14ac:dyDescent="0.15">
      <c r="A35" s="25" t="s">
        <v>46</v>
      </c>
      <c r="B35" s="1">
        <v>944</v>
      </c>
      <c r="C35" s="6">
        <v>944</v>
      </c>
      <c r="D35" s="6">
        <v>6</v>
      </c>
      <c r="E35" s="49">
        <f t="shared" si="6"/>
        <v>0</v>
      </c>
      <c r="F35" s="56">
        <v>944</v>
      </c>
      <c r="H35" s="9">
        <f t="shared" si="0"/>
        <v>0</v>
      </c>
      <c r="I35" s="8">
        <v>944</v>
      </c>
      <c r="K35" s="9">
        <f t="shared" si="1"/>
        <v>0</v>
      </c>
      <c r="L35" s="57" t="str">
        <f t="shared" si="9"/>
        <v>GRASP</v>
      </c>
      <c r="M35" s="68">
        <v>944</v>
      </c>
      <c r="O35" s="7">
        <f t="shared" si="3"/>
        <v>0</v>
      </c>
      <c r="P35" s="6">
        <v>944</v>
      </c>
      <c r="R35" s="7">
        <f t="shared" si="4"/>
        <v>0</v>
      </c>
      <c r="S35" s="57" t="str">
        <f t="shared" si="10"/>
        <v>GRASP</v>
      </c>
      <c r="T35" s="64">
        <v>944</v>
      </c>
      <c r="V35" s="5">
        <f t="shared" si="7"/>
        <v>0</v>
      </c>
      <c r="W35" s="4">
        <v>944</v>
      </c>
      <c r="Y35" s="5">
        <f t="shared" si="8"/>
        <v>0</v>
      </c>
    </row>
    <row r="36" spans="1:25" x14ac:dyDescent="0.15">
      <c r="A36" s="25" t="s">
        <v>53</v>
      </c>
      <c r="B36" s="1">
        <v>1273</v>
      </c>
      <c r="C36" s="6">
        <v>1273</v>
      </c>
      <c r="D36" s="6">
        <v>6</v>
      </c>
      <c r="E36" s="49">
        <f t="shared" si="6"/>
        <v>0</v>
      </c>
      <c r="F36" s="56">
        <v>1273</v>
      </c>
      <c r="H36" s="9">
        <f t="shared" si="0"/>
        <v>0</v>
      </c>
      <c r="I36" s="8">
        <v>1310</v>
      </c>
      <c r="K36" s="9">
        <f t="shared" si="1"/>
        <v>2.8244274809160305E-2</v>
      </c>
      <c r="L36" s="57" t="str">
        <f t="shared" si="9"/>
        <v>GRASP+SA</v>
      </c>
      <c r="M36" s="68">
        <v>1273</v>
      </c>
      <c r="O36" s="7">
        <f t="shared" si="3"/>
        <v>0</v>
      </c>
      <c r="P36" s="6">
        <v>1273</v>
      </c>
      <c r="R36" s="7">
        <f t="shared" si="4"/>
        <v>0</v>
      </c>
      <c r="S36" s="57" t="str">
        <f t="shared" si="10"/>
        <v>GRASP</v>
      </c>
      <c r="T36" s="64">
        <v>1273</v>
      </c>
      <c r="V36" s="5">
        <f t="shared" si="7"/>
        <v>0</v>
      </c>
      <c r="W36" s="4">
        <v>1273</v>
      </c>
      <c r="Y36" s="5">
        <f t="shared" si="8"/>
        <v>0</v>
      </c>
    </row>
    <row r="37" spans="1:25" x14ac:dyDescent="0.15">
      <c r="A37" s="25" t="s">
        <v>60</v>
      </c>
      <c r="B37" s="1">
        <v>1032</v>
      </c>
      <c r="C37" s="6">
        <v>1032</v>
      </c>
      <c r="D37" s="6">
        <v>6</v>
      </c>
      <c r="E37" s="49">
        <f t="shared" si="6"/>
        <v>0</v>
      </c>
      <c r="F37" s="56">
        <v>1032</v>
      </c>
      <c r="H37" s="9">
        <f t="shared" si="0"/>
        <v>0</v>
      </c>
      <c r="I37" s="8">
        <v>1032</v>
      </c>
      <c r="K37" s="9">
        <f t="shared" si="1"/>
        <v>0</v>
      </c>
      <c r="L37" s="57" t="str">
        <f t="shared" si="9"/>
        <v>GRASP</v>
      </c>
      <c r="M37" s="68">
        <v>1032</v>
      </c>
      <c r="O37" s="7">
        <f t="shared" si="3"/>
        <v>0</v>
      </c>
      <c r="P37" s="6">
        <v>1032</v>
      </c>
      <c r="R37" s="7">
        <f t="shared" si="4"/>
        <v>0</v>
      </c>
      <c r="S37" s="57" t="str">
        <f t="shared" si="10"/>
        <v>GRASP</v>
      </c>
      <c r="T37" s="64">
        <v>1032</v>
      </c>
      <c r="V37" s="5">
        <f t="shared" si="7"/>
        <v>0</v>
      </c>
      <c r="W37" s="4">
        <v>1032</v>
      </c>
      <c r="Y37" s="5">
        <f t="shared" si="8"/>
        <v>0</v>
      </c>
    </row>
    <row r="38" spans="1:25" x14ac:dyDescent="0.15">
      <c r="A38" s="25" t="s">
        <v>67</v>
      </c>
      <c r="B38" s="1">
        <v>1170</v>
      </c>
      <c r="C38" s="6">
        <v>1170</v>
      </c>
      <c r="D38" s="6">
        <v>6</v>
      </c>
      <c r="E38" s="49">
        <f t="shared" si="6"/>
        <v>0</v>
      </c>
      <c r="F38" s="56">
        <v>1170</v>
      </c>
      <c r="H38" s="9">
        <f t="shared" si="0"/>
        <v>0</v>
      </c>
      <c r="I38" s="8">
        <v>1170</v>
      </c>
      <c r="K38" s="9">
        <f t="shared" si="1"/>
        <v>0</v>
      </c>
      <c r="L38" s="57" t="str">
        <f t="shared" si="9"/>
        <v>GRASP</v>
      </c>
      <c r="M38" s="68">
        <v>1170</v>
      </c>
      <c r="O38" s="7">
        <f t="shared" si="3"/>
        <v>0</v>
      </c>
      <c r="P38" s="6">
        <v>1170</v>
      </c>
      <c r="R38" s="7">
        <f t="shared" si="4"/>
        <v>0</v>
      </c>
      <c r="S38" s="57" t="str">
        <f t="shared" si="10"/>
        <v>GRASP</v>
      </c>
      <c r="T38" s="64">
        <v>1170</v>
      </c>
      <c r="V38" s="5">
        <f t="shared" si="7"/>
        <v>0</v>
      </c>
      <c r="W38" s="4">
        <v>1170</v>
      </c>
      <c r="Y38" s="5">
        <f t="shared" si="8"/>
        <v>0</v>
      </c>
    </row>
    <row r="39" spans="1:25" s="28" customFormat="1" x14ac:dyDescent="0.15">
      <c r="A39" s="27" t="s">
        <v>153</v>
      </c>
      <c r="C39" s="74"/>
      <c r="D39" s="75"/>
      <c r="E39" s="50">
        <f>AVERAGE(E29:E38)</f>
        <v>0</v>
      </c>
      <c r="F39" s="80"/>
      <c r="G39" s="81"/>
      <c r="H39" s="32">
        <f>AVERAGE(H29:H38)</f>
        <v>0</v>
      </c>
      <c r="I39" s="31"/>
      <c r="J39" s="31"/>
      <c r="K39" s="32">
        <f>AVERAGE(K29:K38)</f>
        <v>2.8244274809160305E-3</v>
      </c>
      <c r="L39" s="57" t="str">
        <f t="shared" si="9"/>
        <v>GRASP+SA</v>
      </c>
      <c r="M39" s="89"/>
      <c r="N39" s="75"/>
      <c r="O39" s="30">
        <f>AVERAGE(O29:O38)</f>
        <v>0</v>
      </c>
      <c r="P39" s="29"/>
      <c r="Q39" s="29"/>
      <c r="R39" s="30">
        <f>AVERAGE(R29:R38)</f>
        <v>0</v>
      </c>
      <c r="S39" s="57" t="str">
        <f t="shared" si="10"/>
        <v>GRASP</v>
      </c>
      <c r="T39" s="92"/>
      <c r="U39" s="93"/>
      <c r="V39" s="33">
        <f>AVERAGE(V29:V38)</f>
        <v>0</v>
      </c>
      <c r="W39" s="92"/>
      <c r="X39" s="93"/>
      <c r="Y39" s="33">
        <f>AVERAGE(Y29:Y38)</f>
        <v>0</v>
      </c>
    </row>
    <row r="40" spans="1:25" s="28" customFormat="1" x14ac:dyDescent="0.15">
      <c r="A40" s="27" t="s">
        <v>154</v>
      </c>
      <c r="C40" s="76"/>
      <c r="D40" s="77"/>
      <c r="E40" s="50">
        <f>MAX(E29:E38)</f>
        <v>0</v>
      </c>
      <c r="F40" s="82"/>
      <c r="G40" s="83"/>
      <c r="H40" s="32">
        <f>MAX(H29:H38)</f>
        <v>0</v>
      </c>
      <c r="I40" s="31"/>
      <c r="J40" s="31"/>
      <c r="K40" s="32">
        <f>MAX(K29:K38)</f>
        <v>2.8244274809160305E-2</v>
      </c>
      <c r="L40" s="57" t="str">
        <f t="shared" si="9"/>
        <v>GRASP+SA</v>
      </c>
      <c r="M40" s="90"/>
      <c r="N40" s="77"/>
      <c r="O40" s="30">
        <f>MAX(O29:O38)</f>
        <v>0</v>
      </c>
      <c r="P40" s="29"/>
      <c r="Q40" s="29"/>
      <c r="R40" s="30">
        <f>MAX(R29:R38)</f>
        <v>0</v>
      </c>
      <c r="S40" s="57" t="str">
        <f t="shared" si="10"/>
        <v>GRASP</v>
      </c>
      <c r="T40" s="94"/>
      <c r="U40" s="95"/>
      <c r="V40" s="33">
        <f>MAX(V29:V38)</f>
        <v>0</v>
      </c>
      <c r="W40" s="94"/>
      <c r="X40" s="95"/>
      <c r="Y40" s="33">
        <f>MAX(Y29:Y38)</f>
        <v>0</v>
      </c>
    </row>
    <row r="41" spans="1:25" s="35" customFormat="1" ht="14" thickBot="1" x14ac:dyDescent="0.2">
      <c r="A41" s="34" t="s">
        <v>155</v>
      </c>
      <c r="C41" s="78"/>
      <c r="D41" s="79"/>
      <c r="E41" s="51">
        <f>MIN(E29:E38)</f>
        <v>0</v>
      </c>
      <c r="F41" s="84"/>
      <c r="G41" s="85"/>
      <c r="H41" s="39">
        <f>MIN(H29:H38)</f>
        <v>0</v>
      </c>
      <c r="I41" s="38"/>
      <c r="J41" s="38"/>
      <c r="K41" s="39">
        <f>MIN(K29:K38)</f>
        <v>0</v>
      </c>
      <c r="L41" s="57" t="str">
        <f t="shared" si="9"/>
        <v>GRASP</v>
      </c>
      <c r="M41" s="91"/>
      <c r="N41" s="79"/>
      <c r="O41" s="37">
        <f>MIN(O29:O38)</f>
        <v>0</v>
      </c>
      <c r="P41" s="36"/>
      <c r="Q41" s="36"/>
      <c r="R41" s="37">
        <f>MIN(R29:R38)</f>
        <v>0</v>
      </c>
      <c r="S41" s="57" t="str">
        <f t="shared" si="10"/>
        <v>GRASP</v>
      </c>
      <c r="T41" s="96"/>
      <c r="U41" s="97"/>
      <c r="V41" s="33">
        <f>MIN(V29:V38)</f>
        <v>0</v>
      </c>
      <c r="W41" s="96"/>
      <c r="X41" s="97"/>
      <c r="Y41" s="33">
        <f>MIN(Y29:Y38)</f>
        <v>0</v>
      </c>
    </row>
    <row r="42" spans="1:25" s="26" customFormat="1" x14ac:dyDescent="0.15">
      <c r="A42" s="18" t="s">
        <v>5</v>
      </c>
      <c r="B42" s="26">
        <v>1345</v>
      </c>
      <c r="C42" s="19">
        <v>1345</v>
      </c>
      <c r="D42" s="19">
        <v>8</v>
      </c>
      <c r="E42" s="48">
        <f t="shared" si="6"/>
        <v>0</v>
      </c>
      <c r="F42" s="54">
        <v>1345</v>
      </c>
      <c r="G42" s="21"/>
      <c r="H42" s="22">
        <f t="shared" si="0"/>
        <v>0</v>
      </c>
      <c r="I42" s="21">
        <v>1360</v>
      </c>
      <c r="J42" s="21"/>
      <c r="K42" s="22">
        <f t="shared" si="1"/>
        <v>1.1029411764705883E-2</v>
      </c>
      <c r="L42" s="55" t="str">
        <f t="shared" si="9"/>
        <v>GRASP+SA</v>
      </c>
      <c r="M42" s="67">
        <v>1345</v>
      </c>
      <c r="N42" s="19"/>
      <c r="O42" s="20">
        <f t="shared" si="3"/>
        <v>0</v>
      </c>
      <c r="P42" s="19">
        <v>1360</v>
      </c>
      <c r="Q42" s="19"/>
      <c r="R42" s="20">
        <f t="shared" si="4"/>
        <v>1.1029411764705883E-2</v>
      </c>
      <c r="S42" s="55" t="str">
        <f t="shared" si="10"/>
        <v>GRASP+SA</v>
      </c>
      <c r="T42" s="63">
        <v>1345</v>
      </c>
      <c r="U42" s="23"/>
      <c r="V42" s="24">
        <f t="shared" si="7"/>
        <v>0</v>
      </c>
      <c r="W42" s="23">
        <v>1345</v>
      </c>
      <c r="X42" s="23"/>
      <c r="Y42" s="24">
        <f t="shared" si="8"/>
        <v>0</v>
      </c>
    </row>
    <row r="43" spans="1:25" x14ac:dyDescent="0.15">
      <c r="A43" s="25" t="s">
        <v>12</v>
      </c>
      <c r="B43" s="1">
        <v>1083</v>
      </c>
      <c r="C43" s="6">
        <v>1083</v>
      </c>
      <c r="D43" s="6">
        <v>8</v>
      </c>
      <c r="E43" s="49">
        <f t="shared" si="6"/>
        <v>0</v>
      </c>
      <c r="F43" s="56">
        <v>1083</v>
      </c>
      <c r="H43" s="9">
        <f t="shared" si="0"/>
        <v>0</v>
      </c>
      <c r="I43" s="8">
        <v>1139</v>
      </c>
      <c r="K43" s="9">
        <f t="shared" si="1"/>
        <v>4.9165935030728712E-2</v>
      </c>
      <c r="L43" s="57" t="str">
        <f t="shared" si="9"/>
        <v>GRASP+SA</v>
      </c>
      <c r="M43" s="68">
        <v>1083</v>
      </c>
      <c r="O43" s="7">
        <f t="shared" si="3"/>
        <v>0</v>
      </c>
      <c r="P43" s="6">
        <v>1083</v>
      </c>
      <c r="R43" s="7">
        <f t="shared" si="4"/>
        <v>0</v>
      </c>
      <c r="S43" s="57" t="str">
        <f t="shared" si="10"/>
        <v>GRASP</v>
      </c>
      <c r="T43" s="64">
        <v>1083</v>
      </c>
      <c r="V43" s="5">
        <f t="shared" si="7"/>
        <v>0</v>
      </c>
      <c r="W43" s="4">
        <v>1083</v>
      </c>
      <c r="Y43" s="5">
        <f t="shared" si="8"/>
        <v>0</v>
      </c>
    </row>
    <row r="44" spans="1:25" x14ac:dyDescent="0.15">
      <c r="A44" s="25" t="s">
        <v>19</v>
      </c>
      <c r="B44" s="1">
        <v>1793</v>
      </c>
      <c r="C44" s="6">
        <v>1793</v>
      </c>
      <c r="D44" s="6">
        <v>8</v>
      </c>
      <c r="E44" s="49">
        <f t="shared" si="6"/>
        <v>0</v>
      </c>
      <c r="F44" s="56">
        <v>1793</v>
      </c>
      <c r="H44" s="9">
        <f t="shared" si="0"/>
        <v>0</v>
      </c>
      <c r="I44" s="8">
        <v>1815</v>
      </c>
      <c r="K44" s="9">
        <f t="shared" si="1"/>
        <v>1.2121212121212121E-2</v>
      </c>
      <c r="L44" s="57" t="str">
        <f t="shared" si="9"/>
        <v>GRASP+SA</v>
      </c>
      <c r="M44" s="68">
        <v>1793</v>
      </c>
      <c r="O44" s="7">
        <f t="shared" si="3"/>
        <v>0</v>
      </c>
      <c r="P44" s="6">
        <v>1815</v>
      </c>
      <c r="R44" s="7">
        <f t="shared" si="4"/>
        <v>1.2121212121212121E-2</v>
      </c>
      <c r="S44" s="57" t="str">
        <f t="shared" si="10"/>
        <v>GRASP+SA</v>
      </c>
      <c r="T44" s="64">
        <v>1793</v>
      </c>
      <c r="V44" s="5">
        <f t="shared" si="7"/>
        <v>0</v>
      </c>
      <c r="W44" s="4">
        <v>1793</v>
      </c>
      <c r="Y44" s="5">
        <f t="shared" si="8"/>
        <v>0</v>
      </c>
    </row>
    <row r="45" spans="1:25" x14ac:dyDescent="0.15">
      <c r="A45" s="25" t="s">
        <v>26</v>
      </c>
      <c r="B45" s="1">
        <v>1504</v>
      </c>
      <c r="C45" s="6">
        <v>1504</v>
      </c>
      <c r="D45" s="6">
        <v>8</v>
      </c>
      <c r="E45" s="49">
        <f t="shared" si="6"/>
        <v>0</v>
      </c>
      <c r="F45" s="56">
        <v>1504</v>
      </c>
      <c r="H45" s="9">
        <f t="shared" si="0"/>
        <v>0</v>
      </c>
      <c r="I45" s="8">
        <v>1504</v>
      </c>
      <c r="K45" s="9">
        <f t="shared" si="1"/>
        <v>0</v>
      </c>
      <c r="L45" s="57" t="str">
        <f t="shared" si="9"/>
        <v>GRASP</v>
      </c>
      <c r="M45" s="68">
        <v>1504</v>
      </c>
      <c r="O45" s="7">
        <f t="shared" si="3"/>
        <v>0</v>
      </c>
      <c r="P45" s="6">
        <v>1504</v>
      </c>
      <c r="R45" s="7">
        <f t="shared" si="4"/>
        <v>0</v>
      </c>
      <c r="S45" s="57" t="str">
        <f t="shared" si="10"/>
        <v>GRASP</v>
      </c>
      <c r="T45" s="64">
        <v>1504</v>
      </c>
      <c r="V45" s="5">
        <f t="shared" si="7"/>
        <v>0</v>
      </c>
      <c r="W45" s="4">
        <v>1504</v>
      </c>
      <c r="Y45" s="5">
        <f t="shared" si="8"/>
        <v>0</v>
      </c>
    </row>
    <row r="46" spans="1:25" x14ac:dyDescent="0.15">
      <c r="A46" s="25" t="s">
        <v>33</v>
      </c>
      <c r="B46" s="1">
        <v>1537</v>
      </c>
      <c r="C46" s="6">
        <v>1537</v>
      </c>
      <c r="D46" s="6">
        <v>8</v>
      </c>
      <c r="E46" s="49">
        <f t="shared" si="6"/>
        <v>0</v>
      </c>
      <c r="F46" s="56">
        <v>1537</v>
      </c>
      <c r="H46" s="9">
        <f t="shared" si="0"/>
        <v>0</v>
      </c>
      <c r="I46" s="8">
        <v>1537</v>
      </c>
      <c r="K46" s="9">
        <f t="shared" si="1"/>
        <v>0</v>
      </c>
      <c r="L46" s="57" t="str">
        <f t="shared" si="9"/>
        <v>GRASP</v>
      </c>
      <c r="M46" s="68">
        <v>1537</v>
      </c>
      <c r="O46" s="7">
        <f t="shared" si="3"/>
        <v>0</v>
      </c>
      <c r="P46" s="6">
        <v>1537</v>
      </c>
      <c r="R46" s="7">
        <f t="shared" si="4"/>
        <v>0</v>
      </c>
      <c r="S46" s="57" t="str">
        <f t="shared" si="10"/>
        <v>GRASP</v>
      </c>
      <c r="T46" s="64">
        <v>1537</v>
      </c>
      <c r="V46" s="5">
        <f t="shared" si="7"/>
        <v>0</v>
      </c>
      <c r="W46" s="4">
        <v>1537</v>
      </c>
      <c r="Y46" s="5">
        <f t="shared" si="8"/>
        <v>0</v>
      </c>
    </row>
    <row r="47" spans="1:25" x14ac:dyDescent="0.15">
      <c r="A47" s="25" t="s">
        <v>40</v>
      </c>
      <c r="B47" s="1">
        <v>1379</v>
      </c>
      <c r="C47" s="6">
        <v>1379</v>
      </c>
      <c r="D47" s="6">
        <v>8</v>
      </c>
      <c r="E47" s="49">
        <f t="shared" si="6"/>
        <v>0</v>
      </c>
      <c r="F47" s="56">
        <v>1379</v>
      </c>
      <c r="H47" s="9">
        <f t="shared" si="0"/>
        <v>0</v>
      </c>
      <c r="I47" s="8">
        <v>1389</v>
      </c>
      <c r="K47" s="9">
        <f t="shared" si="1"/>
        <v>7.199424046076314E-3</v>
      </c>
      <c r="L47" s="57" t="str">
        <f t="shared" si="9"/>
        <v>GRASP+SA</v>
      </c>
      <c r="M47" s="68">
        <v>1379</v>
      </c>
      <c r="O47" s="7">
        <f t="shared" si="3"/>
        <v>0</v>
      </c>
      <c r="P47" s="6">
        <v>1389</v>
      </c>
      <c r="R47" s="7">
        <f t="shared" si="4"/>
        <v>7.199424046076314E-3</v>
      </c>
      <c r="S47" s="57" t="str">
        <f t="shared" si="10"/>
        <v>GRASP+SA</v>
      </c>
      <c r="T47" s="64">
        <v>1379</v>
      </c>
      <c r="V47" s="5">
        <f t="shared" si="7"/>
        <v>0</v>
      </c>
      <c r="W47" s="4">
        <v>1379</v>
      </c>
      <c r="Y47" s="5">
        <f t="shared" si="8"/>
        <v>0</v>
      </c>
    </row>
    <row r="48" spans="1:25" x14ac:dyDescent="0.15">
      <c r="A48" s="25" t="s">
        <v>47</v>
      </c>
      <c r="B48" s="1">
        <v>1848</v>
      </c>
      <c r="C48" s="6">
        <v>1848</v>
      </c>
      <c r="D48" s="6">
        <v>8</v>
      </c>
      <c r="E48" s="49">
        <f t="shared" si="6"/>
        <v>0</v>
      </c>
      <c r="F48" s="56">
        <v>1848</v>
      </c>
      <c r="H48" s="9">
        <f t="shared" si="0"/>
        <v>0</v>
      </c>
      <c r="I48" s="8">
        <v>1848</v>
      </c>
      <c r="K48" s="9">
        <f t="shared" si="1"/>
        <v>0</v>
      </c>
      <c r="L48" s="57" t="str">
        <f t="shared" si="9"/>
        <v>GRASP</v>
      </c>
      <c r="M48" s="68">
        <v>1848</v>
      </c>
      <c r="O48" s="7">
        <f t="shared" si="3"/>
        <v>0</v>
      </c>
      <c r="P48" s="6">
        <v>1848</v>
      </c>
      <c r="R48" s="7">
        <f t="shared" si="4"/>
        <v>0</v>
      </c>
      <c r="S48" s="57" t="str">
        <f t="shared" si="10"/>
        <v>GRASP</v>
      </c>
      <c r="T48" s="64">
        <v>1848</v>
      </c>
      <c r="V48" s="5">
        <f t="shared" si="7"/>
        <v>0</v>
      </c>
      <c r="W48" s="4">
        <v>1848</v>
      </c>
      <c r="Y48" s="5">
        <f t="shared" si="8"/>
        <v>0</v>
      </c>
    </row>
    <row r="49" spans="1:25" x14ac:dyDescent="0.15">
      <c r="A49" s="25" t="s">
        <v>54</v>
      </c>
      <c r="B49" s="1">
        <v>1018</v>
      </c>
      <c r="C49" s="6">
        <v>1018</v>
      </c>
      <c r="D49" s="6">
        <v>8</v>
      </c>
      <c r="E49" s="49">
        <f t="shared" si="6"/>
        <v>0</v>
      </c>
      <c r="F49" s="56">
        <v>1018</v>
      </c>
      <c r="H49" s="9">
        <f t="shared" si="0"/>
        <v>0</v>
      </c>
      <c r="I49" s="8">
        <v>1018</v>
      </c>
      <c r="K49" s="9">
        <f t="shared" si="1"/>
        <v>0</v>
      </c>
      <c r="L49" s="57" t="str">
        <f t="shared" si="9"/>
        <v>GRASP</v>
      </c>
      <c r="M49" s="68">
        <v>1018</v>
      </c>
      <c r="O49" s="7">
        <f t="shared" si="3"/>
        <v>0</v>
      </c>
      <c r="P49" s="6">
        <v>1018</v>
      </c>
      <c r="R49" s="7">
        <f t="shared" si="4"/>
        <v>0</v>
      </c>
      <c r="S49" s="57" t="str">
        <f t="shared" si="10"/>
        <v>GRASP</v>
      </c>
      <c r="T49" s="64">
        <v>1018</v>
      </c>
      <c r="V49" s="5">
        <f t="shared" si="7"/>
        <v>0</v>
      </c>
      <c r="W49" s="4">
        <v>1018</v>
      </c>
      <c r="Y49" s="5">
        <f t="shared" si="8"/>
        <v>0</v>
      </c>
    </row>
    <row r="50" spans="1:25" x14ac:dyDescent="0.15">
      <c r="A50" s="25" t="s">
        <v>61</v>
      </c>
      <c r="B50" s="1">
        <v>1789</v>
      </c>
      <c r="C50" s="6">
        <v>1789</v>
      </c>
      <c r="D50" s="6">
        <v>8</v>
      </c>
      <c r="E50" s="49">
        <f t="shared" si="6"/>
        <v>0</v>
      </c>
      <c r="F50" s="56">
        <v>1789</v>
      </c>
      <c r="H50" s="9">
        <f t="shared" si="0"/>
        <v>0</v>
      </c>
      <c r="I50" s="8">
        <v>1789</v>
      </c>
      <c r="K50" s="9">
        <f t="shared" si="1"/>
        <v>0</v>
      </c>
      <c r="L50" s="57" t="str">
        <f t="shared" si="9"/>
        <v>GRASP</v>
      </c>
      <c r="M50" s="68">
        <v>1789</v>
      </c>
      <c r="O50" s="7">
        <f t="shared" si="3"/>
        <v>0</v>
      </c>
      <c r="P50" s="6">
        <v>1789</v>
      </c>
      <c r="R50" s="7">
        <f t="shared" si="4"/>
        <v>0</v>
      </c>
      <c r="S50" s="57" t="str">
        <f t="shared" si="10"/>
        <v>GRASP</v>
      </c>
      <c r="T50" s="64">
        <v>1789</v>
      </c>
      <c r="V50" s="5">
        <f t="shared" si="7"/>
        <v>0</v>
      </c>
      <c r="W50" s="4">
        <v>1789</v>
      </c>
      <c r="Y50" s="5">
        <f t="shared" si="8"/>
        <v>0</v>
      </c>
    </row>
    <row r="51" spans="1:25" x14ac:dyDescent="0.15">
      <c r="A51" s="25" t="s">
        <v>68</v>
      </c>
      <c r="B51" s="1">
        <v>921</v>
      </c>
      <c r="C51" s="6">
        <v>921</v>
      </c>
      <c r="D51" s="6">
        <v>8</v>
      </c>
      <c r="E51" s="49">
        <f t="shared" si="6"/>
        <v>0</v>
      </c>
      <c r="F51" s="56">
        <v>921</v>
      </c>
      <c r="H51" s="9">
        <f t="shared" si="0"/>
        <v>0</v>
      </c>
      <c r="I51" s="8">
        <v>983</v>
      </c>
      <c r="K51" s="9">
        <f t="shared" si="1"/>
        <v>6.3072227873855538E-2</v>
      </c>
      <c r="L51" s="57" t="str">
        <f t="shared" si="9"/>
        <v>GRASP+SA</v>
      </c>
      <c r="M51" s="68">
        <v>921</v>
      </c>
      <c r="O51" s="7">
        <f t="shared" si="3"/>
        <v>0</v>
      </c>
      <c r="P51" s="6">
        <v>921</v>
      </c>
      <c r="R51" s="7">
        <f t="shared" si="4"/>
        <v>0</v>
      </c>
      <c r="S51" s="57" t="str">
        <f t="shared" si="10"/>
        <v>GRASP</v>
      </c>
      <c r="T51" s="64">
        <v>921</v>
      </c>
      <c r="V51" s="5">
        <f t="shared" si="7"/>
        <v>0</v>
      </c>
      <c r="W51" s="4">
        <v>921</v>
      </c>
      <c r="Y51" s="5">
        <f t="shared" si="8"/>
        <v>0</v>
      </c>
    </row>
    <row r="52" spans="1:25" s="28" customFormat="1" x14ac:dyDescent="0.15">
      <c r="A52" s="27" t="s">
        <v>153</v>
      </c>
      <c r="C52" s="74"/>
      <c r="D52" s="75"/>
      <c r="E52" s="50">
        <f>AVERAGE(E42:E51)</f>
        <v>0</v>
      </c>
      <c r="F52" s="80"/>
      <c r="G52" s="81"/>
      <c r="H52" s="32">
        <f>AVERAGE(H42:H51)</f>
        <v>0</v>
      </c>
      <c r="I52" s="31"/>
      <c r="J52" s="31"/>
      <c r="K52" s="32">
        <f>AVERAGE(K42:K51)</f>
        <v>1.4258821083657858E-2</v>
      </c>
      <c r="L52" s="57" t="str">
        <f t="shared" si="9"/>
        <v>GRASP+SA</v>
      </c>
      <c r="M52" s="89"/>
      <c r="N52" s="75"/>
      <c r="O52" s="30">
        <f>AVERAGE(O42:O51)</f>
        <v>0</v>
      </c>
      <c r="P52" s="74"/>
      <c r="Q52" s="75"/>
      <c r="R52" s="30">
        <f>AVERAGE(R42:R51)</f>
        <v>3.0350047931994319E-3</v>
      </c>
      <c r="S52" s="57" t="str">
        <f t="shared" si="10"/>
        <v>GRASP+SA</v>
      </c>
      <c r="T52" s="92"/>
      <c r="U52" s="93"/>
      <c r="V52" s="33">
        <f>AVERAGE(V42:V51)</f>
        <v>0</v>
      </c>
      <c r="W52" s="92"/>
      <c r="X52" s="93"/>
      <c r="Y52" s="33">
        <f>AVERAGE(Y42:Y51)</f>
        <v>0</v>
      </c>
    </row>
    <row r="53" spans="1:25" s="28" customFormat="1" x14ac:dyDescent="0.15">
      <c r="A53" s="27" t="s">
        <v>154</v>
      </c>
      <c r="C53" s="76"/>
      <c r="D53" s="77"/>
      <c r="E53" s="50">
        <f>MAX(E42:E51)</f>
        <v>0</v>
      </c>
      <c r="F53" s="82"/>
      <c r="G53" s="83"/>
      <c r="H53" s="32">
        <f>MAX(H42:H51)</f>
        <v>0</v>
      </c>
      <c r="I53" s="31"/>
      <c r="J53" s="31"/>
      <c r="K53" s="32">
        <f>MAX(K42:K51)</f>
        <v>6.3072227873855538E-2</v>
      </c>
      <c r="L53" s="57" t="str">
        <f t="shared" si="9"/>
        <v>GRASP+SA</v>
      </c>
      <c r="M53" s="90"/>
      <c r="N53" s="77"/>
      <c r="O53" s="30">
        <f>MAX(O42:O51)</f>
        <v>0</v>
      </c>
      <c r="P53" s="76"/>
      <c r="Q53" s="77"/>
      <c r="R53" s="30">
        <f>MAX(R42:R51)</f>
        <v>1.2121212121212121E-2</v>
      </c>
      <c r="S53" s="57" t="str">
        <f t="shared" si="10"/>
        <v>GRASP+SA</v>
      </c>
      <c r="T53" s="94"/>
      <c r="U53" s="95"/>
      <c r="V53" s="33">
        <f>MAX(V42:V51)</f>
        <v>0</v>
      </c>
      <c r="W53" s="94"/>
      <c r="X53" s="95"/>
      <c r="Y53" s="33">
        <f>MAX(Y42:Y51)</f>
        <v>0</v>
      </c>
    </row>
    <row r="54" spans="1:25" s="35" customFormat="1" ht="14" thickBot="1" x14ac:dyDescent="0.2">
      <c r="A54" s="34" t="s">
        <v>155</v>
      </c>
      <c r="C54" s="78"/>
      <c r="D54" s="79"/>
      <c r="E54" s="51">
        <f>MIN(E42:E51)</f>
        <v>0</v>
      </c>
      <c r="F54" s="84"/>
      <c r="G54" s="85"/>
      <c r="H54" s="39">
        <f>MIN(H42:H51)</f>
        <v>0</v>
      </c>
      <c r="I54" s="38"/>
      <c r="J54" s="38"/>
      <c r="K54" s="39">
        <f>MIN(K42:K51)</f>
        <v>0</v>
      </c>
      <c r="L54" s="57" t="str">
        <f t="shared" si="9"/>
        <v>GRASP</v>
      </c>
      <c r="M54" s="91"/>
      <c r="N54" s="79"/>
      <c r="O54" s="37">
        <f>MIN(O42:O51)</f>
        <v>0</v>
      </c>
      <c r="P54" s="78"/>
      <c r="Q54" s="79"/>
      <c r="R54" s="37">
        <f>MIN(R42:R51)</f>
        <v>0</v>
      </c>
      <c r="S54" s="57" t="str">
        <f t="shared" si="10"/>
        <v>GRASP</v>
      </c>
      <c r="T54" s="96"/>
      <c r="U54" s="97"/>
      <c r="V54" s="33">
        <f>MIN(V42:V51)</f>
        <v>0</v>
      </c>
      <c r="W54" s="96"/>
      <c r="X54" s="97"/>
      <c r="Y54" s="33">
        <f>MIN(Y42:Y51)</f>
        <v>0</v>
      </c>
    </row>
    <row r="55" spans="1:25" s="26" customFormat="1" x14ac:dyDescent="0.15">
      <c r="A55" s="18" t="s">
        <v>6</v>
      </c>
      <c r="B55" s="26">
        <v>1901</v>
      </c>
      <c r="C55" s="19">
        <v>1901</v>
      </c>
      <c r="D55" s="19">
        <v>13</v>
      </c>
      <c r="E55" s="48">
        <f t="shared" si="6"/>
        <v>0</v>
      </c>
      <c r="F55" s="54">
        <v>1901</v>
      </c>
      <c r="G55" s="21"/>
      <c r="H55" s="22">
        <f t="shared" si="0"/>
        <v>0</v>
      </c>
      <c r="I55" s="21">
        <v>1917</v>
      </c>
      <c r="J55" s="21"/>
      <c r="K55" s="22">
        <f t="shared" si="1"/>
        <v>8.3463745435576418E-3</v>
      </c>
      <c r="L55" s="55" t="str">
        <f t="shared" si="9"/>
        <v>GRASP+SA</v>
      </c>
      <c r="M55" s="67">
        <v>1901</v>
      </c>
      <c r="N55" s="19"/>
      <c r="O55" s="20">
        <f t="shared" si="3"/>
        <v>0</v>
      </c>
      <c r="P55" s="19">
        <v>1914</v>
      </c>
      <c r="Q55" s="19"/>
      <c r="R55" s="20">
        <f t="shared" si="4"/>
        <v>6.7920585161964468E-3</v>
      </c>
      <c r="S55" s="55" t="str">
        <f t="shared" si="10"/>
        <v>GRASP+SA</v>
      </c>
      <c r="T55" s="63">
        <v>1901</v>
      </c>
      <c r="U55" s="23"/>
      <c r="V55" s="24">
        <f t="shared" si="7"/>
        <v>0</v>
      </c>
      <c r="W55" s="23">
        <v>1901</v>
      </c>
      <c r="X55" s="23"/>
      <c r="Y55" s="24">
        <f t="shared" si="8"/>
        <v>0</v>
      </c>
    </row>
    <row r="56" spans="1:25" x14ac:dyDescent="0.15">
      <c r="A56" s="25" t="s">
        <v>13</v>
      </c>
      <c r="B56" s="1">
        <v>1207</v>
      </c>
      <c r="C56" s="6">
        <v>1207</v>
      </c>
      <c r="D56" s="6">
        <v>13</v>
      </c>
      <c r="E56" s="49">
        <f t="shared" si="6"/>
        <v>0</v>
      </c>
      <c r="F56" s="56">
        <v>1207</v>
      </c>
      <c r="H56" s="9">
        <f t="shared" si="0"/>
        <v>0</v>
      </c>
      <c r="I56" s="8">
        <v>1207</v>
      </c>
      <c r="K56" s="9">
        <f t="shared" si="1"/>
        <v>0</v>
      </c>
      <c r="L56" s="57" t="str">
        <f t="shared" si="9"/>
        <v>GRASP</v>
      </c>
      <c r="M56" s="68">
        <v>1207</v>
      </c>
      <c r="O56" s="7">
        <f t="shared" si="3"/>
        <v>0</v>
      </c>
      <c r="P56" s="6">
        <v>1207</v>
      </c>
      <c r="R56" s="7">
        <f t="shared" si="4"/>
        <v>0</v>
      </c>
      <c r="S56" s="57" t="str">
        <f t="shared" si="10"/>
        <v>GRASP</v>
      </c>
      <c r="T56" s="64">
        <v>1207</v>
      </c>
      <c r="V56" s="5">
        <f t="shared" si="7"/>
        <v>0</v>
      </c>
      <c r="W56" s="4">
        <v>1207</v>
      </c>
      <c r="Y56" s="5">
        <f t="shared" si="8"/>
        <v>0</v>
      </c>
    </row>
    <row r="57" spans="1:25" x14ac:dyDescent="0.15">
      <c r="A57" s="25" t="s">
        <v>20</v>
      </c>
      <c r="B57" s="1">
        <v>1255</v>
      </c>
      <c r="C57" s="6">
        <v>1255</v>
      </c>
      <c r="D57" s="6">
        <v>13</v>
      </c>
      <c r="E57" s="49">
        <f t="shared" si="6"/>
        <v>0</v>
      </c>
      <c r="F57" s="56">
        <v>1255</v>
      </c>
      <c r="H57" s="9">
        <f t="shared" si="0"/>
        <v>0</v>
      </c>
      <c r="I57" s="8">
        <v>1262</v>
      </c>
      <c r="K57" s="9">
        <f t="shared" si="1"/>
        <v>5.5467511885895406E-3</v>
      </c>
      <c r="L57" s="57" t="str">
        <f t="shared" si="9"/>
        <v>GRASP+SA</v>
      </c>
      <c r="M57" s="68">
        <v>1255</v>
      </c>
      <c r="O57" s="7">
        <f t="shared" si="3"/>
        <v>0</v>
      </c>
      <c r="P57" s="6">
        <v>1255</v>
      </c>
      <c r="R57" s="7">
        <f t="shared" si="4"/>
        <v>0</v>
      </c>
      <c r="S57" s="57" t="str">
        <f t="shared" si="10"/>
        <v>GRASP</v>
      </c>
      <c r="T57" s="64">
        <v>1255</v>
      </c>
      <c r="V57" s="5">
        <f t="shared" si="7"/>
        <v>0</v>
      </c>
      <c r="W57" s="4">
        <v>1255</v>
      </c>
      <c r="Y57" s="5">
        <f t="shared" si="8"/>
        <v>0</v>
      </c>
    </row>
    <row r="58" spans="1:25" x14ac:dyDescent="0.15">
      <c r="A58" s="25" t="s">
        <v>27</v>
      </c>
      <c r="B58" s="1">
        <v>1987</v>
      </c>
      <c r="C58" s="6">
        <v>1987</v>
      </c>
      <c r="D58" s="6">
        <v>13</v>
      </c>
      <c r="E58" s="49">
        <f t="shared" si="6"/>
        <v>0</v>
      </c>
      <c r="F58" s="56">
        <v>1987</v>
      </c>
      <c r="H58" s="9">
        <f t="shared" si="0"/>
        <v>0</v>
      </c>
      <c r="I58" s="8">
        <v>1987</v>
      </c>
      <c r="K58" s="9">
        <f t="shared" si="1"/>
        <v>0</v>
      </c>
      <c r="L58" s="57" t="str">
        <f t="shared" si="9"/>
        <v>GRASP</v>
      </c>
      <c r="M58" s="68">
        <v>1987</v>
      </c>
      <c r="O58" s="7">
        <f t="shared" si="3"/>
        <v>0</v>
      </c>
      <c r="P58" s="6">
        <v>1987</v>
      </c>
      <c r="R58" s="7">
        <f t="shared" si="4"/>
        <v>0</v>
      </c>
      <c r="S58" s="57" t="str">
        <f t="shared" si="10"/>
        <v>GRASP</v>
      </c>
      <c r="T58" s="64">
        <v>1987</v>
      </c>
      <c r="V58" s="5">
        <f t="shared" si="7"/>
        <v>0</v>
      </c>
      <c r="W58" s="4">
        <v>1987</v>
      </c>
      <c r="Y58" s="5">
        <f t="shared" si="8"/>
        <v>0</v>
      </c>
    </row>
    <row r="59" spans="1:25" x14ac:dyDescent="0.15">
      <c r="A59" s="25" t="s">
        <v>34</v>
      </c>
      <c r="B59" s="1">
        <v>1482</v>
      </c>
      <c r="C59" s="6">
        <v>1482</v>
      </c>
      <c r="D59" s="6">
        <v>13</v>
      </c>
      <c r="E59" s="49">
        <f t="shared" si="6"/>
        <v>0</v>
      </c>
      <c r="F59" s="56">
        <v>1482</v>
      </c>
      <c r="H59" s="9">
        <f t="shared" si="0"/>
        <v>0</v>
      </c>
      <c r="I59" s="8">
        <v>1533</v>
      </c>
      <c r="K59" s="9">
        <f t="shared" si="1"/>
        <v>3.3268101761252444E-2</v>
      </c>
      <c r="L59" s="57" t="str">
        <f t="shared" si="9"/>
        <v>GRASP+SA</v>
      </c>
      <c r="M59" s="68">
        <v>1482</v>
      </c>
      <c r="O59" s="7">
        <f t="shared" si="3"/>
        <v>0</v>
      </c>
      <c r="P59" s="6">
        <v>1488</v>
      </c>
      <c r="R59" s="7">
        <f t="shared" si="4"/>
        <v>4.0322580645161289E-3</v>
      </c>
      <c r="S59" s="57" t="str">
        <f t="shared" si="10"/>
        <v>GRASP+SA</v>
      </c>
      <c r="T59" s="64">
        <v>1487</v>
      </c>
      <c r="V59" s="5">
        <f t="shared" si="7"/>
        <v>3.3624747814391394E-3</v>
      </c>
      <c r="W59" s="4">
        <v>1482</v>
      </c>
      <c r="Y59" s="5">
        <f t="shared" si="8"/>
        <v>0</v>
      </c>
    </row>
    <row r="60" spans="1:25" x14ac:dyDescent="0.15">
      <c r="A60" s="25" t="s">
        <v>41</v>
      </c>
      <c r="B60" s="1">
        <v>2295</v>
      </c>
      <c r="C60" s="6">
        <v>2295</v>
      </c>
      <c r="D60" s="6">
        <v>13</v>
      </c>
      <c r="E60" s="49">
        <f t="shared" si="6"/>
        <v>0</v>
      </c>
      <c r="F60" s="56">
        <v>2295</v>
      </c>
      <c r="H60" s="9">
        <f t="shared" si="0"/>
        <v>0</v>
      </c>
      <c r="I60" s="8">
        <v>2319</v>
      </c>
      <c r="K60" s="9">
        <f t="shared" si="1"/>
        <v>1.034928848641656E-2</v>
      </c>
      <c r="L60" s="57" t="str">
        <f t="shared" si="9"/>
        <v>GRASP+SA</v>
      </c>
      <c r="M60" s="68">
        <v>2295</v>
      </c>
      <c r="O60" s="7">
        <f t="shared" si="3"/>
        <v>0</v>
      </c>
      <c r="P60" s="6">
        <v>2295</v>
      </c>
      <c r="R60" s="7">
        <f t="shared" si="4"/>
        <v>0</v>
      </c>
      <c r="S60" s="57" t="str">
        <f t="shared" si="10"/>
        <v>GRASP</v>
      </c>
      <c r="T60" s="64">
        <v>2295</v>
      </c>
      <c r="V60" s="5">
        <f t="shared" si="7"/>
        <v>0</v>
      </c>
      <c r="W60" s="4">
        <v>2295</v>
      </c>
      <c r="Y60" s="5">
        <f t="shared" si="8"/>
        <v>0</v>
      </c>
    </row>
    <row r="61" spans="1:25" x14ac:dyDescent="0.15">
      <c r="A61" s="25" t="s">
        <v>48</v>
      </c>
      <c r="B61" s="1">
        <v>2349</v>
      </c>
      <c r="C61" s="6">
        <v>2349</v>
      </c>
      <c r="D61" s="6">
        <v>13</v>
      </c>
      <c r="E61" s="49">
        <f t="shared" si="6"/>
        <v>0</v>
      </c>
      <c r="F61" s="56">
        <v>2349</v>
      </c>
      <c r="H61" s="9">
        <f t="shared" si="0"/>
        <v>0</v>
      </c>
      <c r="I61" s="8">
        <v>2349</v>
      </c>
      <c r="K61" s="9">
        <f t="shared" si="1"/>
        <v>0</v>
      </c>
      <c r="L61" s="57" t="str">
        <f t="shared" si="9"/>
        <v>GRASP</v>
      </c>
      <c r="M61" s="68">
        <v>2349</v>
      </c>
      <c r="O61" s="7">
        <f t="shared" si="3"/>
        <v>0</v>
      </c>
      <c r="P61" s="6">
        <v>2349</v>
      </c>
      <c r="R61" s="7">
        <f t="shared" si="4"/>
        <v>0</v>
      </c>
      <c r="S61" s="57" t="str">
        <f t="shared" si="10"/>
        <v>GRASP</v>
      </c>
      <c r="T61" s="64">
        <v>2349</v>
      </c>
      <c r="V61" s="5">
        <f t="shared" si="7"/>
        <v>0</v>
      </c>
      <c r="W61" s="4">
        <v>2349</v>
      </c>
      <c r="Y61" s="5">
        <f t="shared" si="8"/>
        <v>0</v>
      </c>
    </row>
    <row r="62" spans="1:25" x14ac:dyDescent="0.15">
      <c r="A62" s="25" t="s">
        <v>55</v>
      </c>
      <c r="B62" s="1">
        <v>1845</v>
      </c>
      <c r="C62" s="6">
        <v>1845</v>
      </c>
      <c r="D62" s="6">
        <v>13</v>
      </c>
      <c r="E62" s="49">
        <f t="shared" si="6"/>
        <v>0</v>
      </c>
      <c r="F62" s="56">
        <v>1845</v>
      </c>
      <c r="H62" s="9">
        <f t="shared" si="0"/>
        <v>0</v>
      </c>
      <c r="I62" s="8">
        <v>1845</v>
      </c>
      <c r="K62" s="9">
        <f t="shared" si="1"/>
        <v>0</v>
      </c>
      <c r="L62" s="57" t="str">
        <f t="shared" si="9"/>
        <v>GRASP</v>
      </c>
      <c r="M62" s="68">
        <v>1845</v>
      </c>
      <c r="O62" s="7">
        <f t="shared" si="3"/>
        <v>0</v>
      </c>
      <c r="P62" s="6">
        <v>1845</v>
      </c>
      <c r="R62" s="7">
        <f t="shared" si="4"/>
        <v>0</v>
      </c>
      <c r="S62" s="57" t="str">
        <f t="shared" si="10"/>
        <v>GRASP</v>
      </c>
      <c r="T62" s="64">
        <v>1845</v>
      </c>
      <c r="V62" s="5">
        <f t="shared" si="7"/>
        <v>0</v>
      </c>
      <c r="W62" s="4">
        <v>1845</v>
      </c>
      <c r="Y62" s="5">
        <f t="shared" si="8"/>
        <v>0</v>
      </c>
    </row>
    <row r="63" spans="1:25" x14ac:dyDescent="0.15">
      <c r="A63" s="25" t="s">
        <v>62</v>
      </c>
      <c r="B63" s="1">
        <v>1998</v>
      </c>
      <c r="C63" s="6">
        <v>1998</v>
      </c>
      <c r="D63" s="6">
        <v>13</v>
      </c>
      <c r="E63" s="49">
        <f t="shared" si="6"/>
        <v>0</v>
      </c>
      <c r="F63" s="56">
        <v>1998</v>
      </c>
      <c r="H63" s="9">
        <f t="shared" si="0"/>
        <v>0</v>
      </c>
      <c r="I63" s="8">
        <v>1998</v>
      </c>
      <c r="K63" s="9">
        <f t="shared" si="1"/>
        <v>0</v>
      </c>
      <c r="L63" s="57" t="str">
        <f t="shared" si="9"/>
        <v>GRASP</v>
      </c>
      <c r="M63" s="68">
        <v>1998</v>
      </c>
      <c r="O63" s="7">
        <f t="shared" si="3"/>
        <v>0</v>
      </c>
      <c r="P63" s="6">
        <v>1998</v>
      </c>
      <c r="R63" s="7">
        <f t="shared" si="4"/>
        <v>0</v>
      </c>
      <c r="S63" s="57" t="str">
        <f t="shared" si="10"/>
        <v>GRASP</v>
      </c>
      <c r="T63" s="64">
        <v>1998</v>
      </c>
      <c r="V63" s="5">
        <f t="shared" si="7"/>
        <v>0</v>
      </c>
      <c r="W63" s="4">
        <v>1998</v>
      </c>
      <c r="Y63" s="5">
        <f t="shared" si="8"/>
        <v>0</v>
      </c>
    </row>
    <row r="64" spans="1:25" x14ac:dyDescent="0.15">
      <c r="A64" s="25" t="s">
        <v>69</v>
      </c>
      <c r="B64" s="1">
        <v>1687</v>
      </c>
      <c r="C64" s="6">
        <v>1693</v>
      </c>
      <c r="D64" s="6">
        <v>13</v>
      </c>
      <c r="E64" s="49">
        <f t="shared" si="6"/>
        <v>3.5440047253396337E-3</v>
      </c>
      <c r="F64" s="56">
        <v>1687</v>
      </c>
      <c r="H64" s="9">
        <f t="shared" si="0"/>
        <v>0</v>
      </c>
      <c r="I64" s="8">
        <v>1687</v>
      </c>
      <c r="K64" s="9">
        <f t="shared" si="1"/>
        <v>0</v>
      </c>
      <c r="L64" s="57" t="str">
        <f t="shared" si="9"/>
        <v>GRASP</v>
      </c>
      <c r="M64" s="68">
        <v>1687</v>
      </c>
      <c r="O64" s="7">
        <f t="shared" si="3"/>
        <v>0</v>
      </c>
      <c r="P64" s="6">
        <v>1687</v>
      </c>
      <c r="R64" s="7">
        <f t="shared" si="4"/>
        <v>0</v>
      </c>
      <c r="S64" s="57" t="str">
        <f t="shared" si="10"/>
        <v>GRASP</v>
      </c>
      <c r="T64" s="64">
        <v>1687</v>
      </c>
      <c r="V64" s="5">
        <f t="shared" si="7"/>
        <v>0</v>
      </c>
      <c r="W64" s="4">
        <v>1687</v>
      </c>
      <c r="Y64" s="5">
        <f t="shared" si="8"/>
        <v>0</v>
      </c>
    </row>
    <row r="65" spans="1:25" s="28" customFormat="1" x14ac:dyDescent="0.15">
      <c r="A65" s="27" t="s">
        <v>153</v>
      </c>
      <c r="C65" s="74"/>
      <c r="D65" s="75"/>
      <c r="E65" s="50">
        <f>AVERAGE(E55:E64)</f>
        <v>3.544004725339634E-4</v>
      </c>
      <c r="F65" s="80"/>
      <c r="G65" s="81"/>
      <c r="H65" s="32">
        <f>AVERAGE(H55:H64)</f>
        <v>0</v>
      </c>
      <c r="I65" s="86"/>
      <c r="J65" s="81"/>
      <c r="K65" s="32">
        <f>AVERAGE(K55:K64)</f>
        <v>5.7510515979816183E-3</v>
      </c>
      <c r="L65" s="57" t="str">
        <f t="shared" si="9"/>
        <v>GRASP+SA</v>
      </c>
      <c r="M65" s="89"/>
      <c r="N65" s="75"/>
      <c r="O65" s="30">
        <f>AVERAGE(O55:O64)</f>
        <v>0</v>
      </c>
      <c r="P65" s="74"/>
      <c r="Q65" s="75"/>
      <c r="R65" s="30">
        <f>AVERAGE(R55:R64)</f>
        <v>1.0824316580712577E-3</v>
      </c>
      <c r="S65" s="57" t="str">
        <f t="shared" si="10"/>
        <v>GRASP+SA</v>
      </c>
      <c r="T65" s="92"/>
      <c r="U65" s="93"/>
      <c r="V65" s="33">
        <f>AVERAGE(V55:V64)</f>
        <v>3.3624747814391392E-4</v>
      </c>
      <c r="W65" s="92"/>
      <c r="X65" s="93"/>
      <c r="Y65" s="33">
        <f>AVERAGE(Y55:Y64)</f>
        <v>0</v>
      </c>
    </row>
    <row r="66" spans="1:25" s="28" customFormat="1" x14ac:dyDescent="0.15">
      <c r="A66" s="27" t="s">
        <v>154</v>
      </c>
      <c r="C66" s="76"/>
      <c r="D66" s="77"/>
      <c r="E66" s="50">
        <f>MAX(E55:E64)</f>
        <v>3.5440047253396337E-3</v>
      </c>
      <c r="F66" s="82"/>
      <c r="G66" s="83"/>
      <c r="H66" s="32">
        <f>MAX(H55:H64)</f>
        <v>0</v>
      </c>
      <c r="I66" s="87"/>
      <c r="J66" s="83"/>
      <c r="K66" s="32">
        <f>MAX(K55:K64)</f>
        <v>3.3268101761252444E-2</v>
      </c>
      <c r="L66" s="57" t="str">
        <f t="shared" si="9"/>
        <v>GRASP+SA</v>
      </c>
      <c r="M66" s="90"/>
      <c r="N66" s="77"/>
      <c r="O66" s="30">
        <f>MAX(O55:O64)</f>
        <v>0</v>
      </c>
      <c r="P66" s="76"/>
      <c r="Q66" s="77"/>
      <c r="R66" s="30">
        <f>MAX(R55:R64)</f>
        <v>6.7920585161964468E-3</v>
      </c>
      <c r="S66" s="57" t="str">
        <f t="shared" si="10"/>
        <v>GRASP+SA</v>
      </c>
      <c r="T66" s="94"/>
      <c r="U66" s="95"/>
      <c r="V66" s="33">
        <f>MAX(V55:V64)</f>
        <v>3.3624747814391394E-3</v>
      </c>
      <c r="W66" s="94"/>
      <c r="X66" s="95"/>
      <c r="Y66" s="33">
        <f>MAX(Y55:Y64)</f>
        <v>0</v>
      </c>
    </row>
    <row r="67" spans="1:25" s="35" customFormat="1" ht="14" thickBot="1" x14ac:dyDescent="0.2">
      <c r="A67" s="34" t="s">
        <v>155</v>
      </c>
      <c r="C67" s="78"/>
      <c r="D67" s="79"/>
      <c r="E67" s="51">
        <f>MIN(E55:E64)</f>
        <v>0</v>
      </c>
      <c r="F67" s="84"/>
      <c r="G67" s="85"/>
      <c r="H67" s="39">
        <f>MIN(H55:H64)</f>
        <v>0</v>
      </c>
      <c r="I67" s="88"/>
      <c r="J67" s="85"/>
      <c r="K67" s="39">
        <f>MIN(K55:K64)</f>
        <v>0</v>
      </c>
      <c r="L67" s="57" t="str">
        <f t="shared" si="9"/>
        <v>GRASP</v>
      </c>
      <c r="M67" s="91"/>
      <c r="N67" s="79"/>
      <c r="O67" s="37">
        <f>MIN(O55:O64)</f>
        <v>0</v>
      </c>
      <c r="P67" s="78"/>
      <c r="Q67" s="79"/>
      <c r="R67" s="37">
        <f>MIN(R55:R64)</f>
        <v>0</v>
      </c>
      <c r="S67" s="57" t="str">
        <f t="shared" si="10"/>
        <v>GRASP</v>
      </c>
      <c r="T67" s="96"/>
      <c r="U67" s="97"/>
      <c r="V67" s="33">
        <f>MIN(V55:V64)</f>
        <v>0</v>
      </c>
      <c r="W67" s="96"/>
      <c r="X67" s="97"/>
      <c r="Y67" s="33">
        <f>MIN(Y55:Y64)</f>
        <v>0</v>
      </c>
    </row>
    <row r="68" spans="1:25" s="26" customFormat="1" x14ac:dyDescent="0.15">
      <c r="A68" s="18" t="s">
        <v>7</v>
      </c>
      <c r="B68" s="26">
        <v>2119</v>
      </c>
      <c r="C68" s="19">
        <v>2119</v>
      </c>
      <c r="D68" s="19">
        <v>22</v>
      </c>
      <c r="E68" s="48">
        <f>(C68-B68)/C68</f>
        <v>0</v>
      </c>
      <c r="F68" s="54">
        <v>2119</v>
      </c>
      <c r="G68" s="21"/>
      <c r="H68" s="22">
        <f t="shared" si="0"/>
        <v>0</v>
      </c>
      <c r="I68" s="21">
        <v>2154</v>
      </c>
      <c r="J68" s="21"/>
      <c r="K68" s="22">
        <f t="shared" si="1"/>
        <v>1.6248839368616527E-2</v>
      </c>
      <c r="L68" s="55" t="str">
        <f t="shared" si="9"/>
        <v>GRASP+SA</v>
      </c>
      <c r="M68" s="67">
        <v>2119</v>
      </c>
      <c r="N68" s="19"/>
      <c r="O68" s="20">
        <f t="shared" si="3"/>
        <v>0</v>
      </c>
      <c r="P68" s="19">
        <v>2154</v>
      </c>
      <c r="Q68" s="19"/>
      <c r="R68" s="20">
        <f t="shared" si="4"/>
        <v>1.6248839368616527E-2</v>
      </c>
      <c r="S68" s="55" t="str">
        <f t="shared" si="10"/>
        <v>GRASP+SA</v>
      </c>
      <c r="T68" s="63">
        <v>2144</v>
      </c>
      <c r="U68" s="23"/>
      <c r="V68" s="24">
        <f t="shared" si="7"/>
        <v>1.1660447761194031E-2</v>
      </c>
      <c r="W68" s="23">
        <v>2119</v>
      </c>
      <c r="X68" s="23"/>
      <c r="Y68" s="24">
        <f t="shared" si="8"/>
        <v>0</v>
      </c>
    </row>
    <row r="69" spans="1:25" x14ac:dyDescent="0.15">
      <c r="A69" s="25" t="s">
        <v>14</v>
      </c>
      <c r="B69" s="1">
        <v>2516</v>
      </c>
      <c r="C69" s="6">
        <v>2535</v>
      </c>
      <c r="D69" s="6">
        <v>22</v>
      </c>
      <c r="E69" s="49">
        <f t="shared" ref="E69:E90" si="11">(C69-B69)/C69</f>
        <v>7.4950690335305716E-3</v>
      </c>
      <c r="F69" s="56">
        <v>2516</v>
      </c>
      <c r="H69" s="9">
        <f t="shared" si="0"/>
        <v>0</v>
      </c>
      <c r="I69" s="8">
        <v>2561</v>
      </c>
      <c r="K69" s="9">
        <f t="shared" si="1"/>
        <v>1.7571261226083563E-2</v>
      </c>
      <c r="L69" s="57" t="str">
        <f t="shared" si="9"/>
        <v>GRASP+SA</v>
      </c>
      <c r="M69" s="68">
        <v>2516</v>
      </c>
      <c r="O69" s="7">
        <f t="shared" si="3"/>
        <v>0</v>
      </c>
      <c r="P69" s="6">
        <v>2516</v>
      </c>
      <c r="R69" s="7">
        <f t="shared" si="4"/>
        <v>0</v>
      </c>
      <c r="S69" s="57" t="str">
        <f t="shared" si="10"/>
        <v>GRASP</v>
      </c>
      <c r="T69" s="64">
        <v>2557</v>
      </c>
      <c r="V69" s="5">
        <f t="shared" si="7"/>
        <v>1.6034415330465387E-2</v>
      </c>
      <c r="W69" s="4">
        <v>2516</v>
      </c>
      <c r="Y69" s="5">
        <f t="shared" si="8"/>
        <v>0</v>
      </c>
    </row>
    <row r="70" spans="1:25" x14ac:dyDescent="0.15">
      <c r="A70" s="25" t="s">
        <v>21</v>
      </c>
      <c r="B70" s="1">
        <v>1737</v>
      </c>
      <c r="C70" s="6">
        <v>1737</v>
      </c>
      <c r="D70" s="6">
        <v>22</v>
      </c>
      <c r="E70" s="49">
        <f t="shared" si="11"/>
        <v>0</v>
      </c>
      <c r="F70" s="56">
        <v>1737</v>
      </c>
      <c r="H70" s="9">
        <f t="shared" si="0"/>
        <v>0</v>
      </c>
      <c r="I70" s="8">
        <v>1756</v>
      </c>
      <c r="K70" s="9">
        <f t="shared" si="1"/>
        <v>1.082004555808656E-2</v>
      </c>
      <c r="L70" s="57" t="str">
        <f t="shared" si="9"/>
        <v>GRASP+SA</v>
      </c>
      <c r="M70" s="68">
        <v>1737</v>
      </c>
      <c r="O70" s="7">
        <f t="shared" si="3"/>
        <v>0</v>
      </c>
      <c r="P70" s="6">
        <v>1751</v>
      </c>
      <c r="R70" s="7">
        <f t="shared" si="4"/>
        <v>7.9954311821816108E-3</v>
      </c>
      <c r="S70" s="57" t="str">
        <f t="shared" si="10"/>
        <v>GRASP+SA</v>
      </c>
      <c r="T70" s="64">
        <v>1737</v>
      </c>
      <c r="V70" s="5">
        <f t="shared" si="7"/>
        <v>0</v>
      </c>
      <c r="W70" s="4">
        <v>1737</v>
      </c>
      <c r="Y70" s="5">
        <f t="shared" si="8"/>
        <v>0</v>
      </c>
    </row>
    <row r="71" spans="1:25" x14ac:dyDescent="0.15">
      <c r="A71" s="25" t="s">
        <v>28</v>
      </c>
      <c r="B71" s="1">
        <v>2098</v>
      </c>
      <c r="C71" s="6">
        <v>2127</v>
      </c>
      <c r="D71" s="6">
        <v>22</v>
      </c>
      <c r="E71" s="49">
        <f t="shared" si="11"/>
        <v>1.3634226610249177E-2</v>
      </c>
      <c r="F71" s="56">
        <v>2098</v>
      </c>
      <c r="H71" s="9">
        <f t="shared" si="0"/>
        <v>0</v>
      </c>
      <c r="I71" s="8">
        <v>2112</v>
      </c>
      <c r="K71" s="9">
        <f t="shared" si="1"/>
        <v>6.628787878787879E-3</v>
      </c>
      <c r="L71" s="57" t="str">
        <f t="shared" si="9"/>
        <v>GRASP+SA</v>
      </c>
      <c r="M71" s="68">
        <v>2098</v>
      </c>
      <c r="O71" s="7">
        <f t="shared" si="3"/>
        <v>0</v>
      </c>
      <c r="P71" s="6">
        <v>2098</v>
      </c>
      <c r="R71" s="7">
        <f t="shared" si="4"/>
        <v>0</v>
      </c>
      <c r="S71" s="57" t="str">
        <f t="shared" si="10"/>
        <v>GRASP</v>
      </c>
      <c r="T71" s="64">
        <v>2098</v>
      </c>
      <c r="V71" s="5">
        <f t="shared" si="7"/>
        <v>0</v>
      </c>
      <c r="W71" s="4">
        <v>2098</v>
      </c>
      <c r="Y71" s="5">
        <f t="shared" si="8"/>
        <v>0</v>
      </c>
    </row>
    <row r="72" spans="1:25" x14ac:dyDescent="0.15">
      <c r="A72" s="25" t="s">
        <v>35</v>
      </c>
      <c r="B72" s="1">
        <v>2259</v>
      </c>
      <c r="C72" s="6">
        <v>2259</v>
      </c>
      <c r="D72" s="6">
        <v>22</v>
      </c>
      <c r="E72" s="49">
        <f t="shared" si="11"/>
        <v>0</v>
      </c>
      <c r="F72" s="56">
        <v>2259</v>
      </c>
      <c r="H72" s="9">
        <f t="shared" si="0"/>
        <v>0</v>
      </c>
      <c r="I72" s="8">
        <v>2259</v>
      </c>
      <c r="K72" s="9">
        <f t="shared" si="1"/>
        <v>0</v>
      </c>
      <c r="L72" s="57" t="str">
        <f t="shared" si="9"/>
        <v>GRASP</v>
      </c>
      <c r="M72" s="68">
        <v>2259</v>
      </c>
      <c r="O72" s="7">
        <f t="shared" si="3"/>
        <v>0</v>
      </c>
      <c r="P72" s="6">
        <v>2259</v>
      </c>
      <c r="R72" s="7">
        <f t="shared" si="4"/>
        <v>0</v>
      </c>
      <c r="S72" s="57" t="str">
        <f t="shared" si="10"/>
        <v>GRASP</v>
      </c>
      <c r="T72" s="64">
        <v>2259</v>
      </c>
      <c r="V72" s="5">
        <f t="shared" si="7"/>
        <v>0</v>
      </c>
      <c r="W72" s="4">
        <v>2259</v>
      </c>
      <c r="Y72" s="5">
        <f t="shared" si="8"/>
        <v>0</v>
      </c>
    </row>
    <row r="73" spans="1:25" x14ac:dyDescent="0.15">
      <c r="A73" s="25" t="s">
        <v>42</v>
      </c>
      <c r="B73" s="1">
        <v>2414</v>
      </c>
      <c r="C73" s="6">
        <v>2442</v>
      </c>
      <c r="D73" s="6">
        <v>22</v>
      </c>
      <c r="E73" s="49">
        <f t="shared" si="11"/>
        <v>1.1466011466011465E-2</v>
      </c>
      <c r="F73" s="56">
        <v>2414</v>
      </c>
      <c r="H73" s="9">
        <f t="shared" si="0"/>
        <v>0</v>
      </c>
      <c r="I73" s="8">
        <v>2442</v>
      </c>
      <c r="K73" s="9">
        <f t="shared" si="1"/>
        <v>1.1466011466011465E-2</v>
      </c>
      <c r="L73" s="57" t="str">
        <f t="shared" si="9"/>
        <v>GRASP+SA</v>
      </c>
      <c r="M73" s="68">
        <v>2414</v>
      </c>
      <c r="O73" s="7">
        <f t="shared" si="3"/>
        <v>0</v>
      </c>
      <c r="P73" s="6">
        <v>2414</v>
      </c>
      <c r="R73" s="7">
        <f t="shared" si="4"/>
        <v>0</v>
      </c>
      <c r="S73" s="57" t="str">
        <f t="shared" si="10"/>
        <v>GRASP</v>
      </c>
      <c r="T73" s="64">
        <v>2428</v>
      </c>
      <c r="V73" s="5">
        <f t="shared" si="7"/>
        <v>5.7660626029654039E-3</v>
      </c>
      <c r="W73" s="4">
        <v>2414</v>
      </c>
      <c r="Y73" s="5">
        <f t="shared" si="8"/>
        <v>0</v>
      </c>
    </row>
    <row r="74" spans="1:25" x14ac:dyDescent="0.15">
      <c r="A74" s="25" t="s">
        <v>49</v>
      </c>
      <c r="B74" s="1">
        <v>3333</v>
      </c>
      <c r="C74" s="6">
        <v>3413</v>
      </c>
      <c r="D74" s="6">
        <v>22</v>
      </c>
      <c r="E74" s="49">
        <f t="shared" si="11"/>
        <v>2.3439789041898623E-2</v>
      </c>
      <c r="F74" s="56">
        <v>3333</v>
      </c>
      <c r="H74" s="9">
        <f t="shared" si="0"/>
        <v>0</v>
      </c>
      <c r="I74" s="8">
        <v>3461</v>
      </c>
      <c r="K74" s="9">
        <f t="shared" si="1"/>
        <v>3.6983530771453339E-2</v>
      </c>
      <c r="L74" s="57" t="str">
        <f t="shared" si="9"/>
        <v>GRASP+SA</v>
      </c>
      <c r="M74" s="68">
        <v>3333</v>
      </c>
      <c r="O74" s="7">
        <f t="shared" si="3"/>
        <v>0</v>
      </c>
      <c r="P74" s="6">
        <v>3461</v>
      </c>
      <c r="R74" s="7">
        <f t="shared" si="4"/>
        <v>3.6983530771453339E-2</v>
      </c>
      <c r="S74" s="57" t="str">
        <f t="shared" si="10"/>
        <v>GRASP+SA</v>
      </c>
      <c r="T74" s="64">
        <v>3367</v>
      </c>
      <c r="V74" s="5">
        <f t="shared" si="7"/>
        <v>1.0098010098010098E-2</v>
      </c>
      <c r="W74" s="4">
        <v>3333</v>
      </c>
      <c r="Y74" s="5">
        <f t="shared" si="8"/>
        <v>0</v>
      </c>
    </row>
    <row r="75" spans="1:25" x14ac:dyDescent="0.15">
      <c r="A75" s="25" t="s">
        <v>56</v>
      </c>
      <c r="B75" s="1">
        <v>1847</v>
      </c>
      <c r="C75" s="6">
        <v>1847</v>
      </c>
      <c r="D75" s="6">
        <v>22</v>
      </c>
      <c r="E75" s="49">
        <f t="shared" si="11"/>
        <v>0</v>
      </c>
      <c r="F75" s="56">
        <v>1847</v>
      </c>
      <c r="H75" s="9">
        <f t="shared" si="0"/>
        <v>0</v>
      </c>
      <c r="I75" s="8">
        <v>1887</v>
      </c>
      <c r="K75" s="9">
        <f t="shared" si="1"/>
        <v>2.1197668256491786E-2</v>
      </c>
      <c r="L75" s="57" t="str">
        <f t="shared" si="9"/>
        <v>GRASP+SA</v>
      </c>
      <c r="M75" s="68">
        <v>1847</v>
      </c>
      <c r="O75" s="7">
        <f t="shared" si="3"/>
        <v>0</v>
      </c>
      <c r="P75" s="6">
        <v>1847</v>
      </c>
      <c r="R75" s="7">
        <f t="shared" si="4"/>
        <v>0</v>
      </c>
      <c r="S75" s="57" t="str">
        <f t="shared" si="10"/>
        <v>GRASP</v>
      </c>
      <c r="T75" s="64">
        <v>1890</v>
      </c>
      <c r="V75" s="5">
        <f t="shared" si="7"/>
        <v>2.2751322751322751E-2</v>
      </c>
      <c r="W75" s="4">
        <v>1847</v>
      </c>
      <c r="Y75" s="5">
        <f t="shared" si="8"/>
        <v>0</v>
      </c>
    </row>
    <row r="76" spans="1:25" x14ac:dyDescent="0.15">
      <c r="A76" s="25" t="s">
        <v>63</v>
      </c>
      <c r="B76" s="1">
        <v>2082</v>
      </c>
      <c r="C76" s="6">
        <v>2086</v>
      </c>
      <c r="D76" s="6">
        <v>22</v>
      </c>
      <c r="E76" s="49">
        <f t="shared" si="11"/>
        <v>1.9175455417066154E-3</v>
      </c>
      <c r="F76" s="56">
        <v>2086</v>
      </c>
      <c r="H76" s="9">
        <f t="shared" si="0"/>
        <v>1.9175455417066154E-3</v>
      </c>
      <c r="I76" s="8">
        <v>2165</v>
      </c>
      <c r="K76" s="9">
        <f t="shared" si="1"/>
        <v>3.8337182448036952E-2</v>
      </c>
      <c r="L76" s="57" t="str">
        <f t="shared" si="9"/>
        <v>GRASP+SA</v>
      </c>
      <c r="M76" s="68">
        <v>2082</v>
      </c>
      <c r="O76" s="7">
        <f t="shared" si="3"/>
        <v>0</v>
      </c>
      <c r="P76" s="6">
        <v>2082</v>
      </c>
      <c r="R76" s="7">
        <f t="shared" si="4"/>
        <v>0</v>
      </c>
      <c r="S76" s="57" t="str">
        <f t="shared" si="10"/>
        <v>GRASP</v>
      </c>
      <c r="T76" s="64">
        <v>2086</v>
      </c>
      <c r="V76" s="5">
        <f t="shared" si="7"/>
        <v>1.9175455417066154E-3</v>
      </c>
      <c r="W76" s="4">
        <v>2082</v>
      </c>
      <c r="Y76" s="5">
        <f t="shared" si="8"/>
        <v>0</v>
      </c>
    </row>
    <row r="77" spans="1:25" x14ac:dyDescent="0.15">
      <c r="A77" s="25" t="s">
        <v>70</v>
      </c>
      <c r="B77" s="1">
        <v>1807</v>
      </c>
      <c r="C77" s="6">
        <v>1817</v>
      </c>
      <c r="D77" s="6">
        <v>22</v>
      </c>
      <c r="E77" s="49">
        <f t="shared" si="11"/>
        <v>5.5035773252614202E-3</v>
      </c>
      <c r="F77" s="56">
        <v>1817</v>
      </c>
      <c r="H77" s="9">
        <f t="shared" si="0"/>
        <v>5.5035773252614202E-3</v>
      </c>
      <c r="I77" s="8">
        <v>1830</v>
      </c>
      <c r="K77" s="9">
        <f t="shared" si="1"/>
        <v>1.2568306010928962E-2</v>
      </c>
      <c r="L77" s="57" t="str">
        <f t="shared" si="9"/>
        <v>GRASP+SA</v>
      </c>
      <c r="M77" s="68">
        <v>1817</v>
      </c>
      <c r="O77" s="7">
        <f t="shared" si="3"/>
        <v>5.5035773252614202E-3</v>
      </c>
      <c r="P77" s="6">
        <v>1830</v>
      </c>
      <c r="R77" s="7">
        <f t="shared" si="4"/>
        <v>1.2568306010928962E-2</v>
      </c>
      <c r="S77" s="57" t="str">
        <f t="shared" si="10"/>
        <v>GRASP+SA</v>
      </c>
      <c r="T77" s="64">
        <v>1817</v>
      </c>
      <c r="V77" s="5">
        <f t="shared" si="7"/>
        <v>5.5035773252614202E-3</v>
      </c>
      <c r="W77" s="4">
        <v>1817</v>
      </c>
      <c r="Y77" s="5">
        <f t="shared" si="8"/>
        <v>5.5035773252614202E-3</v>
      </c>
    </row>
    <row r="78" spans="1:25" s="28" customFormat="1" x14ac:dyDescent="0.15">
      <c r="A78" s="27" t="s">
        <v>153</v>
      </c>
      <c r="C78" s="74"/>
      <c r="D78" s="75"/>
      <c r="E78" s="50">
        <f>AVERAGE(E68:E77)</f>
        <v>6.3456219018657879E-3</v>
      </c>
      <c r="F78" s="80"/>
      <c r="G78" s="81"/>
      <c r="H78" s="32">
        <f>AVERAGE(H68:H77)</f>
        <v>7.4211228669680363E-4</v>
      </c>
      <c r="I78" s="86"/>
      <c r="J78" s="81"/>
      <c r="K78" s="32">
        <f>AVERAGE(K68:K77)</f>
        <v>1.7182163298449703E-2</v>
      </c>
      <c r="L78" s="57" t="str">
        <f t="shared" ref="L78:L141" si="12">IF(H78&lt;K78,"GRASP+SA","GRASP")</f>
        <v>GRASP+SA</v>
      </c>
      <c r="M78" s="89"/>
      <c r="N78" s="75"/>
      <c r="O78" s="30">
        <f>AVERAGE(O68:O77)</f>
        <v>5.5035773252614197E-4</v>
      </c>
      <c r="P78" s="74"/>
      <c r="Q78" s="75"/>
      <c r="R78" s="30">
        <f>AVERAGE(R68:R77)</f>
        <v>7.3796107333180443E-3</v>
      </c>
      <c r="S78" s="57" t="str">
        <f t="shared" ref="S78:S141" si="13">IF(O78&lt;R78,"GRASP+SA","GRASP")</f>
        <v>GRASP+SA</v>
      </c>
      <c r="T78" s="92"/>
      <c r="U78" s="93"/>
      <c r="V78" s="33">
        <f>AVERAGE(V68:V77)</f>
        <v>7.3731381410925712E-3</v>
      </c>
      <c r="W78" s="92"/>
      <c r="X78" s="93"/>
      <c r="Y78" s="33">
        <f>AVERAGE(Y68:Y77)</f>
        <v>5.5035773252614197E-4</v>
      </c>
    </row>
    <row r="79" spans="1:25" s="28" customFormat="1" x14ac:dyDescent="0.15">
      <c r="A79" s="27" t="s">
        <v>154</v>
      </c>
      <c r="C79" s="76"/>
      <c r="D79" s="77"/>
      <c r="E79" s="50">
        <f>MAX(E68:E77)</f>
        <v>2.3439789041898623E-2</v>
      </c>
      <c r="F79" s="82"/>
      <c r="G79" s="83"/>
      <c r="H79" s="32">
        <f>MAX(H68:H77)</f>
        <v>5.5035773252614202E-3</v>
      </c>
      <c r="I79" s="87"/>
      <c r="J79" s="83"/>
      <c r="K79" s="32">
        <f>MAX(K68:K77)</f>
        <v>3.8337182448036952E-2</v>
      </c>
      <c r="L79" s="57" t="str">
        <f t="shared" si="12"/>
        <v>GRASP+SA</v>
      </c>
      <c r="M79" s="90"/>
      <c r="N79" s="77"/>
      <c r="O79" s="30">
        <f>MAX(O68:O77)</f>
        <v>5.5035773252614202E-3</v>
      </c>
      <c r="P79" s="76"/>
      <c r="Q79" s="77"/>
      <c r="R79" s="30">
        <f>MAX(R68:R77)</f>
        <v>3.6983530771453339E-2</v>
      </c>
      <c r="S79" s="57" t="str">
        <f t="shared" si="13"/>
        <v>GRASP+SA</v>
      </c>
      <c r="T79" s="94"/>
      <c r="U79" s="95"/>
      <c r="V79" s="33">
        <f>MAX(V68:V77)</f>
        <v>2.2751322751322751E-2</v>
      </c>
      <c r="W79" s="94"/>
      <c r="X79" s="95"/>
      <c r="Y79" s="33">
        <f>MAX(Y68:Y77)</f>
        <v>5.5035773252614202E-3</v>
      </c>
    </row>
    <row r="80" spans="1:25" s="35" customFormat="1" ht="14" thickBot="1" x14ac:dyDescent="0.2">
      <c r="A80" s="34" t="s">
        <v>155</v>
      </c>
      <c r="C80" s="78"/>
      <c r="D80" s="79"/>
      <c r="E80" s="51">
        <f>MIN(E68:E77)</f>
        <v>0</v>
      </c>
      <c r="F80" s="84"/>
      <c r="G80" s="85"/>
      <c r="H80" s="39">
        <f>MIN(H68:H77)</f>
        <v>0</v>
      </c>
      <c r="I80" s="88"/>
      <c r="J80" s="85"/>
      <c r="K80" s="39">
        <f>MIN(K68:K77)</f>
        <v>0</v>
      </c>
      <c r="L80" s="57" t="str">
        <f t="shared" si="12"/>
        <v>GRASP</v>
      </c>
      <c r="M80" s="91"/>
      <c r="N80" s="79"/>
      <c r="O80" s="37">
        <f>MIN(O68:O77)</f>
        <v>0</v>
      </c>
      <c r="P80" s="78"/>
      <c r="Q80" s="79"/>
      <c r="R80" s="37">
        <f>MIN(R68:R77)</f>
        <v>0</v>
      </c>
      <c r="S80" s="57" t="str">
        <f t="shared" si="13"/>
        <v>GRASP</v>
      </c>
      <c r="T80" s="96"/>
      <c r="U80" s="97"/>
      <c r="V80" s="33">
        <f>MIN(V68:V77)</f>
        <v>0</v>
      </c>
      <c r="W80" s="96"/>
      <c r="X80" s="97"/>
      <c r="Y80" s="33">
        <f>MIN(Y68:Y77)</f>
        <v>0</v>
      </c>
    </row>
    <row r="81" spans="1:25" s="26" customFormat="1" x14ac:dyDescent="0.15">
      <c r="A81" s="18" t="s">
        <v>8</v>
      </c>
      <c r="B81" s="26">
        <v>2525</v>
      </c>
      <c r="C81" s="19">
        <v>2538</v>
      </c>
      <c r="D81" s="19">
        <v>36</v>
      </c>
      <c r="E81" s="48">
        <f t="shared" si="11"/>
        <v>5.12214342001576E-3</v>
      </c>
      <c r="F81" s="54">
        <v>2543</v>
      </c>
      <c r="G81" s="21"/>
      <c r="H81" s="22">
        <f t="shared" si="0"/>
        <v>7.0782540306724342E-3</v>
      </c>
      <c r="I81" s="21">
        <v>2572</v>
      </c>
      <c r="J81" s="21"/>
      <c r="K81" s="22">
        <f t="shared" si="1"/>
        <v>1.8273716951788491E-2</v>
      </c>
      <c r="L81" s="55" t="str">
        <f t="shared" si="12"/>
        <v>GRASP+SA</v>
      </c>
      <c r="M81" s="67">
        <v>2543</v>
      </c>
      <c r="N81" s="19"/>
      <c r="O81" s="20">
        <f t="shared" si="3"/>
        <v>7.0782540306724342E-3</v>
      </c>
      <c r="P81" s="19">
        <v>2554</v>
      </c>
      <c r="Q81" s="19"/>
      <c r="R81" s="20">
        <f t="shared" si="4"/>
        <v>1.1354737666405637E-2</v>
      </c>
      <c r="S81" s="55" t="str">
        <f t="shared" si="13"/>
        <v>GRASP+SA</v>
      </c>
      <c r="T81" s="63">
        <v>2534</v>
      </c>
      <c r="U81" s="23"/>
      <c r="V81" s="24">
        <f t="shared" si="7"/>
        <v>3.5516969218626678E-3</v>
      </c>
      <c r="W81" s="23">
        <v>2525</v>
      </c>
      <c r="X81" s="23"/>
      <c r="Y81" s="24">
        <f t="shared" si="8"/>
        <v>0</v>
      </c>
    </row>
    <row r="82" spans="1:25" x14ac:dyDescent="0.15">
      <c r="A82" s="25" t="s">
        <v>15</v>
      </c>
      <c r="B82" s="1">
        <v>2287</v>
      </c>
      <c r="C82" s="6">
        <v>2299</v>
      </c>
      <c r="D82" s="6">
        <v>36</v>
      </c>
      <c r="E82" s="49">
        <f t="shared" si="11"/>
        <v>5.2196607220530667E-3</v>
      </c>
      <c r="F82" s="56">
        <v>2304</v>
      </c>
      <c r="H82" s="9">
        <f t="shared" si="0"/>
        <v>7.378472222222222E-3</v>
      </c>
      <c r="I82" s="8">
        <v>2340</v>
      </c>
      <c r="K82" s="9">
        <f t="shared" si="1"/>
        <v>2.2649572649572649E-2</v>
      </c>
      <c r="L82" s="57" t="str">
        <f t="shared" si="12"/>
        <v>GRASP+SA</v>
      </c>
      <c r="M82" s="68">
        <v>2299</v>
      </c>
      <c r="O82" s="7">
        <f t="shared" si="3"/>
        <v>5.2196607220530667E-3</v>
      </c>
      <c r="P82" s="6">
        <v>2304</v>
      </c>
      <c r="R82" s="7">
        <f t="shared" si="4"/>
        <v>7.378472222222222E-3</v>
      </c>
      <c r="S82" s="57" t="str">
        <f t="shared" si="13"/>
        <v>GRASP+SA</v>
      </c>
      <c r="T82" s="64">
        <v>2305</v>
      </c>
      <c r="V82" s="5">
        <f t="shared" si="7"/>
        <v>7.8091106290672455E-3</v>
      </c>
      <c r="W82" s="4">
        <v>2289</v>
      </c>
      <c r="Y82" s="5">
        <f t="shared" si="8"/>
        <v>8.7374399301004806E-4</v>
      </c>
    </row>
    <row r="83" spans="1:25" x14ac:dyDescent="0.15">
      <c r="A83" s="25" t="s">
        <v>22</v>
      </c>
      <c r="B83" s="1">
        <v>2291</v>
      </c>
      <c r="C83" s="6">
        <v>2301</v>
      </c>
      <c r="D83" s="6">
        <v>36</v>
      </c>
      <c r="E83" s="49">
        <f t="shared" si="11"/>
        <v>4.3459365493263794E-3</v>
      </c>
      <c r="F83" s="56">
        <v>2291</v>
      </c>
      <c r="H83" s="9">
        <f t="shared" si="0"/>
        <v>0</v>
      </c>
      <c r="I83" s="8">
        <v>2383</v>
      </c>
      <c r="K83" s="9">
        <f t="shared" si="1"/>
        <v>3.8606798153587911E-2</v>
      </c>
      <c r="L83" s="57" t="str">
        <f t="shared" si="12"/>
        <v>GRASP+SA</v>
      </c>
      <c r="M83" s="68">
        <v>2291</v>
      </c>
      <c r="O83" s="7">
        <f t="shared" si="3"/>
        <v>0</v>
      </c>
      <c r="P83" s="6">
        <v>2380</v>
      </c>
      <c r="R83" s="7">
        <f t="shared" si="4"/>
        <v>3.7394957983193276E-2</v>
      </c>
      <c r="S83" s="57" t="str">
        <f t="shared" si="13"/>
        <v>GRASP+SA</v>
      </c>
      <c r="T83" s="64">
        <v>2301</v>
      </c>
      <c r="V83" s="5">
        <f t="shared" si="7"/>
        <v>4.3459365493263794E-3</v>
      </c>
      <c r="W83" s="4">
        <v>2301</v>
      </c>
      <c r="Y83" s="5">
        <f t="shared" si="8"/>
        <v>4.3459365493263794E-3</v>
      </c>
    </row>
    <row r="84" spans="1:25" x14ac:dyDescent="0.15">
      <c r="A84" s="25" t="s">
        <v>29</v>
      </c>
      <c r="B84" s="1">
        <v>2401</v>
      </c>
      <c r="C84" s="6">
        <v>2401</v>
      </c>
      <c r="D84" s="6">
        <v>36</v>
      </c>
      <c r="E84" s="49">
        <f t="shared" si="11"/>
        <v>0</v>
      </c>
      <c r="F84" s="56">
        <v>2401</v>
      </c>
      <c r="H84" s="9">
        <f t="shared" si="0"/>
        <v>0</v>
      </c>
      <c r="I84" s="8">
        <v>2401</v>
      </c>
      <c r="K84" s="9">
        <f t="shared" si="1"/>
        <v>0</v>
      </c>
      <c r="L84" s="57" t="str">
        <f t="shared" si="12"/>
        <v>GRASP</v>
      </c>
      <c r="M84" s="68">
        <v>2401</v>
      </c>
      <c r="O84" s="7">
        <f t="shared" si="3"/>
        <v>0</v>
      </c>
      <c r="P84" s="6">
        <v>2401</v>
      </c>
      <c r="R84" s="7">
        <f t="shared" si="4"/>
        <v>0</v>
      </c>
      <c r="S84" s="57" t="str">
        <f t="shared" si="13"/>
        <v>GRASP</v>
      </c>
      <c r="T84" s="64">
        <v>2401</v>
      </c>
      <c r="V84" s="5">
        <f t="shared" si="7"/>
        <v>0</v>
      </c>
      <c r="W84" s="4">
        <v>2401</v>
      </c>
      <c r="Y84" s="5">
        <f t="shared" si="8"/>
        <v>0</v>
      </c>
    </row>
    <row r="85" spans="1:25" x14ac:dyDescent="0.15">
      <c r="A85" s="25" t="s">
        <v>36</v>
      </c>
      <c r="B85" s="1">
        <v>2190</v>
      </c>
      <c r="C85" s="6">
        <v>2190</v>
      </c>
      <c r="D85" s="6">
        <v>36</v>
      </c>
      <c r="E85" s="49">
        <f t="shared" si="11"/>
        <v>0</v>
      </c>
      <c r="F85" s="56">
        <v>2190</v>
      </c>
      <c r="H85" s="9">
        <f t="shared" si="0"/>
        <v>0</v>
      </c>
      <c r="I85" s="8">
        <v>2292</v>
      </c>
      <c r="K85" s="9">
        <f t="shared" si="1"/>
        <v>4.4502617801047119E-2</v>
      </c>
      <c r="L85" s="57" t="str">
        <f t="shared" si="12"/>
        <v>GRASP+SA</v>
      </c>
      <c r="M85" s="68">
        <v>2190</v>
      </c>
      <c r="O85" s="7">
        <f t="shared" ref="O85:O155" si="14">(M85-$B85)/M85</f>
        <v>0</v>
      </c>
      <c r="P85" s="6">
        <v>2235</v>
      </c>
      <c r="R85" s="7">
        <f t="shared" ref="R85:R155" si="15">(P85-$B85)/P85</f>
        <v>2.0134228187919462E-2</v>
      </c>
      <c r="S85" s="57" t="str">
        <f t="shared" si="13"/>
        <v>GRASP+SA</v>
      </c>
      <c r="T85" s="64">
        <v>2194</v>
      </c>
      <c r="V85" s="5">
        <f t="shared" si="7"/>
        <v>1.8231540565177757E-3</v>
      </c>
      <c r="W85" s="4">
        <v>2190</v>
      </c>
      <c r="Y85" s="5">
        <f t="shared" si="8"/>
        <v>0</v>
      </c>
    </row>
    <row r="86" spans="1:25" x14ac:dyDescent="0.15">
      <c r="A86" s="25" t="s">
        <v>43</v>
      </c>
      <c r="B86" s="1">
        <v>1994</v>
      </c>
      <c r="C86" s="6">
        <v>1994</v>
      </c>
      <c r="D86" s="6">
        <v>36</v>
      </c>
      <c r="E86" s="49">
        <f t="shared" si="11"/>
        <v>0</v>
      </c>
      <c r="F86" s="56">
        <v>1994</v>
      </c>
      <c r="H86" s="9">
        <f t="shared" ref="H86:H142" si="16">(F86-$B86)/F86</f>
        <v>0</v>
      </c>
      <c r="I86" s="8">
        <v>2034</v>
      </c>
      <c r="K86" s="9">
        <f t="shared" ref="K86:K142" si="17">(I86-$B86)/I86</f>
        <v>1.966568338249754E-2</v>
      </c>
      <c r="L86" s="57" t="str">
        <f t="shared" si="12"/>
        <v>GRASP+SA</v>
      </c>
      <c r="M86" s="68">
        <v>1994</v>
      </c>
      <c r="O86" s="7">
        <f t="shared" si="14"/>
        <v>0</v>
      </c>
      <c r="P86" s="6">
        <v>2034</v>
      </c>
      <c r="R86" s="7">
        <f t="shared" si="15"/>
        <v>1.966568338249754E-2</v>
      </c>
      <c r="S86" s="57" t="str">
        <f t="shared" si="13"/>
        <v>GRASP+SA</v>
      </c>
      <c r="T86" s="64">
        <v>1994</v>
      </c>
      <c r="V86" s="5">
        <f t="shared" ref="V86:V155" si="18">(T86-$B86)/T86</f>
        <v>0</v>
      </c>
      <c r="W86" s="4">
        <v>1994</v>
      </c>
      <c r="Y86" s="5">
        <f t="shared" ref="Y86:Y155" si="19">(W86-$B86)/W86</f>
        <v>0</v>
      </c>
    </row>
    <row r="87" spans="1:25" x14ac:dyDescent="0.15">
      <c r="A87" s="25" t="s">
        <v>50</v>
      </c>
      <c r="B87" s="1">
        <v>2554</v>
      </c>
      <c r="C87" s="6">
        <v>2554</v>
      </c>
      <c r="D87" s="6">
        <v>36</v>
      </c>
      <c r="E87" s="49">
        <f t="shared" si="11"/>
        <v>0</v>
      </c>
      <c r="F87" s="56">
        <v>2590</v>
      </c>
      <c r="H87" s="9">
        <f t="shared" si="16"/>
        <v>1.3899613899613899E-2</v>
      </c>
      <c r="I87" s="8">
        <v>2558</v>
      </c>
      <c r="K87" s="9">
        <f t="shared" si="17"/>
        <v>1.563721657544957E-3</v>
      </c>
      <c r="L87" s="57" t="str">
        <f t="shared" si="12"/>
        <v>GRASP</v>
      </c>
      <c r="M87" s="68">
        <v>2554</v>
      </c>
      <c r="O87" s="7">
        <f t="shared" si="14"/>
        <v>0</v>
      </c>
      <c r="P87" s="6">
        <v>2554</v>
      </c>
      <c r="R87" s="7">
        <f t="shared" si="15"/>
        <v>0</v>
      </c>
      <c r="S87" s="57" t="str">
        <f t="shared" si="13"/>
        <v>GRASP</v>
      </c>
      <c r="T87" s="64">
        <v>2562</v>
      </c>
      <c r="V87" s="5">
        <f t="shared" si="18"/>
        <v>3.1225604996096799E-3</v>
      </c>
      <c r="W87" s="4">
        <v>2554</v>
      </c>
      <c r="Y87" s="5">
        <f t="shared" si="19"/>
        <v>0</v>
      </c>
    </row>
    <row r="88" spans="1:25" x14ac:dyDescent="0.15">
      <c r="A88" s="25" t="s">
        <v>57</v>
      </c>
      <c r="B88" s="1">
        <v>2168</v>
      </c>
      <c r="C88" s="6">
        <v>2198</v>
      </c>
      <c r="D88" s="6">
        <v>36</v>
      </c>
      <c r="E88" s="49">
        <f t="shared" si="11"/>
        <v>1.364877161055505E-2</v>
      </c>
      <c r="F88" s="56">
        <v>2205</v>
      </c>
      <c r="H88" s="9">
        <f t="shared" si="16"/>
        <v>1.6780045351473923E-2</v>
      </c>
      <c r="I88" s="8">
        <v>2278</v>
      </c>
      <c r="K88" s="9">
        <f t="shared" si="17"/>
        <v>4.8287971905179985E-2</v>
      </c>
      <c r="L88" s="57" t="str">
        <f t="shared" si="12"/>
        <v>GRASP+SA</v>
      </c>
      <c r="M88" s="68">
        <v>2168</v>
      </c>
      <c r="O88" s="7">
        <f t="shared" si="14"/>
        <v>0</v>
      </c>
      <c r="P88" s="6">
        <v>2213</v>
      </c>
      <c r="R88" s="7">
        <f t="shared" si="15"/>
        <v>2.0334387708992319E-2</v>
      </c>
      <c r="S88" s="57" t="str">
        <f t="shared" si="13"/>
        <v>GRASP+SA</v>
      </c>
      <c r="T88" s="64">
        <v>2211</v>
      </c>
      <c r="V88" s="5">
        <f t="shared" si="18"/>
        <v>1.9448213478064226E-2</v>
      </c>
      <c r="W88" s="4">
        <v>2168</v>
      </c>
      <c r="Y88" s="5">
        <f t="shared" si="19"/>
        <v>0</v>
      </c>
    </row>
    <row r="89" spans="1:25" x14ac:dyDescent="0.15">
      <c r="A89" s="25" t="s">
        <v>64</v>
      </c>
      <c r="B89" s="1">
        <v>2204</v>
      </c>
      <c r="C89" s="6">
        <v>2204</v>
      </c>
      <c r="D89" s="6">
        <v>36</v>
      </c>
      <c r="E89" s="49">
        <f t="shared" si="11"/>
        <v>0</v>
      </c>
      <c r="F89" s="56">
        <v>2204</v>
      </c>
      <c r="H89" s="9">
        <f t="shared" si="16"/>
        <v>0</v>
      </c>
      <c r="I89" s="8">
        <v>2289</v>
      </c>
      <c r="K89" s="9">
        <f t="shared" si="17"/>
        <v>3.7134119702927043E-2</v>
      </c>
      <c r="L89" s="57" t="str">
        <f t="shared" si="12"/>
        <v>GRASP+SA</v>
      </c>
      <c r="M89" s="68">
        <v>2204</v>
      </c>
      <c r="O89" s="7">
        <f t="shared" si="14"/>
        <v>0</v>
      </c>
      <c r="P89" s="6">
        <v>2237</v>
      </c>
      <c r="R89" s="7">
        <f t="shared" si="15"/>
        <v>1.4751899865891819E-2</v>
      </c>
      <c r="S89" s="57" t="str">
        <f t="shared" si="13"/>
        <v>GRASP+SA</v>
      </c>
      <c r="T89" s="64">
        <v>2204</v>
      </c>
      <c r="V89" s="5">
        <f t="shared" si="18"/>
        <v>0</v>
      </c>
      <c r="W89" s="4">
        <v>2204</v>
      </c>
      <c r="Y89" s="5">
        <f t="shared" si="19"/>
        <v>0</v>
      </c>
    </row>
    <row r="90" spans="1:25" x14ac:dyDescent="0.15">
      <c r="A90" s="25" t="s">
        <v>71</v>
      </c>
      <c r="B90" s="1">
        <v>2435</v>
      </c>
      <c r="C90" s="6">
        <v>2474</v>
      </c>
      <c r="D90" s="6">
        <v>36</v>
      </c>
      <c r="E90" s="49">
        <f t="shared" si="11"/>
        <v>1.5763945028294261E-2</v>
      </c>
      <c r="F90" s="56">
        <v>2473</v>
      </c>
      <c r="H90" s="9">
        <f t="shared" si="16"/>
        <v>1.5365952284674484E-2</v>
      </c>
      <c r="I90" s="8">
        <v>2526</v>
      </c>
      <c r="K90" s="9">
        <f t="shared" si="17"/>
        <v>3.6025336500395883E-2</v>
      </c>
      <c r="L90" s="57" t="str">
        <f t="shared" si="12"/>
        <v>GRASP+SA</v>
      </c>
      <c r="M90" s="68">
        <v>2435</v>
      </c>
      <c r="O90" s="7">
        <f t="shared" si="14"/>
        <v>0</v>
      </c>
      <c r="P90" s="6">
        <v>2473</v>
      </c>
      <c r="R90" s="7">
        <f t="shared" si="15"/>
        <v>1.5365952284674484E-2</v>
      </c>
      <c r="S90" s="57" t="str">
        <f t="shared" si="13"/>
        <v>GRASP+SA</v>
      </c>
      <c r="T90" s="64">
        <v>2462</v>
      </c>
      <c r="V90" s="5">
        <f t="shared" si="18"/>
        <v>1.0966693744922826E-2</v>
      </c>
      <c r="W90" s="4">
        <v>2435</v>
      </c>
      <c r="Y90" s="5">
        <f t="shared" si="19"/>
        <v>0</v>
      </c>
    </row>
    <row r="91" spans="1:25" s="28" customFormat="1" x14ac:dyDescent="0.15">
      <c r="A91" s="27" t="s">
        <v>153</v>
      </c>
      <c r="C91" s="74"/>
      <c r="D91" s="75"/>
      <c r="E91" s="50">
        <f>AVERAGE(E81:E90)</f>
        <v>4.4100457330244524E-3</v>
      </c>
      <c r="F91" s="80"/>
      <c r="G91" s="81"/>
      <c r="H91" s="32">
        <f>AVERAGE(H81:H90)</f>
        <v>6.0502337788656962E-3</v>
      </c>
      <c r="I91" s="86"/>
      <c r="J91" s="81"/>
      <c r="K91" s="32">
        <f>AVERAGE(K81:K90)</f>
        <v>2.6670953870454157E-2</v>
      </c>
      <c r="L91" s="57" t="str">
        <f t="shared" si="12"/>
        <v>GRASP+SA</v>
      </c>
      <c r="M91" s="89"/>
      <c r="N91" s="75"/>
      <c r="O91" s="30">
        <f>AVERAGE(O81:O90)</f>
        <v>1.2297914752725501E-3</v>
      </c>
      <c r="P91" s="74"/>
      <c r="Q91" s="75"/>
      <c r="R91" s="30">
        <f>AVERAGE(R81:R90)</f>
        <v>1.4638031930179676E-2</v>
      </c>
      <c r="S91" s="57" t="str">
        <f t="shared" si="13"/>
        <v>GRASP+SA</v>
      </c>
      <c r="T91" s="92"/>
      <c r="U91" s="93"/>
      <c r="V91" s="33">
        <f>AVERAGE(V81:V90)</f>
        <v>5.1067365879370798E-3</v>
      </c>
      <c r="W91" s="92"/>
      <c r="X91" s="93"/>
      <c r="Y91" s="33">
        <f>AVERAGE(Y81:Y90)</f>
        <v>5.2196805423364279E-4</v>
      </c>
    </row>
    <row r="92" spans="1:25" s="28" customFormat="1" x14ac:dyDescent="0.15">
      <c r="A92" s="27" t="s">
        <v>154</v>
      </c>
      <c r="C92" s="76"/>
      <c r="D92" s="77"/>
      <c r="E92" s="50">
        <f>MAX(E81:E90)</f>
        <v>1.5763945028294261E-2</v>
      </c>
      <c r="F92" s="82"/>
      <c r="G92" s="83"/>
      <c r="H92" s="32">
        <f>MAX(H81:H90)</f>
        <v>1.6780045351473923E-2</v>
      </c>
      <c r="I92" s="87"/>
      <c r="J92" s="83"/>
      <c r="K92" s="32">
        <f>MAX(K81:K90)</f>
        <v>4.8287971905179985E-2</v>
      </c>
      <c r="L92" s="57" t="str">
        <f t="shared" si="12"/>
        <v>GRASP+SA</v>
      </c>
      <c r="M92" s="90"/>
      <c r="N92" s="77"/>
      <c r="O92" s="30">
        <f>MAX(O81:O90)</f>
        <v>7.0782540306724342E-3</v>
      </c>
      <c r="P92" s="76"/>
      <c r="Q92" s="77"/>
      <c r="R92" s="30">
        <f>MAX(R81:R90)</f>
        <v>3.7394957983193276E-2</v>
      </c>
      <c r="S92" s="57" t="str">
        <f t="shared" si="13"/>
        <v>GRASP+SA</v>
      </c>
      <c r="T92" s="94"/>
      <c r="U92" s="95"/>
      <c r="V92" s="33">
        <f>MAX(V81:V90)</f>
        <v>1.9448213478064226E-2</v>
      </c>
      <c r="W92" s="94"/>
      <c r="X92" s="95"/>
      <c r="Y92" s="33">
        <f>MAX(Y81:Y90)</f>
        <v>4.3459365493263794E-3</v>
      </c>
    </row>
    <row r="93" spans="1:25" s="35" customFormat="1" ht="14" thickBot="1" x14ac:dyDescent="0.2">
      <c r="A93" s="34" t="s">
        <v>155</v>
      </c>
      <c r="C93" s="78"/>
      <c r="D93" s="79"/>
      <c r="E93" s="51">
        <f>MIN(E81:E90)</f>
        <v>0</v>
      </c>
      <c r="F93" s="84"/>
      <c r="G93" s="85"/>
      <c r="H93" s="39">
        <f>MIN(H81:H90)</f>
        <v>0</v>
      </c>
      <c r="I93" s="88"/>
      <c r="J93" s="85"/>
      <c r="K93" s="39">
        <f>MIN(K81:K90)</f>
        <v>0</v>
      </c>
      <c r="L93" s="57" t="str">
        <f t="shared" si="12"/>
        <v>GRASP</v>
      </c>
      <c r="M93" s="91"/>
      <c r="N93" s="79"/>
      <c r="O93" s="37">
        <f>MIN(O81:O90)</f>
        <v>0</v>
      </c>
      <c r="P93" s="78"/>
      <c r="Q93" s="79"/>
      <c r="R93" s="37">
        <f>MIN(R81:R90)</f>
        <v>0</v>
      </c>
      <c r="S93" s="57" t="str">
        <f t="shared" si="13"/>
        <v>GRASP</v>
      </c>
      <c r="T93" s="96"/>
      <c r="U93" s="97"/>
      <c r="V93" s="33">
        <f>MIN(V81:V90)</f>
        <v>0</v>
      </c>
      <c r="W93" s="96"/>
      <c r="X93" s="97"/>
      <c r="Y93" s="33">
        <f>MIN(Y81:Y90)</f>
        <v>0</v>
      </c>
    </row>
    <row r="94" spans="1:25" s="26" customFormat="1" x14ac:dyDescent="0.15">
      <c r="A94" s="18" t="s">
        <v>72</v>
      </c>
      <c r="B94" s="26">
        <v>3027</v>
      </c>
      <c r="C94" s="19"/>
      <c r="D94" s="19"/>
      <c r="E94" s="48"/>
      <c r="F94" s="54">
        <v>3027</v>
      </c>
      <c r="G94" s="21"/>
      <c r="H94" s="22">
        <f t="shared" si="16"/>
        <v>0</v>
      </c>
      <c r="I94" s="21">
        <v>3056</v>
      </c>
      <c r="J94" s="21"/>
      <c r="K94" s="22">
        <f t="shared" si="17"/>
        <v>9.4895287958115179E-3</v>
      </c>
      <c r="L94" s="55" t="str">
        <f t="shared" si="12"/>
        <v>GRASP+SA</v>
      </c>
      <c r="M94" s="67">
        <v>3027</v>
      </c>
      <c r="N94" s="19"/>
      <c r="O94" s="20">
        <f t="shared" si="14"/>
        <v>0</v>
      </c>
      <c r="P94" s="19">
        <v>3056</v>
      </c>
      <c r="Q94" s="19"/>
      <c r="R94" s="20">
        <f t="shared" si="15"/>
        <v>9.4895287958115179E-3</v>
      </c>
      <c r="S94" s="55" t="str">
        <f t="shared" si="13"/>
        <v>GRASP+SA</v>
      </c>
      <c r="T94" s="63">
        <v>3035</v>
      </c>
      <c r="U94" s="23"/>
      <c r="V94" s="24">
        <f t="shared" si="18"/>
        <v>2.6359143327841844E-3</v>
      </c>
      <c r="W94" s="23">
        <v>3035</v>
      </c>
      <c r="X94" s="23"/>
      <c r="Y94" s="24">
        <f t="shared" si="19"/>
        <v>2.6359143327841844E-3</v>
      </c>
    </row>
    <row r="95" spans="1:25" x14ac:dyDescent="0.15">
      <c r="A95" s="25" t="s">
        <v>73</v>
      </c>
      <c r="B95" s="1">
        <v>2467</v>
      </c>
      <c r="F95" s="56">
        <v>2593</v>
      </c>
      <c r="H95" s="9">
        <f t="shared" si="16"/>
        <v>4.8592364057076745E-2</v>
      </c>
      <c r="I95" s="8">
        <v>2594</v>
      </c>
      <c r="K95" s="9">
        <f t="shared" si="17"/>
        <v>4.8959136468774096E-2</v>
      </c>
      <c r="L95" s="57" t="str">
        <f t="shared" si="12"/>
        <v>GRASP+SA</v>
      </c>
      <c r="M95" s="68">
        <v>2467</v>
      </c>
      <c r="O95" s="7">
        <f t="shared" si="14"/>
        <v>0</v>
      </c>
      <c r="P95" s="6">
        <v>2594</v>
      </c>
      <c r="R95" s="7">
        <f t="shared" si="15"/>
        <v>4.8959136468774096E-2</v>
      </c>
      <c r="S95" s="57" t="str">
        <f t="shared" si="13"/>
        <v>GRASP+SA</v>
      </c>
      <c r="T95" s="64">
        <v>2598</v>
      </c>
      <c r="V95" s="5">
        <f t="shared" si="18"/>
        <v>5.0423402617398E-2</v>
      </c>
      <c r="W95" s="4">
        <v>2585</v>
      </c>
      <c r="Y95" s="5">
        <f t="shared" si="19"/>
        <v>4.5647969052224374E-2</v>
      </c>
    </row>
    <row r="96" spans="1:25" x14ac:dyDescent="0.15">
      <c r="A96" s="25" t="s">
        <v>74</v>
      </c>
      <c r="B96" s="1">
        <v>2809</v>
      </c>
      <c r="F96" s="56">
        <v>2911</v>
      </c>
      <c r="H96" s="9">
        <f t="shared" si="16"/>
        <v>3.503950532463071E-2</v>
      </c>
      <c r="I96" s="8">
        <v>2935</v>
      </c>
      <c r="K96" s="9">
        <f t="shared" si="17"/>
        <v>4.2930153321976153E-2</v>
      </c>
      <c r="L96" s="57" t="str">
        <f t="shared" si="12"/>
        <v>GRASP+SA</v>
      </c>
      <c r="M96" s="68">
        <v>2809</v>
      </c>
      <c r="O96" s="7">
        <f t="shared" si="14"/>
        <v>0</v>
      </c>
      <c r="P96" s="6">
        <v>2898</v>
      </c>
      <c r="R96" s="7">
        <f t="shared" si="15"/>
        <v>3.0710835058661144E-2</v>
      </c>
      <c r="S96" s="57" t="str">
        <f t="shared" si="13"/>
        <v>GRASP+SA</v>
      </c>
      <c r="T96" s="64">
        <v>2818</v>
      </c>
      <c r="V96" s="5">
        <f t="shared" si="18"/>
        <v>3.1937544357700499E-3</v>
      </c>
      <c r="W96" s="4">
        <v>2809</v>
      </c>
      <c r="Y96" s="5">
        <f t="shared" si="19"/>
        <v>0</v>
      </c>
    </row>
    <row r="97" spans="1:25" x14ac:dyDescent="0.15">
      <c r="A97" s="25" t="s">
        <v>75</v>
      </c>
      <c r="B97" s="1">
        <v>3168</v>
      </c>
      <c r="F97" s="56">
        <v>3177</v>
      </c>
      <c r="H97" s="9">
        <f t="shared" si="16"/>
        <v>2.8328611898016999E-3</v>
      </c>
      <c r="I97" s="8">
        <v>3210</v>
      </c>
      <c r="K97" s="9">
        <f t="shared" si="17"/>
        <v>1.3084112149532711E-2</v>
      </c>
      <c r="L97" s="57" t="str">
        <f t="shared" si="12"/>
        <v>GRASP+SA</v>
      </c>
      <c r="M97" s="68">
        <v>3168</v>
      </c>
      <c r="O97" s="7">
        <f t="shared" si="14"/>
        <v>0</v>
      </c>
      <c r="P97" s="6">
        <v>3168</v>
      </c>
      <c r="R97" s="7">
        <f t="shared" si="15"/>
        <v>0</v>
      </c>
      <c r="S97" s="57" t="str">
        <f t="shared" si="13"/>
        <v>GRASP</v>
      </c>
      <c r="T97" s="64">
        <v>3215</v>
      </c>
      <c r="V97" s="5">
        <f t="shared" si="18"/>
        <v>1.4618973561430793E-2</v>
      </c>
      <c r="W97" s="4">
        <v>3168</v>
      </c>
      <c r="Y97" s="5">
        <f t="shared" si="19"/>
        <v>0</v>
      </c>
    </row>
    <row r="98" spans="1:25" x14ac:dyDescent="0.15">
      <c r="A98" s="25" t="s">
        <v>76</v>
      </c>
      <c r="B98" s="1">
        <v>2197</v>
      </c>
      <c r="F98" s="56">
        <v>2226</v>
      </c>
      <c r="H98" s="9">
        <f t="shared" si="16"/>
        <v>1.302785265049416E-2</v>
      </c>
      <c r="I98" s="8">
        <v>2296</v>
      </c>
      <c r="K98" s="9">
        <f t="shared" si="17"/>
        <v>4.3118466898954703E-2</v>
      </c>
      <c r="L98" s="57" t="str">
        <f t="shared" si="12"/>
        <v>GRASP+SA</v>
      </c>
      <c r="M98" s="68">
        <v>2206</v>
      </c>
      <c r="O98" s="7">
        <f t="shared" si="14"/>
        <v>4.0797824116047144E-3</v>
      </c>
      <c r="P98" s="6">
        <v>2257</v>
      </c>
      <c r="R98" s="7">
        <f t="shared" si="15"/>
        <v>2.6583961010190518E-2</v>
      </c>
      <c r="S98" s="57" t="str">
        <f t="shared" si="13"/>
        <v>GRASP+SA</v>
      </c>
      <c r="T98" s="64">
        <v>2197</v>
      </c>
      <c r="V98" s="5">
        <f t="shared" si="18"/>
        <v>0</v>
      </c>
      <c r="W98" s="4">
        <v>2197</v>
      </c>
      <c r="Y98" s="5">
        <f t="shared" si="19"/>
        <v>0</v>
      </c>
    </row>
    <row r="99" spans="1:25" x14ac:dyDescent="0.15">
      <c r="A99" s="25" t="s">
        <v>77</v>
      </c>
      <c r="B99" s="1">
        <v>3745</v>
      </c>
      <c r="F99" s="56">
        <v>3845</v>
      </c>
      <c r="H99" s="9">
        <f t="shared" si="16"/>
        <v>2.600780234070221E-2</v>
      </c>
      <c r="I99" s="8">
        <v>3869</v>
      </c>
      <c r="K99" s="9">
        <f t="shared" si="17"/>
        <v>3.2049625226156626E-2</v>
      </c>
      <c r="L99" s="57" t="str">
        <f t="shared" si="12"/>
        <v>GRASP+SA</v>
      </c>
      <c r="M99" s="68">
        <v>3814</v>
      </c>
      <c r="O99" s="7">
        <f t="shared" si="14"/>
        <v>1.8091242789722076E-2</v>
      </c>
      <c r="P99" s="6">
        <v>3812</v>
      </c>
      <c r="R99" s="7">
        <f t="shared" si="15"/>
        <v>1.7576075550891919E-2</v>
      </c>
      <c r="S99" s="57" t="str">
        <f t="shared" si="13"/>
        <v>GRASP</v>
      </c>
      <c r="T99" s="64">
        <v>3814</v>
      </c>
      <c r="V99" s="5">
        <f t="shared" si="18"/>
        <v>1.8091242789722076E-2</v>
      </c>
      <c r="W99" s="4">
        <v>3812</v>
      </c>
      <c r="Y99" s="5">
        <f t="shared" si="19"/>
        <v>1.7576075550891919E-2</v>
      </c>
    </row>
    <row r="100" spans="1:25" x14ac:dyDescent="0.15">
      <c r="A100" s="25" t="s">
        <v>78</v>
      </c>
      <c r="B100" s="1">
        <v>2757</v>
      </c>
      <c r="F100" s="56">
        <v>2777</v>
      </c>
      <c r="H100" s="9">
        <f t="shared" si="16"/>
        <v>7.2020165646380988E-3</v>
      </c>
      <c r="I100" s="8">
        <v>2823</v>
      </c>
      <c r="K100" s="9">
        <f t="shared" si="17"/>
        <v>2.3379383634431455E-2</v>
      </c>
      <c r="L100" s="57" t="str">
        <f t="shared" si="12"/>
        <v>GRASP+SA</v>
      </c>
      <c r="M100" s="68">
        <v>2757</v>
      </c>
      <c r="O100" s="7">
        <f t="shared" si="14"/>
        <v>0</v>
      </c>
      <c r="P100" s="6">
        <v>2823</v>
      </c>
      <c r="R100" s="7">
        <f t="shared" si="15"/>
        <v>2.3379383634431455E-2</v>
      </c>
      <c r="S100" s="57" t="str">
        <f t="shared" si="13"/>
        <v>GRASP+SA</v>
      </c>
      <c r="T100" s="64">
        <v>2810</v>
      </c>
      <c r="V100" s="5">
        <f t="shared" si="18"/>
        <v>1.886120996441281E-2</v>
      </c>
      <c r="W100" s="4">
        <v>2757</v>
      </c>
      <c r="Y100" s="5">
        <f t="shared" si="19"/>
        <v>0</v>
      </c>
    </row>
    <row r="101" spans="1:25" x14ac:dyDescent="0.15">
      <c r="A101" s="25" t="s">
        <v>79</v>
      </c>
      <c r="B101" s="1">
        <v>4209</v>
      </c>
      <c r="F101" s="56">
        <v>4337</v>
      </c>
      <c r="H101" s="9">
        <f t="shared" si="16"/>
        <v>2.9513488586580587E-2</v>
      </c>
      <c r="I101" s="8">
        <v>4355</v>
      </c>
      <c r="K101" s="9">
        <f t="shared" si="17"/>
        <v>3.3524684270952926E-2</v>
      </c>
      <c r="L101" s="57" t="str">
        <f t="shared" si="12"/>
        <v>GRASP+SA</v>
      </c>
      <c r="M101" s="68">
        <v>4225</v>
      </c>
      <c r="O101" s="7">
        <f t="shared" si="14"/>
        <v>3.78698224852071E-3</v>
      </c>
      <c r="P101" s="6">
        <v>4331</v>
      </c>
      <c r="R101" s="7">
        <f t="shared" si="15"/>
        <v>2.8169014084507043E-2</v>
      </c>
      <c r="S101" s="57" t="str">
        <f t="shared" si="13"/>
        <v>GRASP+SA</v>
      </c>
      <c r="T101" s="64">
        <v>4351</v>
      </c>
      <c r="V101" s="5">
        <f t="shared" si="18"/>
        <v>3.2636175591817973E-2</v>
      </c>
      <c r="W101" s="4">
        <v>4275</v>
      </c>
      <c r="Y101" s="5">
        <f t="shared" si="19"/>
        <v>1.5438596491228071E-2</v>
      </c>
    </row>
    <row r="102" spans="1:25" x14ac:dyDescent="0.15">
      <c r="A102" s="25" t="s">
        <v>80</v>
      </c>
      <c r="B102" s="1">
        <v>3185</v>
      </c>
      <c r="F102" s="56">
        <v>3217</v>
      </c>
      <c r="H102" s="9">
        <f t="shared" si="16"/>
        <v>9.9471557351569779E-3</v>
      </c>
      <c r="I102" s="8">
        <v>3185</v>
      </c>
      <c r="K102" s="9">
        <f t="shared" si="17"/>
        <v>0</v>
      </c>
      <c r="L102" s="57" t="str">
        <f t="shared" si="12"/>
        <v>GRASP</v>
      </c>
      <c r="M102" s="68">
        <v>3214</v>
      </c>
      <c r="O102" s="7">
        <f t="shared" si="14"/>
        <v>9.0230242688238947E-3</v>
      </c>
      <c r="P102" s="6">
        <v>3185</v>
      </c>
      <c r="R102" s="7">
        <f t="shared" si="15"/>
        <v>0</v>
      </c>
      <c r="S102" s="57" t="str">
        <f t="shared" si="13"/>
        <v>GRASP</v>
      </c>
      <c r="T102" s="64">
        <v>3287</v>
      </c>
      <c r="V102" s="5">
        <f t="shared" si="18"/>
        <v>3.1031335564344387E-2</v>
      </c>
      <c r="W102" s="4">
        <v>3287</v>
      </c>
      <c r="Y102" s="5">
        <f t="shared" si="19"/>
        <v>3.1031335564344387E-2</v>
      </c>
    </row>
    <row r="103" spans="1:25" x14ac:dyDescent="0.15">
      <c r="A103" s="25" t="s">
        <v>81</v>
      </c>
      <c r="B103" s="1">
        <v>2685</v>
      </c>
      <c r="F103" s="56">
        <v>2708</v>
      </c>
      <c r="H103" s="9">
        <f t="shared" si="16"/>
        <v>8.4933530280649934E-3</v>
      </c>
      <c r="I103" s="8">
        <v>2814</v>
      </c>
      <c r="K103" s="9">
        <f t="shared" si="17"/>
        <v>4.5842217484008532E-2</v>
      </c>
      <c r="L103" s="57" t="str">
        <f t="shared" si="12"/>
        <v>GRASP+SA</v>
      </c>
      <c r="M103" s="68">
        <v>2708</v>
      </c>
      <c r="O103" s="7">
        <f t="shared" si="14"/>
        <v>8.4933530280649934E-3</v>
      </c>
      <c r="P103" s="6">
        <v>2751</v>
      </c>
      <c r="R103" s="7">
        <f t="shared" si="15"/>
        <v>2.3991275899672846E-2</v>
      </c>
      <c r="S103" s="57" t="str">
        <f t="shared" si="13"/>
        <v>GRASP+SA</v>
      </c>
      <c r="T103" s="64">
        <v>2710</v>
      </c>
      <c r="V103" s="5">
        <f t="shared" si="18"/>
        <v>9.2250922509225092E-3</v>
      </c>
      <c r="W103" s="4">
        <v>2685</v>
      </c>
      <c r="Y103" s="5">
        <f t="shared" si="19"/>
        <v>0</v>
      </c>
    </row>
    <row r="104" spans="1:25" s="28" customFormat="1" x14ac:dyDescent="0.15">
      <c r="A104" s="27" t="s">
        <v>153</v>
      </c>
      <c r="C104" s="74"/>
      <c r="D104" s="75"/>
      <c r="E104" s="50" t="e">
        <f>AVERAGE(E94:E103)</f>
        <v>#DIV/0!</v>
      </c>
      <c r="F104" s="80"/>
      <c r="G104" s="81"/>
      <c r="H104" s="32">
        <f>AVERAGE(H94:H103)</f>
        <v>1.8065639947714617E-2</v>
      </c>
      <c r="I104" s="86"/>
      <c r="J104" s="81"/>
      <c r="K104" s="32">
        <f>AVERAGE(K94:K103)</f>
        <v>2.9237730825059871E-2</v>
      </c>
      <c r="L104" s="57" t="str">
        <f t="shared" si="12"/>
        <v>GRASP+SA</v>
      </c>
      <c r="M104" s="89"/>
      <c r="N104" s="75"/>
      <c r="O104" s="30">
        <f>AVERAGE(O94:O103)</f>
        <v>4.3474384746736384E-3</v>
      </c>
      <c r="P104" s="74"/>
      <c r="Q104" s="75"/>
      <c r="R104" s="30">
        <f>AVERAGE(R94:R103)</f>
        <v>2.0885921050294055E-2</v>
      </c>
      <c r="S104" s="57" t="str">
        <f t="shared" si="13"/>
        <v>GRASP+SA</v>
      </c>
      <c r="T104" s="92"/>
      <c r="U104" s="93"/>
      <c r="V104" s="33">
        <f>AVERAGE(V94:V103)</f>
        <v>1.8071710110860277E-2</v>
      </c>
      <c r="W104" s="92"/>
      <c r="X104" s="93"/>
      <c r="Y104" s="33">
        <f>AVERAGE(Y94:Y103)</f>
        <v>1.1232989099147293E-2</v>
      </c>
    </row>
    <row r="105" spans="1:25" s="28" customFormat="1" x14ac:dyDescent="0.15">
      <c r="A105" s="27" t="s">
        <v>154</v>
      </c>
      <c r="C105" s="76"/>
      <c r="D105" s="77"/>
      <c r="E105" s="50">
        <f>MAX(E94:E103)</f>
        <v>0</v>
      </c>
      <c r="F105" s="82"/>
      <c r="G105" s="83"/>
      <c r="H105" s="32">
        <f>MAX(H94:H103)</f>
        <v>4.8592364057076745E-2</v>
      </c>
      <c r="I105" s="87"/>
      <c r="J105" s="83"/>
      <c r="K105" s="32">
        <f>MAX(K94:K103)</f>
        <v>4.8959136468774096E-2</v>
      </c>
      <c r="L105" s="57" t="str">
        <f t="shared" si="12"/>
        <v>GRASP+SA</v>
      </c>
      <c r="M105" s="90"/>
      <c r="N105" s="77"/>
      <c r="O105" s="30">
        <f>MAX(O94:O103)</f>
        <v>1.8091242789722076E-2</v>
      </c>
      <c r="P105" s="76"/>
      <c r="Q105" s="77"/>
      <c r="R105" s="30">
        <f>MAX(R94:R103)</f>
        <v>4.8959136468774096E-2</v>
      </c>
      <c r="S105" s="57" t="str">
        <f t="shared" si="13"/>
        <v>GRASP+SA</v>
      </c>
      <c r="T105" s="94"/>
      <c r="U105" s="95"/>
      <c r="V105" s="33">
        <f>MAX(V94:V103)</f>
        <v>5.0423402617398E-2</v>
      </c>
      <c r="W105" s="94"/>
      <c r="X105" s="95"/>
      <c r="Y105" s="33">
        <f>MAX(Y94:Y103)</f>
        <v>4.5647969052224374E-2</v>
      </c>
    </row>
    <row r="106" spans="1:25" s="35" customFormat="1" ht="14" thickBot="1" x14ac:dyDescent="0.2">
      <c r="A106" s="34" t="s">
        <v>155</v>
      </c>
      <c r="C106" s="78"/>
      <c r="D106" s="79"/>
      <c r="E106" s="51">
        <f>MIN(E94:E103)</f>
        <v>0</v>
      </c>
      <c r="F106" s="84"/>
      <c r="G106" s="85"/>
      <c r="H106" s="39">
        <f>MIN(H94:H103)</f>
        <v>0</v>
      </c>
      <c r="I106" s="88"/>
      <c r="J106" s="85"/>
      <c r="K106" s="39">
        <f>MIN(K94:K103)</f>
        <v>0</v>
      </c>
      <c r="L106" s="57" t="str">
        <f t="shared" si="12"/>
        <v>GRASP</v>
      </c>
      <c r="M106" s="91"/>
      <c r="N106" s="79"/>
      <c r="O106" s="37">
        <f>MIN(O94:O103)</f>
        <v>0</v>
      </c>
      <c r="P106" s="78"/>
      <c r="Q106" s="79"/>
      <c r="R106" s="37">
        <f>MIN(R94:R103)</f>
        <v>0</v>
      </c>
      <c r="S106" s="57" t="str">
        <f t="shared" si="13"/>
        <v>GRASP</v>
      </c>
      <c r="T106" s="96"/>
      <c r="U106" s="97"/>
      <c r="V106" s="33">
        <f>MIN(V94:V103)</f>
        <v>0</v>
      </c>
      <c r="W106" s="96"/>
      <c r="X106" s="97"/>
      <c r="Y106" s="33">
        <f>MIN(Y94:Y103)</f>
        <v>0</v>
      </c>
    </row>
    <row r="107" spans="1:25" s="26" customFormat="1" x14ac:dyDescent="0.15">
      <c r="A107" s="18" t="s">
        <v>82</v>
      </c>
      <c r="B107" s="26">
        <v>3382</v>
      </c>
      <c r="C107" s="19">
        <v>3503</v>
      </c>
      <c r="D107" s="19">
        <v>84</v>
      </c>
      <c r="E107" s="48">
        <f t="shared" ref="E107:E116" si="20">(C107-B107)/C107</f>
        <v>3.454182129603197E-2</v>
      </c>
      <c r="F107" s="54">
        <v>3435</v>
      </c>
      <c r="G107" s="21">
        <v>84</v>
      </c>
      <c r="H107" s="22">
        <f t="shared" si="16"/>
        <v>1.5429403202328967E-2</v>
      </c>
      <c r="I107" s="21">
        <v>3559</v>
      </c>
      <c r="J107" s="21">
        <v>84</v>
      </c>
      <c r="K107" s="22">
        <f t="shared" si="17"/>
        <v>4.9733071087384097E-2</v>
      </c>
      <c r="L107" s="55" t="str">
        <f t="shared" si="12"/>
        <v>GRASP+SA</v>
      </c>
      <c r="M107" s="67">
        <v>3382</v>
      </c>
      <c r="N107" s="19"/>
      <c r="O107" s="20">
        <f t="shared" si="14"/>
        <v>0</v>
      </c>
      <c r="P107" s="19">
        <v>3483</v>
      </c>
      <c r="Q107" s="19"/>
      <c r="R107" s="20">
        <f t="shared" si="15"/>
        <v>2.8997990238300315E-2</v>
      </c>
      <c r="S107" s="55" t="str">
        <f t="shared" si="13"/>
        <v>GRASP+SA</v>
      </c>
      <c r="T107" s="63">
        <v>3526</v>
      </c>
      <c r="U107" s="23"/>
      <c r="V107" s="24">
        <f t="shared" si="18"/>
        <v>4.0839478162223483E-2</v>
      </c>
      <c r="W107" s="23">
        <v>3456</v>
      </c>
      <c r="X107" s="23"/>
      <c r="Y107" s="24">
        <f t="shared" si="19"/>
        <v>2.1412037037037038E-2</v>
      </c>
    </row>
    <row r="108" spans="1:25" x14ac:dyDescent="0.15">
      <c r="A108" s="25" t="s">
        <v>83</v>
      </c>
      <c r="B108" s="1">
        <v>2608</v>
      </c>
      <c r="C108" s="6">
        <v>2623</v>
      </c>
      <c r="D108" s="6">
        <v>84</v>
      </c>
      <c r="E108" s="49">
        <f t="shared" si="20"/>
        <v>5.7186427754479605E-3</v>
      </c>
      <c r="F108" s="56">
        <v>2665</v>
      </c>
      <c r="G108" s="8">
        <v>84</v>
      </c>
      <c r="H108" s="9">
        <f t="shared" si="16"/>
        <v>2.1388367729831145E-2</v>
      </c>
      <c r="I108" s="8">
        <v>2667</v>
      </c>
      <c r="J108" s="8">
        <v>84</v>
      </c>
      <c r="K108" s="9">
        <f t="shared" si="17"/>
        <v>2.2122234720659918E-2</v>
      </c>
      <c r="L108" s="57" t="str">
        <f t="shared" si="12"/>
        <v>GRASP+SA</v>
      </c>
      <c r="M108" s="68">
        <v>2608</v>
      </c>
      <c r="O108" s="7">
        <f t="shared" si="14"/>
        <v>0</v>
      </c>
      <c r="P108" s="6">
        <v>2623</v>
      </c>
      <c r="R108" s="7">
        <f t="shared" si="15"/>
        <v>5.7186427754479605E-3</v>
      </c>
      <c r="S108" s="57" t="str">
        <f t="shared" si="13"/>
        <v>GRASP+SA</v>
      </c>
      <c r="T108" s="64">
        <v>2623</v>
      </c>
      <c r="V108" s="5">
        <f t="shared" si="18"/>
        <v>5.7186427754479605E-3</v>
      </c>
      <c r="W108" s="4">
        <v>2623</v>
      </c>
      <c r="Y108" s="5">
        <f t="shared" si="19"/>
        <v>5.7186427754479605E-3</v>
      </c>
    </row>
    <row r="109" spans="1:25" x14ac:dyDescent="0.15">
      <c r="A109" s="25" t="s">
        <v>84</v>
      </c>
      <c r="B109" s="1">
        <v>3009</v>
      </c>
      <c r="C109" s="6">
        <v>3049</v>
      </c>
      <c r="D109" s="6">
        <v>84</v>
      </c>
      <c r="E109" s="49">
        <f t="shared" si="20"/>
        <v>1.3119055428009183E-2</v>
      </c>
      <c r="F109" s="56">
        <v>3187</v>
      </c>
      <c r="G109" s="8">
        <v>84</v>
      </c>
      <c r="H109" s="9">
        <f t="shared" si="16"/>
        <v>5.5851898336994041E-2</v>
      </c>
      <c r="I109" s="8">
        <v>3152</v>
      </c>
      <c r="J109" s="8">
        <v>84</v>
      </c>
      <c r="K109" s="9">
        <f t="shared" si="17"/>
        <v>4.5368020304568525E-2</v>
      </c>
      <c r="L109" s="57" t="str">
        <f t="shared" si="12"/>
        <v>GRASP</v>
      </c>
      <c r="M109" s="68">
        <v>3065</v>
      </c>
      <c r="O109" s="7">
        <f t="shared" si="14"/>
        <v>1.8270799347471452E-2</v>
      </c>
      <c r="P109" s="6">
        <v>3102</v>
      </c>
      <c r="R109" s="7">
        <f t="shared" si="15"/>
        <v>2.9980657640232108E-2</v>
      </c>
      <c r="S109" s="57" t="str">
        <f t="shared" si="13"/>
        <v>GRASP+SA</v>
      </c>
      <c r="T109" s="64">
        <v>3142</v>
      </c>
      <c r="V109" s="5">
        <f t="shared" si="18"/>
        <v>4.2329726288987908E-2</v>
      </c>
      <c r="W109" s="4">
        <v>3009</v>
      </c>
      <c r="Y109" s="5">
        <f t="shared" si="19"/>
        <v>0</v>
      </c>
    </row>
    <row r="110" spans="1:25" x14ac:dyDescent="0.15">
      <c r="A110" s="25" t="s">
        <v>85</v>
      </c>
      <c r="B110" s="1">
        <v>2885</v>
      </c>
      <c r="C110" s="6">
        <v>2944</v>
      </c>
      <c r="D110" s="6">
        <v>84</v>
      </c>
      <c r="E110" s="49">
        <f t="shared" si="20"/>
        <v>2.0040760869565216E-2</v>
      </c>
      <c r="F110" s="56">
        <v>2988</v>
      </c>
      <c r="G110" s="8">
        <v>84</v>
      </c>
      <c r="H110" s="9">
        <f t="shared" si="16"/>
        <v>3.4471218206157964E-2</v>
      </c>
      <c r="I110" s="8">
        <v>2991</v>
      </c>
      <c r="J110" s="8">
        <v>84</v>
      </c>
      <c r="K110" s="9">
        <f t="shared" si="17"/>
        <v>3.5439652290203946E-2</v>
      </c>
      <c r="L110" s="57" t="str">
        <f t="shared" si="12"/>
        <v>GRASP+SA</v>
      </c>
      <c r="M110" s="68">
        <v>2919</v>
      </c>
      <c r="O110" s="7">
        <f t="shared" si="14"/>
        <v>1.1647824597464886E-2</v>
      </c>
      <c r="P110" s="6">
        <v>2975</v>
      </c>
      <c r="R110" s="7">
        <f t="shared" si="15"/>
        <v>3.0252100840336135E-2</v>
      </c>
      <c r="S110" s="57" t="str">
        <f t="shared" si="13"/>
        <v>GRASP+SA</v>
      </c>
      <c r="T110" s="64">
        <v>2975</v>
      </c>
      <c r="V110" s="5">
        <f t="shared" si="18"/>
        <v>3.0252100840336135E-2</v>
      </c>
      <c r="W110" s="4">
        <v>2975</v>
      </c>
      <c r="Y110" s="5">
        <f t="shared" si="19"/>
        <v>3.0252100840336135E-2</v>
      </c>
    </row>
    <row r="111" spans="1:25" x14ac:dyDescent="0.15">
      <c r="A111" s="25" t="s">
        <v>86</v>
      </c>
      <c r="B111" s="1">
        <v>3535</v>
      </c>
      <c r="C111" s="6">
        <v>3693</v>
      </c>
      <c r="D111" s="6">
        <v>84</v>
      </c>
      <c r="E111" s="49">
        <f t="shared" si="20"/>
        <v>4.2783644733279176E-2</v>
      </c>
      <c r="F111" s="56">
        <v>3537</v>
      </c>
      <c r="G111" s="8">
        <v>84</v>
      </c>
      <c r="H111" s="9">
        <f t="shared" si="16"/>
        <v>5.654509471303364E-4</v>
      </c>
      <c r="I111" s="8">
        <v>3566</v>
      </c>
      <c r="J111" s="8">
        <v>84</v>
      </c>
      <c r="K111" s="9">
        <f t="shared" si="17"/>
        <v>8.6932136848008965E-3</v>
      </c>
      <c r="L111" s="57" t="str">
        <f t="shared" si="12"/>
        <v>GRASP+SA</v>
      </c>
      <c r="M111" s="68">
        <v>3535</v>
      </c>
      <c r="O111" s="7">
        <f t="shared" si="14"/>
        <v>0</v>
      </c>
      <c r="P111" s="6">
        <v>3538</v>
      </c>
      <c r="R111" s="7">
        <f t="shared" si="15"/>
        <v>8.4793668739400791E-4</v>
      </c>
      <c r="S111" s="57" t="str">
        <f t="shared" si="13"/>
        <v>GRASP+SA</v>
      </c>
      <c r="T111" s="64">
        <v>3535</v>
      </c>
      <c r="V111" s="5">
        <f t="shared" si="18"/>
        <v>0</v>
      </c>
      <c r="W111" s="4">
        <v>3535</v>
      </c>
      <c r="Y111" s="5">
        <f t="shared" si="19"/>
        <v>0</v>
      </c>
    </row>
    <row r="112" spans="1:25" x14ac:dyDescent="0.15">
      <c r="A112" s="25" t="s">
        <v>87</v>
      </c>
      <c r="B112" s="1">
        <v>2841</v>
      </c>
      <c r="C112" s="6">
        <v>2867</v>
      </c>
      <c r="D112" s="6">
        <v>84</v>
      </c>
      <c r="E112" s="49">
        <f t="shared" si="20"/>
        <v>9.068712940355772E-3</v>
      </c>
      <c r="F112" s="56">
        <v>2865</v>
      </c>
      <c r="G112" s="8">
        <v>84</v>
      </c>
      <c r="H112" s="9">
        <f t="shared" si="16"/>
        <v>8.3769633507853412E-3</v>
      </c>
      <c r="I112" s="8">
        <v>3038</v>
      </c>
      <c r="J112" s="8">
        <v>84</v>
      </c>
      <c r="K112" s="9">
        <f t="shared" si="17"/>
        <v>6.4845292955892031E-2</v>
      </c>
      <c r="L112" s="57" t="str">
        <f t="shared" si="12"/>
        <v>GRASP+SA</v>
      </c>
      <c r="M112" s="68">
        <v>2865</v>
      </c>
      <c r="O112" s="7">
        <f t="shared" si="14"/>
        <v>8.3769633507853412E-3</v>
      </c>
      <c r="P112" s="6">
        <v>2999</v>
      </c>
      <c r="R112" s="7">
        <f t="shared" si="15"/>
        <v>5.2684228076025338E-2</v>
      </c>
      <c r="S112" s="57" t="str">
        <f t="shared" si="13"/>
        <v>GRASP+SA</v>
      </c>
      <c r="T112" s="64">
        <v>2851</v>
      </c>
      <c r="V112" s="5">
        <f t="shared" si="18"/>
        <v>3.5075412136092599E-3</v>
      </c>
      <c r="W112" s="4">
        <v>2851</v>
      </c>
      <c r="Y112" s="5">
        <f t="shared" si="19"/>
        <v>3.5075412136092599E-3</v>
      </c>
    </row>
    <row r="113" spans="1:25" x14ac:dyDescent="0.15">
      <c r="A113" s="25" t="s">
        <v>88</v>
      </c>
      <c r="B113" s="1">
        <v>3406</v>
      </c>
      <c r="C113" s="6">
        <v>3500</v>
      </c>
      <c r="D113" s="6">
        <v>84</v>
      </c>
      <c r="E113" s="49">
        <f t="shared" si="20"/>
        <v>2.6857142857142857E-2</v>
      </c>
      <c r="F113" s="56">
        <v>3610</v>
      </c>
      <c r="G113" s="8">
        <v>84</v>
      </c>
      <c r="H113" s="9">
        <f t="shared" si="16"/>
        <v>5.6509695290858725E-2</v>
      </c>
      <c r="I113" s="8">
        <v>3589</v>
      </c>
      <c r="J113" s="8">
        <v>84</v>
      </c>
      <c r="K113" s="9">
        <f t="shared" si="17"/>
        <v>5.0989133463360266E-2</v>
      </c>
      <c r="L113" s="57" t="str">
        <f t="shared" si="12"/>
        <v>GRASP</v>
      </c>
      <c r="M113" s="68">
        <v>3409</v>
      </c>
      <c r="O113" s="7">
        <f t="shared" si="14"/>
        <v>8.8002346729246109E-4</v>
      </c>
      <c r="P113" s="6">
        <v>3545</v>
      </c>
      <c r="R113" s="7">
        <f t="shared" si="15"/>
        <v>3.9210155148095907E-2</v>
      </c>
      <c r="S113" s="57" t="str">
        <f t="shared" si="13"/>
        <v>GRASP+SA</v>
      </c>
      <c r="T113" s="64">
        <v>3523</v>
      </c>
      <c r="V113" s="5">
        <f t="shared" si="18"/>
        <v>3.3210332103321034E-2</v>
      </c>
      <c r="W113" s="4">
        <v>3523</v>
      </c>
      <c r="Y113" s="5">
        <f t="shared" si="19"/>
        <v>3.3210332103321034E-2</v>
      </c>
    </row>
    <row r="114" spans="1:25" x14ac:dyDescent="0.15">
      <c r="A114" s="25" t="s">
        <v>89</v>
      </c>
      <c r="B114" s="1">
        <v>3155</v>
      </c>
      <c r="C114" s="6">
        <v>3274</v>
      </c>
      <c r="D114" s="6">
        <v>84</v>
      </c>
      <c r="E114" s="49">
        <f t="shared" si="20"/>
        <v>3.6346976175931585E-2</v>
      </c>
      <c r="F114" s="56">
        <v>3290</v>
      </c>
      <c r="G114" s="8">
        <v>84</v>
      </c>
      <c r="H114" s="9">
        <f t="shared" si="16"/>
        <v>4.1033434650455926E-2</v>
      </c>
      <c r="I114" s="8">
        <v>3353</v>
      </c>
      <c r="J114" s="8">
        <v>84</v>
      </c>
      <c r="K114" s="9">
        <f t="shared" si="17"/>
        <v>5.9051595586042352E-2</v>
      </c>
      <c r="L114" s="57" t="str">
        <f t="shared" si="12"/>
        <v>GRASP+SA</v>
      </c>
      <c r="M114" s="68">
        <v>3246</v>
      </c>
      <c r="O114" s="7">
        <f t="shared" si="14"/>
        <v>2.8034504004929142E-2</v>
      </c>
      <c r="P114" s="6">
        <v>3285</v>
      </c>
      <c r="R114" s="7">
        <f t="shared" si="15"/>
        <v>3.9573820395738202E-2</v>
      </c>
      <c r="S114" s="57" t="str">
        <f t="shared" si="13"/>
        <v>GRASP+SA</v>
      </c>
      <c r="T114" s="64">
        <v>3338</v>
      </c>
      <c r="V114" s="5">
        <f t="shared" si="18"/>
        <v>5.4823247453565011E-2</v>
      </c>
      <c r="W114" s="4">
        <v>3166</v>
      </c>
      <c r="Y114" s="5">
        <f t="shared" si="19"/>
        <v>3.4744156664560958E-3</v>
      </c>
    </row>
    <row r="115" spans="1:25" x14ac:dyDescent="0.15">
      <c r="A115" s="25" t="s">
        <v>90</v>
      </c>
      <c r="B115" s="1">
        <v>3484</v>
      </c>
      <c r="C115" s="6">
        <v>3650</v>
      </c>
      <c r="D115" s="6">
        <v>84</v>
      </c>
      <c r="E115" s="49">
        <f t="shared" si="20"/>
        <v>4.547945205479452E-2</v>
      </c>
      <c r="F115" s="56">
        <v>3636</v>
      </c>
      <c r="G115" s="8">
        <v>84</v>
      </c>
      <c r="H115" s="9">
        <f t="shared" si="16"/>
        <v>4.1804180418041806E-2</v>
      </c>
      <c r="I115" s="8">
        <v>3768</v>
      </c>
      <c r="J115" s="8">
        <v>84</v>
      </c>
      <c r="K115" s="9">
        <f t="shared" si="17"/>
        <v>7.5371549893842885E-2</v>
      </c>
      <c r="L115" s="57" t="str">
        <f t="shared" si="12"/>
        <v>GRASP+SA</v>
      </c>
      <c r="M115" s="68">
        <v>3542</v>
      </c>
      <c r="O115" s="7">
        <f t="shared" si="14"/>
        <v>1.637492941840768E-2</v>
      </c>
      <c r="P115" s="6">
        <v>3643</v>
      </c>
      <c r="R115" s="7">
        <f t="shared" si="15"/>
        <v>4.3645347241284653E-2</v>
      </c>
      <c r="S115" s="57" t="str">
        <f t="shared" si="13"/>
        <v>GRASP+SA</v>
      </c>
      <c r="T115" s="64">
        <v>3615</v>
      </c>
      <c r="V115" s="5">
        <f t="shared" si="18"/>
        <v>3.6237897648686034E-2</v>
      </c>
      <c r="W115" s="4">
        <v>3589</v>
      </c>
      <c r="Y115" s="5">
        <f t="shared" si="19"/>
        <v>2.9256060183895236E-2</v>
      </c>
    </row>
    <row r="116" spans="1:25" x14ac:dyDescent="0.15">
      <c r="A116" s="25" t="s">
        <v>91</v>
      </c>
      <c r="B116" s="1">
        <v>3522</v>
      </c>
      <c r="C116" s="6">
        <v>3522</v>
      </c>
      <c r="D116" s="6">
        <v>84</v>
      </c>
      <c r="E116" s="49">
        <f t="shared" si="20"/>
        <v>0</v>
      </c>
      <c r="F116" s="56">
        <v>3680</v>
      </c>
      <c r="G116" s="8">
        <v>84</v>
      </c>
      <c r="H116" s="9">
        <f t="shared" si="16"/>
        <v>4.2934782608695654E-2</v>
      </c>
      <c r="I116" s="8">
        <v>3603</v>
      </c>
      <c r="J116" s="8">
        <v>84</v>
      </c>
      <c r="K116" s="9">
        <f t="shared" si="17"/>
        <v>2.2481265611990008E-2</v>
      </c>
      <c r="L116" s="57" t="str">
        <f t="shared" si="12"/>
        <v>GRASP</v>
      </c>
      <c r="M116" s="68">
        <v>3532</v>
      </c>
      <c r="O116" s="7">
        <f t="shared" si="14"/>
        <v>2.8312570781426952E-3</v>
      </c>
      <c r="P116" s="6">
        <v>3603</v>
      </c>
      <c r="R116" s="7">
        <f t="shared" si="15"/>
        <v>2.2481265611990008E-2</v>
      </c>
      <c r="S116" s="57" t="str">
        <f t="shared" si="13"/>
        <v>GRASP+SA</v>
      </c>
      <c r="T116" s="64">
        <v>3624</v>
      </c>
      <c r="V116" s="5">
        <f t="shared" si="18"/>
        <v>2.8145695364238412E-2</v>
      </c>
      <c r="W116" s="4">
        <v>3624</v>
      </c>
      <c r="Y116" s="5">
        <f t="shared" si="19"/>
        <v>2.8145695364238412E-2</v>
      </c>
    </row>
    <row r="117" spans="1:25" s="28" customFormat="1" x14ac:dyDescent="0.15">
      <c r="A117" s="27" t="s">
        <v>153</v>
      </c>
      <c r="C117" s="74"/>
      <c r="D117" s="75"/>
      <c r="E117" s="50">
        <f>AVERAGE(E107:E116)</f>
        <v>2.3395620913055821E-2</v>
      </c>
      <c r="F117" s="80"/>
      <c r="G117" s="81"/>
      <c r="H117" s="32">
        <f>AVERAGE(H107:H116)</f>
        <v>3.1836539474127991E-2</v>
      </c>
      <c r="I117" s="86"/>
      <c r="J117" s="81"/>
      <c r="K117" s="32">
        <f>AVERAGE(K107:K116)</f>
        <v>4.3409502959874488E-2</v>
      </c>
      <c r="L117" s="57" t="str">
        <f t="shared" si="12"/>
        <v>GRASP+SA</v>
      </c>
      <c r="M117" s="89"/>
      <c r="N117" s="75"/>
      <c r="O117" s="30">
        <f>AVERAGE(O107:O116)</f>
        <v>8.6416301264493657E-3</v>
      </c>
      <c r="P117" s="74"/>
      <c r="Q117" s="75"/>
      <c r="R117" s="30">
        <f>AVERAGE(R107:R116)</f>
        <v>2.9339214465484466E-2</v>
      </c>
      <c r="S117" s="57" t="str">
        <f t="shared" si="13"/>
        <v>GRASP+SA</v>
      </c>
      <c r="T117" s="92"/>
      <c r="U117" s="93"/>
      <c r="V117" s="33">
        <f>AVERAGE(V107:V116)</f>
        <v>2.7506466185041524E-2</v>
      </c>
      <c r="W117" s="92"/>
      <c r="X117" s="93"/>
      <c r="Y117" s="33">
        <f>AVERAGE(Y107:Y116)</f>
        <v>1.5497682518434117E-2</v>
      </c>
    </row>
    <row r="118" spans="1:25" s="28" customFormat="1" x14ac:dyDescent="0.15">
      <c r="A118" s="27" t="s">
        <v>154</v>
      </c>
      <c r="C118" s="76"/>
      <c r="D118" s="77"/>
      <c r="E118" s="50">
        <f>MAX(E107:E116)</f>
        <v>4.547945205479452E-2</v>
      </c>
      <c r="F118" s="82"/>
      <c r="G118" s="83"/>
      <c r="H118" s="32">
        <f>MAX(H107:H116)</f>
        <v>5.6509695290858725E-2</v>
      </c>
      <c r="I118" s="87"/>
      <c r="J118" s="83"/>
      <c r="K118" s="32">
        <f>MAX(K107:K116)</f>
        <v>7.5371549893842885E-2</v>
      </c>
      <c r="L118" s="57" t="str">
        <f t="shared" si="12"/>
        <v>GRASP+SA</v>
      </c>
      <c r="M118" s="90"/>
      <c r="N118" s="77"/>
      <c r="O118" s="30">
        <f>MAX(O107:O116)</f>
        <v>2.8034504004929142E-2</v>
      </c>
      <c r="P118" s="76"/>
      <c r="Q118" s="77"/>
      <c r="R118" s="30">
        <f>MAX(R107:R116)</f>
        <v>5.2684228076025338E-2</v>
      </c>
      <c r="S118" s="57" t="str">
        <f t="shared" si="13"/>
        <v>GRASP+SA</v>
      </c>
      <c r="T118" s="94"/>
      <c r="U118" s="95"/>
      <c r="V118" s="33">
        <f>MAX(V107:V116)</f>
        <v>5.4823247453565011E-2</v>
      </c>
      <c r="W118" s="94"/>
      <c r="X118" s="95"/>
      <c r="Y118" s="33">
        <f>MAX(Y107:Y116)</f>
        <v>3.3210332103321034E-2</v>
      </c>
    </row>
    <row r="119" spans="1:25" s="35" customFormat="1" ht="14" thickBot="1" x14ac:dyDescent="0.2">
      <c r="A119" s="34" t="s">
        <v>155</v>
      </c>
      <c r="C119" s="78"/>
      <c r="D119" s="79"/>
      <c r="E119" s="51">
        <f>MIN(E107:E116)</f>
        <v>0</v>
      </c>
      <c r="F119" s="84"/>
      <c r="G119" s="85"/>
      <c r="H119" s="39">
        <f>MIN(H107:H116)</f>
        <v>5.654509471303364E-4</v>
      </c>
      <c r="I119" s="88"/>
      <c r="J119" s="85"/>
      <c r="K119" s="39">
        <f>MIN(K107:K116)</f>
        <v>8.6932136848008965E-3</v>
      </c>
      <c r="L119" s="57" t="str">
        <f t="shared" si="12"/>
        <v>GRASP+SA</v>
      </c>
      <c r="M119" s="91"/>
      <c r="N119" s="79"/>
      <c r="O119" s="37">
        <f>MIN(O107:O116)</f>
        <v>0</v>
      </c>
      <c r="P119" s="78"/>
      <c r="Q119" s="79"/>
      <c r="R119" s="37">
        <f>MIN(R107:R116)</f>
        <v>8.4793668739400791E-4</v>
      </c>
      <c r="S119" s="57" t="str">
        <f t="shared" si="13"/>
        <v>GRASP+SA</v>
      </c>
      <c r="T119" s="96"/>
      <c r="U119" s="97"/>
      <c r="V119" s="33">
        <f>MIN(V107:V116)</f>
        <v>0</v>
      </c>
      <c r="W119" s="96"/>
      <c r="X119" s="97"/>
      <c r="Y119" s="33">
        <f>MIN(Y107:Y116)</f>
        <v>0</v>
      </c>
    </row>
    <row r="120" spans="1:25" s="26" customFormat="1" x14ac:dyDescent="0.15">
      <c r="A120" s="18" t="s">
        <v>92</v>
      </c>
      <c r="B120" s="26">
        <v>3141</v>
      </c>
      <c r="C120" s="19">
        <v>3325</v>
      </c>
      <c r="D120" s="19">
        <v>121</v>
      </c>
      <c r="E120" s="48">
        <f t="shared" ref="E120:E129" si="21">(C120-B120)/C120</f>
        <v>5.5338345864661652E-2</v>
      </c>
      <c r="F120" s="54">
        <v>3342</v>
      </c>
      <c r="G120" s="21">
        <v>121</v>
      </c>
      <c r="H120" s="22">
        <f t="shared" si="16"/>
        <v>6.0143626570915619E-2</v>
      </c>
      <c r="I120" s="21">
        <v>3349</v>
      </c>
      <c r="J120" s="21">
        <v>121</v>
      </c>
      <c r="K120" s="22">
        <f t="shared" si="17"/>
        <v>6.2108091967751571E-2</v>
      </c>
      <c r="L120" s="55" t="str">
        <f t="shared" si="12"/>
        <v>GRASP+SA</v>
      </c>
      <c r="M120" s="67">
        <v>3245</v>
      </c>
      <c r="N120" s="19"/>
      <c r="O120" s="20">
        <f t="shared" si="14"/>
        <v>3.2049306625577811E-2</v>
      </c>
      <c r="P120" s="19">
        <v>3349</v>
      </c>
      <c r="Q120" s="19"/>
      <c r="R120" s="20">
        <f t="shared" si="15"/>
        <v>6.2108091967751571E-2</v>
      </c>
      <c r="S120" s="55" t="str">
        <f t="shared" si="13"/>
        <v>GRASP+SA</v>
      </c>
      <c r="T120" s="63">
        <v>3311</v>
      </c>
      <c r="U120" s="23"/>
      <c r="V120" s="24">
        <f t="shared" si="18"/>
        <v>5.1344004832376923E-2</v>
      </c>
      <c r="W120" s="23">
        <v>3311</v>
      </c>
      <c r="X120" s="23"/>
      <c r="Y120" s="24">
        <f t="shared" si="19"/>
        <v>5.1344004832376923E-2</v>
      </c>
    </row>
    <row r="121" spans="1:25" x14ac:dyDescent="0.15">
      <c r="A121" s="25" t="s">
        <v>93</v>
      </c>
      <c r="B121" s="1">
        <v>3501</v>
      </c>
      <c r="C121" s="6">
        <v>3672</v>
      </c>
      <c r="D121" s="6">
        <v>121</v>
      </c>
      <c r="E121" s="49">
        <f t="shared" si="21"/>
        <v>4.6568627450980393E-2</v>
      </c>
      <c r="F121" s="56">
        <v>3648</v>
      </c>
      <c r="G121" s="8">
        <v>121</v>
      </c>
      <c r="H121" s="9">
        <f t="shared" si="16"/>
        <v>4.0296052631578948E-2</v>
      </c>
      <c r="I121" s="8">
        <v>3850</v>
      </c>
      <c r="J121" s="8">
        <v>121</v>
      </c>
      <c r="K121" s="9">
        <f t="shared" si="17"/>
        <v>9.0649350649350646E-2</v>
      </c>
      <c r="L121" s="57" t="str">
        <f t="shared" si="12"/>
        <v>GRASP+SA</v>
      </c>
      <c r="M121" s="68">
        <v>3600</v>
      </c>
      <c r="O121" s="7">
        <f t="shared" si="14"/>
        <v>2.75E-2</v>
      </c>
      <c r="P121" s="6">
        <v>3850</v>
      </c>
      <c r="R121" s="7">
        <f t="shared" si="15"/>
        <v>9.0649350649350646E-2</v>
      </c>
      <c r="S121" s="57" t="str">
        <f t="shared" si="13"/>
        <v>GRASP+SA</v>
      </c>
      <c r="T121" s="64">
        <v>3668</v>
      </c>
      <c r="V121" s="5">
        <f t="shared" si="18"/>
        <v>4.55288985823337E-2</v>
      </c>
      <c r="W121" s="4">
        <v>3597</v>
      </c>
      <c r="Y121" s="5">
        <f t="shared" si="19"/>
        <v>2.6688907422852376E-2</v>
      </c>
    </row>
    <row r="122" spans="1:25" x14ac:dyDescent="0.15">
      <c r="A122" s="25" t="s">
        <v>94</v>
      </c>
      <c r="B122" s="1">
        <v>3957</v>
      </c>
      <c r="C122" s="6">
        <v>4250</v>
      </c>
      <c r="D122" s="6">
        <v>121</v>
      </c>
      <c r="E122" s="49">
        <f t="shared" si="21"/>
        <v>6.8941176470588242E-2</v>
      </c>
      <c r="F122" s="56">
        <v>4064</v>
      </c>
      <c r="G122" s="8">
        <v>121</v>
      </c>
      <c r="H122" s="9">
        <f t="shared" si="16"/>
        <v>2.6328740157480313E-2</v>
      </c>
      <c r="I122" s="8">
        <v>4328</v>
      </c>
      <c r="J122" s="8">
        <v>121</v>
      </c>
      <c r="K122" s="9">
        <f t="shared" si="17"/>
        <v>8.5720887245841038E-2</v>
      </c>
      <c r="L122" s="57" t="str">
        <f t="shared" si="12"/>
        <v>GRASP+SA</v>
      </c>
      <c r="M122" s="68">
        <v>4064</v>
      </c>
      <c r="O122" s="7">
        <f t="shared" si="14"/>
        <v>2.6328740157480313E-2</v>
      </c>
      <c r="P122" s="6">
        <v>4214</v>
      </c>
      <c r="R122" s="7">
        <f t="shared" si="15"/>
        <v>6.0987185571903177E-2</v>
      </c>
      <c r="S122" s="57" t="str">
        <f t="shared" si="13"/>
        <v>GRASP+SA</v>
      </c>
      <c r="T122" s="64">
        <v>4158</v>
      </c>
      <c r="V122" s="5">
        <f t="shared" si="18"/>
        <v>4.8340548340548344E-2</v>
      </c>
      <c r="W122" s="4">
        <v>4141</v>
      </c>
      <c r="Y122" s="5">
        <f t="shared" si="19"/>
        <v>4.443371166384931E-2</v>
      </c>
    </row>
    <row r="123" spans="1:25" x14ac:dyDescent="0.15">
      <c r="A123" s="25" t="s">
        <v>95</v>
      </c>
      <c r="B123" s="1">
        <v>3781</v>
      </c>
      <c r="C123" s="6">
        <v>4038</v>
      </c>
      <c r="D123" s="6">
        <v>121</v>
      </c>
      <c r="E123" s="49">
        <f t="shared" si="21"/>
        <v>6.3645368994551754E-2</v>
      </c>
      <c r="F123" s="56">
        <v>3983</v>
      </c>
      <c r="G123" s="8">
        <v>121</v>
      </c>
      <c r="H123" s="9">
        <f t="shared" si="16"/>
        <v>5.0715541049460203E-2</v>
      </c>
      <c r="I123" s="8">
        <v>4099</v>
      </c>
      <c r="J123" s="8">
        <v>121</v>
      </c>
      <c r="K123" s="9">
        <f t="shared" si="17"/>
        <v>7.7579897535984391E-2</v>
      </c>
      <c r="L123" s="57" t="str">
        <f t="shared" si="12"/>
        <v>GRASP+SA</v>
      </c>
      <c r="M123" s="68">
        <v>3983</v>
      </c>
      <c r="O123" s="7">
        <f t="shared" si="14"/>
        <v>5.0715541049460203E-2</v>
      </c>
      <c r="P123" s="6">
        <v>3971</v>
      </c>
      <c r="R123" s="7">
        <f t="shared" si="15"/>
        <v>4.784688995215311E-2</v>
      </c>
      <c r="S123" s="57" t="str">
        <f t="shared" si="13"/>
        <v>GRASP</v>
      </c>
      <c r="T123" s="64">
        <v>3983</v>
      </c>
      <c r="V123" s="5">
        <f t="shared" si="18"/>
        <v>5.0715541049460203E-2</v>
      </c>
      <c r="W123" s="4">
        <v>3802</v>
      </c>
      <c r="Y123" s="5">
        <f t="shared" si="19"/>
        <v>5.523408732246186E-3</v>
      </c>
    </row>
    <row r="124" spans="1:25" x14ac:dyDescent="0.15">
      <c r="A124" s="25" t="s">
        <v>96</v>
      </c>
      <c r="B124" s="1">
        <v>4490</v>
      </c>
      <c r="C124" s="6">
        <v>4678</v>
      </c>
      <c r="D124" s="6">
        <v>121</v>
      </c>
      <c r="E124" s="49">
        <f t="shared" si="21"/>
        <v>4.0188114578879865E-2</v>
      </c>
      <c r="F124" s="56">
        <v>4570</v>
      </c>
      <c r="G124" s="8">
        <v>121</v>
      </c>
      <c r="H124" s="9">
        <f t="shared" si="16"/>
        <v>1.7505470459518599E-2</v>
      </c>
      <c r="I124" s="8">
        <v>4759</v>
      </c>
      <c r="J124" s="8">
        <v>121</v>
      </c>
      <c r="K124" s="9">
        <f t="shared" si="17"/>
        <v>5.6524479932758984E-2</v>
      </c>
      <c r="L124" s="57" t="str">
        <f t="shared" si="12"/>
        <v>GRASP+SA</v>
      </c>
      <c r="M124" s="68">
        <v>4570</v>
      </c>
      <c r="O124" s="7">
        <f t="shared" si="14"/>
        <v>1.7505470459518599E-2</v>
      </c>
      <c r="P124" s="6">
        <v>4551</v>
      </c>
      <c r="R124" s="7">
        <f t="shared" si="15"/>
        <v>1.3403647549989014E-2</v>
      </c>
      <c r="S124" s="57" t="str">
        <f t="shared" si="13"/>
        <v>GRASP</v>
      </c>
      <c r="T124" s="64">
        <v>4587</v>
      </c>
      <c r="V124" s="5">
        <f t="shared" si="18"/>
        <v>2.1146718988445608E-2</v>
      </c>
      <c r="W124" s="4">
        <v>4587</v>
      </c>
      <c r="Y124" s="5">
        <f t="shared" si="19"/>
        <v>2.1146718988445608E-2</v>
      </c>
    </row>
    <row r="125" spans="1:25" x14ac:dyDescent="0.15">
      <c r="A125" s="25" t="s">
        <v>97</v>
      </c>
      <c r="B125" s="1">
        <v>3447</v>
      </c>
      <c r="C125" s="6">
        <v>3684</v>
      </c>
      <c r="D125" s="6">
        <v>121</v>
      </c>
      <c r="E125" s="49">
        <f t="shared" si="21"/>
        <v>6.4332247557003258E-2</v>
      </c>
      <c r="F125" s="56">
        <v>3596</v>
      </c>
      <c r="G125" s="8">
        <v>121</v>
      </c>
      <c r="H125" s="9">
        <f t="shared" si="16"/>
        <v>4.1434927697441601E-2</v>
      </c>
      <c r="I125" s="8">
        <v>3663</v>
      </c>
      <c r="J125" s="8">
        <v>121</v>
      </c>
      <c r="K125" s="9">
        <f t="shared" si="17"/>
        <v>5.896805896805897E-2</v>
      </c>
      <c r="L125" s="57" t="str">
        <f t="shared" si="12"/>
        <v>GRASP+SA</v>
      </c>
      <c r="M125" s="68">
        <v>3515</v>
      </c>
      <c r="O125" s="7">
        <f t="shared" si="14"/>
        <v>1.934566145092461E-2</v>
      </c>
      <c r="P125" s="6">
        <v>3619</v>
      </c>
      <c r="R125" s="7">
        <f t="shared" si="15"/>
        <v>4.7526941143962421E-2</v>
      </c>
      <c r="S125" s="57" t="str">
        <f t="shared" si="13"/>
        <v>GRASP+SA</v>
      </c>
      <c r="T125" s="64">
        <v>3622</v>
      </c>
      <c r="V125" s="5">
        <f t="shared" si="18"/>
        <v>4.8315847598012149E-2</v>
      </c>
      <c r="W125" s="4">
        <v>3530</v>
      </c>
      <c r="Y125" s="5">
        <f t="shared" si="19"/>
        <v>2.3512747875354109E-2</v>
      </c>
    </row>
    <row r="126" spans="1:25" x14ac:dyDescent="0.15">
      <c r="A126" s="25" t="s">
        <v>98</v>
      </c>
      <c r="B126" s="1">
        <v>3658</v>
      </c>
      <c r="C126" s="6">
        <v>3869</v>
      </c>
      <c r="D126" s="6">
        <v>121</v>
      </c>
      <c r="E126" s="49">
        <f t="shared" si="21"/>
        <v>5.4536055828379428E-2</v>
      </c>
      <c r="F126" s="56">
        <v>3955</v>
      </c>
      <c r="G126" s="8">
        <v>121</v>
      </c>
      <c r="H126" s="9">
        <f t="shared" si="16"/>
        <v>7.5094816687737043E-2</v>
      </c>
      <c r="I126" s="8">
        <v>3895</v>
      </c>
      <c r="J126" s="8">
        <v>121</v>
      </c>
      <c r="K126" s="9">
        <f t="shared" si="17"/>
        <v>6.0847240051347881E-2</v>
      </c>
      <c r="L126" s="57" t="str">
        <f t="shared" si="12"/>
        <v>GRASP</v>
      </c>
      <c r="M126" s="68">
        <v>3720</v>
      </c>
      <c r="O126" s="7">
        <f t="shared" si="14"/>
        <v>1.6666666666666666E-2</v>
      </c>
      <c r="P126" s="6">
        <v>3860</v>
      </c>
      <c r="R126" s="7">
        <f t="shared" si="15"/>
        <v>5.233160621761658E-2</v>
      </c>
      <c r="S126" s="57" t="str">
        <f t="shared" si="13"/>
        <v>GRASP+SA</v>
      </c>
      <c r="T126" s="64">
        <v>3726</v>
      </c>
      <c r="V126" s="5">
        <f t="shared" si="18"/>
        <v>1.8250134192163179E-2</v>
      </c>
      <c r="W126" s="4">
        <v>3726</v>
      </c>
      <c r="Y126" s="5">
        <f t="shared" si="19"/>
        <v>1.8250134192163179E-2</v>
      </c>
    </row>
    <row r="127" spans="1:25" x14ac:dyDescent="0.15">
      <c r="A127" s="25" t="s">
        <v>99</v>
      </c>
      <c r="B127" s="1">
        <v>3767</v>
      </c>
      <c r="C127" s="6">
        <v>4010</v>
      </c>
      <c r="D127" s="6">
        <v>121</v>
      </c>
      <c r="E127" s="49">
        <f t="shared" si="21"/>
        <v>6.0598503740648381E-2</v>
      </c>
      <c r="F127" s="56">
        <v>3783</v>
      </c>
      <c r="G127" s="8">
        <v>121</v>
      </c>
      <c r="H127" s="9">
        <f t="shared" si="16"/>
        <v>4.2294475284166003E-3</v>
      </c>
      <c r="I127" s="8">
        <v>3999</v>
      </c>
      <c r="J127" s="8">
        <v>121</v>
      </c>
      <c r="K127" s="9">
        <f t="shared" si="17"/>
        <v>5.8014503625906474E-2</v>
      </c>
      <c r="L127" s="57" t="str">
        <f t="shared" si="12"/>
        <v>GRASP+SA</v>
      </c>
      <c r="M127" s="68">
        <v>3783</v>
      </c>
      <c r="O127" s="7">
        <f t="shared" si="14"/>
        <v>4.2294475284166003E-3</v>
      </c>
      <c r="P127" s="6">
        <v>3885</v>
      </c>
      <c r="R127" s="7">
        <f t="shared" si="15"/>
        <v>3.0373230373230375E-2</v>
      </c>
      <c r="S127" s="57" t="str">
        <f t="shared" si="13"/>
        <v>GRASP+SA</v>
      </c>
      <c r="T127" s="64">
        <v>3906</v>
      </c>
      <c r="V127" s="5">
        <f t="shared" si="18"/>
        <v>3.5586277521761391E-2</v>
      </c>
      <c r="W127" s="4">
        <v>3906</v>
      </c>
      <c r="Y127" s="5">
        <f t="shared" si="19"/>
        <v>3.5586277521761391E-2</v>
      </c>
    </row>
    <row r="128" spans="1:25" x14ac:dyDescent="0.15">
      <c r="A128" s="25" t="s">
        <v>100</v>
      </c>
      <c r="B128" s="1">
        <v>3024</v>
      </c>
      <c r="C128" s="6">
        <v>3144</v>
      </c>
      <c r="D128" s="6">
        <v>121</v>
      </c>
      <c r="E128" s="49">
        <f t="shared" si="21"/>
        <v>3.8167938931297711E-2</v>
      </c>
      <c r="F128" s="56">
        <v>3172</v>
      </c>
      <c r="G128" s="8">
        <v>121</v>
      </c>
      <c r="H128" s="9">
        <f t="shared" si="16"/>
        <v>4.6658259773013869E-2</v>
      </c>
      <c r="I128" s="8">
        <v>3183</v>
      </c>
      <c r="J128" s="8">
        <v>121</v>
      </c>
      <c r="K128" s="9">
        <f t="shared" si="17"/>
        <v>4.9952874646559849E-2</v>
      </c>
      <c r="L128" s="57" t="str">
        <f t="shared" si="12"/>
        <v>GRASP+SA</v>
      </c>
      <c r="M128" s="68">
        <v>3083</v>
      </c>
      <c r="O128" s="7">
        <f t="shared" si="14"/>
        <v>1.9137204022056438E-2</v>
      </c>
      <c r="P128" s="6">
        <v>3114</v>
      </c>
      <c r="R128" s="7">
        <f t="shared" si="15"/>
        <v>2.8901734104046242E-2</v>
      </c>
      <c r="S128" s="57" t="str">
        <f t="shared" si="13"/>
        <v>GRASP+SA</v>
      </c>
      <c r="T128" s="64">
        <v>3157</v>
      </c>
      <c r="V128" s="5">
        <f t="shared" si="18"/>
        <v>4.2128603104212861E-2</v>
      </c>
      <c r="W128" s="4">
        <v>3091</v>
      </c>
      <c r="Y128" s="5">
        <f t="shared" si="19"/>
        <v>2.167583306373342E-2</v>
      </c>
    </row>
    <row r="129" spans="1:25" x14ac:dyDescent="0.15">
      <c r="A129" s="25" t="s">
        <v>101</v>
      </c>
      <c r="B129" s="1">
        <v>3718</v>
      </c>
      <c r="C129" s="6">
        <v>3835</v>
      </c>
      <c r="D129" s="6">
        <v>121</v>
      </c>
      <c r="E129" s="49">
        <f t="shared" si="21"/>
        <v>3.0508474576271188E-2</v>
      </c>
      <c r="F129" s="56">
        <v>3903</v>
      </c>
      <c r="G129" s="8">
        <v>121</v>
      </c>
      <c r="H129" s="9">
        <f t="shared" si="16"/>
        <v>4.7399436331027417E-2</v>
      </c>
      <c r="I129" s="8">
        <v>3882</v>
      </c>
      <c r="J129" s="8">
        <v>121</v>
      </c>
      <c r="K129" s="9">
        <f t="shared" si="17"/>
        <v>4.2246264811952601E-2</v>
      </c>
      <c r="L129" s="57" t="str">
        <f t="shared" si="12"/>
        <v>GRASP</v>
      </c>
      <c r="M129" s="68">
        <v>3761</v>
      </c>
      <c r="O129" s="7">
        <f t="shared" si="14"/>
        <v>1.1433129486838606E-2</v>
      </c>
      <c r="P129" s="6">
        <v>3785</v>
      </c>
      <c r="R129" s="7">
        <f t="shared" si="15"/>
        <v>1.7701453104359312E-2</v>
      </c>
      <c r="S129" s="57" t="str">
        <f t="shared" si="13"/>
        <v>GRASP+SA</v>
      </c>
      <c r="T129" s="64">
        <v>3819</v>
      </c>
      <c r="V129" s="5">
        <f t="shared" si="18"/>
        <v>2.6446713799423933E-2</v>
      </c>
      <c r="W129" s="4">
        <v>3819</v>
      </c>
      <c r="Y129" s="5">
        <f t="shared" si="19"/>
        <v>2.6446713799423933E-2</v>
      </c>
    </row>
    <row r="130" spans="1:25" s="28" customFormat="1" x14ac:dyDescent="0.15">
      <c r="A130" s="27" t="s">
        <v>153</v>
      </c>
      <c r="C130" s="74"/>
      <c r="D130" s="75"/>
      <c r="E130" s="50">
        <f>AVERAGE(E120:E129)</f>
        <v>5.2282485399326194E-2</v>
      </c>
      <c r="F130" s="80"/>
      <c r="G130" s="81"/>
      <c r="H130" s="32">
        <f>AVERAGE(H120:H129)</f>
        <v>4.0980631888659025E-2</v>
      </c>
      <c r="I130" s="86"/>
      <c r="J130" s="81"/>
      <c r="K130" s="32">
        <f>AVERAGE(K120:K129)</f>
        <v>6.4261164943551247E-2</v>
      </c>
      <c r="L130" s="57" t="str">
        <f t="shared" si="12"/>
        <v>GRASP+SA</v>
      </c>
      <c r="M130" s="89"/>
      <c r="N130" s="75"/>
      <c r="O130" s="30">
        <f>AVERAGE(O120:O129)</f>
        <v>2.2491116744693986E-2</v>
      </c>
      <c r="P130" s="74"/>
      <c r="Q130" s="75"/>
      <c r="R130" s="30">
        <f>AVERAGE(R120:R129)</f>
        <v>4.518301306343625E-2</v>
      </c>
      <c r="S130" s="57" t="str">
        <f t="shared" si="13"/>
        <v>GRASP+SA</v>
      </c>
      <c r="T130" s="92"/>
      <c r="U130" s="93"/>
      <c r="V130" s="33">
        <f>AVERAGE(V120:V129)</f>
        <v>3.8780328800873828E-2</v>
      </c>
      <c r="W130" s="92"/>
      <c r="X130" s="93"/>
      <c r="Y130" s="33">
        <f>AVERAGE(Y120:Y129)</f>
        <v>2.746084580922064E-2</v>
      </c>
    </row>
    <row r="131" spans="1:25" s="28" customFormat="1" x14ac:dyDescent="0.15">
      <c r="A131" s="27" t="s">
        <v>154</v>
      </c>
      <c r="C131" s="76"/>
      <c r="D131" s="77"/>
      <c r="E131" s="50">
        <f>MAX(E120:E129)</f>
        <v>6.8941176470588242E-2</v>
      </c>
      <c r="F131" s="82"/>
      <c r="G131" s="83"/>
      <c r="H131" s="32">
        <f>MAX(H120:H129)</f>
        <v>7.5094816687737043E-2</v>
      </c>
      <c r="I131" s="87"/>
      <c r="J131" s="83"/>
      <c r="K131" s="32">
        <f>MAX(K120:K129)</f>
        <v>9.0649350649350646E-2</v>
      </c>
      <c r="L131" s="57" t="str">
        <f t="shared" si="12"/>
        <v>GRASP+SA</v>
      </c>
      <c r="M131" s="90"/>
      <c r="N131" s="77"/>
      <c r="O131" s="30">
        <f>MAX(O120:O129)</f>
        <v>5.0715541049460203E-2</v>
      </c>
      <c r="P131" s="76"/>
      <c r="Q131" s="77"/>
      <c r="R131" s="30">
        <f>MAX(R120:R129)</f>
        <v>9.0649350649350646E-2</v>
      </c>
      <c r="S131" s="57" t="str">
        <f t="shared" si="13"/>
        <v>GRASP+SA</v>
      </c>
      <c r="T131" s="94"/>
      <c r="U131" s="95"/>
      <c r="V131" s="33">
        <f>MAX(V120:V129)</f>
        <v>5.1344004832376923E-2</v>
      </c>
      <c r="W131" s="94"/>
      <c r="X131" s="95"/>
      <c r="Y131" s="33">
        <f>MAX(Y120:Y129)</f>
        <v>5.1344004832376923E-2</v>
      </c>
    </row>
    <row r="132" spans="1:25" s="35" customFormat="1" ht="14" thickBot="1" x14ac:dyDescent="0.2">
      <c r="A132" s="34" t="s">
        <v>155</v>
      </c>
      <c r="C132" s="78"/>
      <c r="D132" s="79"/>
      <c r="E132" s="51">
        <f>MIN(E120:E129)</f>
        <v>3.0508474576271188E-2</v>
      </c>
      <c r="F132" s="84"/>
      <c r="G132" s="85"/>
      <c r="H132" s="39">
        <f>MIN(H120:H129)</f>
        <v>4.2294475284166003E-3</v>
      </c>
      <c r="I132" s="88"/>
      <c r="J132" s="85"/>
      <c r="K132" s="39">
        <f>MIN(K120:K129)</f>
        <v>4.2246264811952601E-2</v>
      </c>
      <c r="L132" s="57" t="str">
        <f t="shared" si="12"/>
        <v>GRASP+SA</v>
      </c>
      <c r="M132" s="91"/>
      <c r="N132" s="79"/>
      <c r="O132" s="37">
        <f>MIN(O120:O129)</f>
        <v>4.2294475284166003E-3</v>
      </c>
      <c r="P132" s="78"/>
      <c r="Q132" s="79"/>
      <c r="R132" s="37">
        <f>MIN(R120:R129)</f>
        <v>1.3403647549989014E-2</v>
      </c>
      <c r="S132" s="57" t="str">
        <f t="shared" si="13"/>
        <v>GRASP+SA</v>
      </c>
      <c r="T132" s="96"/>
      <c r="U132" s="97"/>
      <c r="V132" s="33">
        <f>MIN(V120:V129)</f>
        <v>1.8250134192163179E-2</v>
      </c>
      <c r="W132" s="96"/>
      <c r="X132" s="97"/>
      <c r="Y132" s="33">
        <f>MIN(Y120:Y129)</f>
        <v>5.523408732246186E-3</v>
      </c>
    </row>
    <row r="133" spans="1:25" s="26" customFormat="1" x14ac:dyDescent="0.15">
      <c r="A133" s="18" t="s">
        <v>102</v>
      </c>
      <c r="B133" s="26">
        <v>4229</v>
      </c>
      <c r="C133" s="19">
        <v>4586</v>
      </c>
      <c r="D133" s="19">
        <v>177</v>
      </c>
      <c r="E133" s="48">
        <f t="shared" ref="E133:E142" si="22">(C133-B133)/C133</f>
        <v>7.7845617095508066E-2</v>
      </c>
      <c r="F133" s="54">
        <v>4362</v>
      </c>
      <c r="G133" s="21">
        <v>177</v>
      </c>
      <c r="H133" s="22">
        <f t="shared" si="16"/>
        <v>3.0490600641907381E-2</v>
      </c>
      <c r="I133" s="21">
        <v>4440</v>
      </c>
      <c r="J133" s="21">
        <v>177</v>
      </c>
      <c r="K133" s="22">
        <f t="shared" si="17"/>
        <v>4.7522522522522523E-2</v>
      </c>
      <c r="L133" s="55" t="str">
        <f t="shared" si="12"/>
        <v>GRASP+SA</v>
      </c>
      <c r="M133" s="67">
        <v>4362</v>
      </c>
      <c r="N133" s="19"/>
      <c r="O133" s="20">
        <f t="shared" si="14"/>
        <v>3.0490600641907381E-2</v>
      </c>
      <c r="P133" s="19">
        <v>4436</v>
      </c>
      <c r="Q133" s="19"/>
      <c r="R133" s="20">
        <f t="shared" si="15"/>
        <v>4.6663660955816054E-2</v>
      </c>
      <c r="S133" s="55" t="str">
        <f t="shared" si="13"/>
        <v>GRASP+SA</v>
      </c>
      <c r="T133" s="63">
        <v>4348</v>
      </c>
      <c r="U133" s="23"/>
      <c r="V133" s="24">
        <f t="shared" si="18"/>
        <v>2.7368905243790247E-2</v>
      </c>
      <c r="W133" s="23"/>
      <c r="X133" s="23"/>
      <c r="Y133" s="24" t="e">
        <f t="shared" si="19"/>
        <v>#DIV/0!</v>
      </c>
    </row>
    <row r="134" spans="1:25" x14ac:dyDescent="0.15">
      <c r="A134" s="25" t="s">
        <v>130</v>
      </c>
      <c r="B134" s="1">
        <v>4159</v>
      </c>
      <c r="C134" s="6">
        <v>4446</v>
      </c>
      <c r="D134" s="6">
        <v>177</v>
      </c>
      <c r="E134" s="49">
        <f t="shared" si="22"/>
        <v>6.4552406657669814E-2</v>
      </c>
      <c r="F134" s="56">
        <v>4407</v>
      </c>
      <c r="G134" s="8">
        <v>177</v>
      </c>
      <c r="H134" s="9">
        <f t="shared" si="16"/>
        <v>5.6274109371454502E-2</v>
      </c>
      <c r="I134" s="8">
        <v>4387</v>
      </c>
      <c r="J134" s="8">
        <v>177</v>
      </c>
      <c r="K134" s="9">
        <f t="shared" si="17"/>
        <v>5.1971734670617734E-2</v>
      </c>
      <c r="L134" s="57" t="str">
        <f t="shared" si="12"/>
        <v>GRASP</v>
      </c>
      <c r="M134" s="68">
        <v>4407</v>
      </c>
      <c r="O134" s="7">
        <f t="shared" si="14"/>
        <v>5.6274109371454502E-2</v>
      </c>
      <c r="P134" s="6">
        <v>4383</v>
      </c>
      <c r="R134" s="7">
        <f t="shared" si="15"/>
        <v>5.1106548026465894E-2</v>
      </c>
      <c r="S134" s="57" t="str">
        <f t="shared" si="13"/>
        <v>GRASP</v>
      </c>
      <c r="T134" s="64">
        <v>4221</v>
      </c>
      <c r="V134" s="5">
        <f t="shared" si="18"/>
        <v>1.468846244965648E-2</v>
      </c>
      <c r="Y134" s="5" t="e">
        <f t="shared" si="19"/>
        <v>#DIV/0!</v>
      </c>
    </row>
    <row r="135" spans="1:25" x14ac:dyDescent="0.15">
      <c r="A135" s="25" t="s">
        <v>103</v>
      </c>
      <c r="B135" s="1">
        <v>3412</v>
      </c>
      <c r="C135" s="6">
        <v>4359</v>
      </c>
      <c r="D135" s="6">
        <v>177</v>
      </c>
      <c r="E135" s="49">
        <f t="shared" si="22"/>
        <v>0.21725166322551043</v>
      </c>
      <c r="F135" s="56">
        <v>4312</v>
      </c>
      <c r="G135" s="8">
        <v>177</v>
      </c>
      <c r="H135" s="9">
        <f t="shared" si="16"/>
        <v>0.20871985157699444</v>
      </c>
      <c r="I135" s="8">
        <v>4503</v>
      </c>
      <c r="J135" s="8">
        <v>177</v>
      </c>
      <c r="K135" s="9">
        <f t="shared" si="17"/>
        <v>0.24228292249611369</v>
      </c>
      <c r="L135" s="57" t="str">
        <f t="shared" si="12"/>
        <v>GRASP+SA</v>
      </c>
      <c r="M135" s="68">
        <v>4302</v>
      </c>
      <c r="O135" s="7">
        <f t="shared" si="14"/>
        <v>0.20688052068805207</v>
      </c>
      <c r="P135" s="6">
        <v>4468</v>
      </c>
      <c r="R135" s="7">
        <f t="shared" si="15"/>
        <v>0.23634735899731424</v>
      </c>
      <c r="S135" s="57" t="str">
        <f t="shared" si="13"/>
        <v>GRASP+SA</v>
      </c>
      <c r="T135" s="64">
        <v>4310</v>
      </c>
      <c r="V135" s="5">
        <f t="shared" si="18"/>
        <v>0.20835266821345708</v>
      </c>
      <c r="Y135" s="5" t="e">
        <f t="shared" si="19"/>
        <v>#DIV/0!</v>
      </c>
    </row>
    <row r="136" spans="1:25" x14ac:dyDescent="0.15">
      <c r="A136" s="25" t="s">
        <v>104</v>
      </c>
      <c r="B136" s="1">
        <v>3823</v>
      </c>
      <c r="C136" s="6">
        <v>3565</v>
      </c>
      <c r="D136" s="6">
        <v>177</v>
      </c>
      <c r="E136" s="49">
        <f t="shared" si="22"/>
        <v>-7.2370266479663395E-2</v>
      </c>
      <c r="F136" s="56">
        <v>3555</v>
      </c>
      <c r="G136" s="8">
        <v>177</v>
      </c>
      <c r="H136" s="9">
        <f t="shared" si="16"/>
        <v>-7.5386779184247535E-2</v>
      </c>
      <c r="I136" s="8">
        <v>3548</v>
      </c>
      <c r="J136" s="8">
        <v>177</v>
      </c>
      <c r="K136" s="9">
        <f t="shared" si="17"/>
        <v>-7.7508455467869219E-2</v>
      </c>
      <c r="L136" s="57" t="str">
        <f t="shared" si="12"/>
        <v>GRASP</v>
      </c>
      <c r="M136" s="68">
        <v>3519</v>
      </c>
      <c r="O136" s="7">
        <f t="shared" si="14"/>
        <v>-8.6388178459789716E-2</v>
      </c>
      <c r="P136" s="6">
        <v>3457</v>
      </c>
      <c r="R136" s="7">
        <f t="shared" si="15"/>
        <v>-0.10587214347700319</v>
      </c>
      <c r="S136" s="57" t="str">
        <f t="shared" si="13"/>
        <v>GRASP</v>
      </c>
      <c r="T136" s="64">
        <v>3500</v>
      </c>
      <c r="V136" s="5">
        <f t="shared" si="18"/>
        <v>-9.228571428571429E-2</v>
      </c>
      <c r="Y136" s="5" t="e">
        <f t="shared" si="19"/>
        <v>#DIV/0!</v>
      </c>
    </row>
    <row r="137" spans="1:25" x14ac:dyDescent="0.15">
      <c r="A137" s="25" t="s">
        <v>131</v>
      </c>
      <c r="B137" s="1">
        <v>4308</v>
      </c>
      <c r="C137" s="6">
        <v>4444</v>
      </c>
      <c r="D137" s="6">
        <v>177</v>
      </c>
      <c r="E137" s="49">
        <f t="shared" si="22"/>
        <v>3.0603060306030602E-2</v>
      </c>
      <c r="F137" s="56">
        <v>4588</v>
      </c>
      <c r="G137" s="8">
        <v>177</v>
      </c>
      <c r="H137" s="9">
        <f t="shared" si="16"/>
        <v>6.1028770706190061E-2</v>
      </c>
      <c r="I137" s="8">
        <v>4495</v>
      </c>
      <c r="J137" s="8">
        <v>177</v>
      </c>
      <c r="K137" s="9">
        <f t="shared" si="17"/>
        <v>4.1601779755283647E-2</v>
      </c>
      <c r="L137" s="57" t="str">
        <f t="shared" si="12"/>
        <v>GRASP</v>
      </c>
      <c r="M137" s="68">
        <v>4491</v>
      </c>
      <c r="O137" s="7">
        <f t="shared" si="14"/>
        <v>4.0748162992651972E-2</v>
      </c>
      <c r="P137" s="6">
        <v>4495</v>
      </c>
      <c r="R137" s="7">
        <f t="shared" si="15"/>
        <v>4.1601779755283647E-2</v>
      </c>
      <c r="S137" s="57" t="str">
        <f t="shared" si="13"/>
        <v>GRASP+SA</v>
      </c>
      <c r="T137" s="64">
        <v>4515</v>
      </c>
      <c r="V137" s="5">
        <f t="shared" si="18"/>
        <v>4.5847176079734223E-2</v>
      </c>
      <c r="Y137" s="5" t="e">
        <f t="shared" si="19"/>
        <v>#DIV/0!</v>
      </c>
    </row>
    <row r="138" spans="1:25" x14ac:dyDescent="0.15">
      <c r="A138" s="25" t="s">
        <v>105</v>
      </c>
      <c r="B138" s="1">
        <v>3826</v>
      </c>
      <c r="C138" s="6">
        <v>4097</v>
      </c>
      <c r="D138" s="6">
        <v>177</v>
      </c>
      <c r="E138" s="49">
        <f t="shared" si="22"/>
        <v>6.6145960458872347E-2</v>
      </c>
      <c r="F138" s="56">
        <v>4151</v>
      </c>
      <c r="G138" s="8">
        <v>177</v>
      </c>
      <c r="H138" s="9">
        <f t="shared" si="16"/>
        <v>7.8294386894724163E-2</v>
      </c>
      <c r="I138" s="8">
        <v>4121</v>
      </c>
      <c r="J138" s="8">
        <v>177</v>
      </c>
      <c r="K138" s="9">
        <f t="shared" si="17"/>
        <v>7.1584566852705658E-2</v>
      </c>
      <c r="L138" s="57" t="str">
        <f t="shared" si="12"/>
        <v>GRASP</v>
      </c>
      <c r="M138" s="68">
        <v>3985</v>
      </c>
      <c r="O138" s="7">
        <f t="shared" si="14"/>
        <v>3.9899623588456716E-2</v>
      </c>
      <c r="P138" s="6">
        <v>4121</v>
      </c>
      <c r="R138" s="7">
        <f t="shared" si="15"/>
        <v>7.1584566852705658E-2</v>
      </c>
      <c r="S138" s="57" t="str">
        <f t="shared" si="13"/>
        <v>GRASP+SA</v>
      </c>
      <c r="T138" s="64">
        <v>4099</v>
      </c>
      <c r="V138" s="5">
        <f t="shared" si="18"/>
        <v>6.6601610148816784E-2</v>
      </c>
      <c r="Y138" s="5" t="e">
        <f t="shared" si="19"/>
        <v>#DIV/0!</v>
      </c>
    </row>
    <row r="139" spans="1:25" x14ac:dyDescent="0.15">
      <c r="A139" s="25" t="s">
        <v>106</v>
      </c>
      <c r="B139" s="1">
        <v>3796</v>
      </c>
      <c r="C139" s="6">
        <v>4426</v>
      </c>
      <c r="D139" s="6">
        <v>177</v>
      </c>
      <c r="E139" s="49">
        <f t="shared" si="22"/>
        <v>0.14234071396294623</v>
      </c>
      <c r="F139" s="56">
        <v>4600</v>
      </c>
      <c r="G139" s="8">
        <v>177</v>
      </c>
      <c r="H139" s="9">
        <f t="shared" si="16"/>
        <v>0.17478260869565218</v>
      </c>
      <c r="I139" s="8">
        <v>4609</v>
      </c>
      <c r="J139" s="8">
        <v>177</v>
      </c>
      <c r="K139" s="9">
        <f t="shared" si="17"/>
        <v>0.17639401171620742</v>
      </c>
      <c r="L139" s="57" t="str">
        <f t="shared" si="12"/>
        <v>GRASP+SA</v>
      </c>
      <c r="M139" s="68">
        <v>4512</v>
      </c>
      <c r="O139" s="7">
        <f t="shared" si="14"/>
        <v>0.15868794326241134</v>
      </c>
      <c r="P139" s="6">
        <v>4451</v>
      </c>
      <c r="R139" s="7">
        <f t="shared" si="15"/>
        <v>0.14715794203549765</v>
      </c>
      <c r="S139" s="57" t="str">
        <f t="shared" si="13"/>
        <v>GRASP</v>
      </c>
      <c r="T139" s="64">
        <v>4454</v>
      </c>
      <c r="V139" s="5">
        <f t="shared" si="18"/>
        <v>0.14773237539290526</v>
      </c>
      <c r="Y139" s="5" t="e">
        <f t="shared" si="19"/>
        <v>#DIV/0!</v>
      </c>
    </row>
    <row r="140" spans="1:25" x14ac:dyDescent="0.15">
      <c r="A140" s="25" t="s">
        <v>107</v>
      </c>
      <c r="B140" s="1">
        <v>3720</v>
      </c>
      <c r="C140" s="6">
        <v>4083</v>
      </c>
      <c r="D140" s="6">
        <v>177</v>
      </c>
      <c r="E140" s="49">
        <f t="shared" si="22"/>
        <v>8.8905216752387953E-2</v>
      </c>
      <c r="F140" s="56">
        <v>4170</v>
      </c>
      <c r="G140" s="8">
        <v>177</v>
      </c>
      <c r="H140" s="9">
        <f t="shared" si="16"/>
        <v>0.1079136690647482</v>
      </c>
      <c r="I140" s="8">
        <v>4137</v>
      </c>
      <c r="J140" s="8">
        <v>177</v>
      </c>
      <c r="K140" s="9">
        <f t="shared" si="17"/>
        <v>0.10079767947788253</v>
      </c>
      <c r="L140" s="57" t="str">
        <f t="shared" si="12"/>
        <v>GRASP</v>
      </c>
      <c r="M140" s="68">
        <v>3850</v>
      </c>
      <c r="O140" s="7">
        <f t="shared" si="14"/>
        <v>3.3766233766233764E-2</v>
      </c>
      <c r="P140" s="6">
        <v>4134</v>
      </c>
      <c r="R140" s="7">
        <f t="shared" si="15"/>
        <v>0.10014513788098693</v>
      </c>
      <c r="S140" s="57" t="str">
        <f t="shared" si="13"/>
        <v>GRASP+SA</v>
      </c>
      <c r="T140" s="64">
        <v>4167</v>
      </c>
      <c r="V140" s="5">
        <f t="shared" si="18"/>
        <v>0.10727141828653708</v>
      </c>
      <c r="Y140" s="5" t="e">
        <f t="shared" si="19"/>
        <v>#DIV/0!</v>
      </c>
    </row>
    <row r="141" spans="1:25" x14ac:dyDescent="0.15">
      <c r="A141" s="25" t="s">
        <v>108</v>
      </c>
      <c r="B141" s="1">
        <v>4011</v>
      </c>
      <c r="C141" s="6">
        <v>4057</v>
      </c>
      <c r="D141" s="6">
        <v>177</v>
      </c>
      <c r="E141" s="49">
        <f t="shared" si="22"/>
        <v>1.1338427409415824E-2</v>
      </c>
      <c r="F141" s="56">
        <v>4025</v>
      </c>
      <c r="G141" s="8">
        <v>177</v>
      </c>
      <c r="H141" s="9">
        <f t="shared" si="16"/>
        <v>3.4782608695652175E-3</v>
      </c>
      <c r="I141" s="8">
        <v>4138</v>
      </c>
      <c r="J141" s="8">
        <v>177</v>
      </c>
      <c r="K141" s="9">
        <f t="shared" si="17"/>
        <v>3.0691155147414211E-2</v>
      </c>
      <c r="L141" s="57" t="str">
        <f t="shared" si="12"/>
        <v>GRASP+SA</v>
      </c>
      <c r="M141" s="68">
        <v>3961</v>
      </c>
      <c r="O141" s="7">
        <f t="shared" si="14"/>
        <v>-1.2623074981065387E-2</v>
      </c>
      <c r="P141" s="6">
        <v>4080</v>
      </c>
      <c r="R141" s="7">
        <f t="shared" si="15"/>
        <v>1.6911764705882352E-2</v>
      </c>
      <c r="S141" s="57" t="str">
        <f t="shared" si="13"/>
        <v>GRASP+SA</v>
      </c>
      <c r="T141" s="64">
        <v>4064</v>
      </c>
      <c r="V141" s="5">
        <f t="shared" si="18"/>
        <v>1.3041338582677165E-2</v>
      </c>
      <c r="Y141" s="5" t="e">
        <f t="shared" si="19"/>
        <v>#DIV/0!</v>
      </c>
    </row>
    <row r="142" spans="1:25" x14ac:dyDescent="0.15">
      <c r="A142" s="25" t="s">
        <v>109</v>
      </c>
      <c r="B142" s="1">
        <v>4520</v>
      </c>
      <c r="C142" s="6">
        <v>4021</v>
      </c>
      <c r="D142" s="6">
        <v>177</v>
      </c>
      <c r="E142" s="49">
        <f t="shared" si="22"/>
        <v>-0.12409848296443671</v>
      </c>
      <c r="F142" s="56">
        <v>3904</v>
      </c>
      <c r="G142" s="8">
        <v>177</v>
      </c>
      <c r="H142" s="9">
        <f t="shared" si="16"/>
        <v>-0.15778688524590165</v>
      </c>
      <c r="I142" s="8">
        <v>3483</v>
      </c>
      <c r="J142" s="8">
        <v>177</v>
      </c>
      <c r="K142" s="9">
        <f t="shared" si="17"/>
        <v>-0.29773184036749928</v>
      </c>
      <c r="L142" s="57" t="str">
        <f t="shared" ref="L142:L158" si="23">IF(H142&lt;K142,"GRASP+SA","GRASP")</f>
        <v>GRASP</v>
      </c>
      <c r="M142" s="68">
        <v>3904</v>
      </c>
      <c r="O142" s="7">
        <f t="shared" si="14"/>
        <v>-0.15778688524590165</v>
      </c>
      <c r="P142" s="6">
        <v>3795</v>
      </c>
      <c r="R142" s="7">
        <f t="shared" si="15"/>
        <v>-0.19104084321475626</v>
      </c>
      <c r="S142" s="57" t="str">
        <f t="shared" ref="S142:S158" si="24">IF(O142&lt;R142,"GRASP+SA","GRASP")</f>
        <v>GRASP</v>
      </c>
      <c r="T142" s="64">
        <v>3958</v>
      </c>
      <c r="V142" s="5">
        <f t="shared" si="18"/>
        <v>-0.14199090449722082</v>
      </c>
      <c r="Y142" s="5" t="e">
        <f t="shared" si="19"/>
        <v>#DIV/0!</v>
      </c>
    </row>
    <row r="143" spans="1:25" s="28" customFormat="1" x14ac:dyDescent="0.15">
      <c r="A143" s="27" t="s">
        <v>153</v>
      </c>
      <c r="C143" s="74"/>
      <c r="D143" s="75"/>
      <c r="E143" s="50">
        <f>AVERAGE(E133:E142)</f>
        <v>5.0251431642424113E-2</v>
      </c>
      <c r="F143" s="80"/>
      <c r="G143" s="81"/>
      <c r="H143" s="32">
        <f>AVERAGE(H133:H142)</f>
        <v>4.8780859339108695E-2</v>
      </c>
      <c r="I143" s="86"/>
      <c r="J143" s="81"/>
      <c r="K143" s="32">
        <f>AVERAGE(K133:K142)</f>
        <v>3.8760607680337886E-2</v>
      </c>
      <c r="L143" s="57" t="str">
        <f t="shared" si="23"/>
        <v>GRASP</v>
      </c>
      <c r="M143" s="89"/>
      <c r="N143" s="75"/>
      <c r="O143" s="30">
        <f>AVERAGE(O133:O142)</f>
        <v>3.09949055624411E-2</v>
      </c>
      <c r="P143" s="74"/>
      <c r="Q143" s="75"/>
      <c r="R143" s="30">
        <f>AVERAGE(R133:R142)</f>
        <v>4.1460577251819307E-2</v>
      </c>
      <c r="S143" s="57" t="str">
        <f t="shared" si="24"/>
        <v>GRASP+SA</v>
      </c>
      <c r="T143" s="92"/>
      <c r="U143" s="93"/>
      <c r="V143" s="33">
        <f>AVERAGE(V133:V142)</f>
        <v>3.9662733561463916E-2</v>
      </c>
      <c r="W143" s="92"/>
      <c r="X143" s="93"/>
      <c r="Y143" s="33" t="e">
        <f>AVERAGE(Y133:Y142)</f>
        <v>#DIV/0!</v>
      </c>
    </row>
    <row r="144" spans="1:25" s="28" customFormat="1" x14ac:dyDescent="0.15">
      <c r="A144" s="27" t="s">
        <v>154</v>
      </c>
      <c r="C144" s="76"/>
      <c r="D144" s="77"/>
      <c r="E144" s="50">
        <f>MAX(E133:E142)</f>
        <v>0.21725166322551043</v>
      </c>
      <c r="F144" s="82"/>
      <c r="G144" s="83"/>
      <c r="H144" s="32">
        <f>MAX(H133:H142)</f>
        <v>0.20871985157699444</v>
      </c>
      <c r="I144" s="87"/>
      <c r="J144" s="83"/>
      <c r="K144" s="32">
        <f>MAX(K133:K142)</f>
        <v>0.24228292249611369</v>
      </c>
      <c r="L144" s="57" t="str">
        <f t="shared" si="23"/>
        <v>GRASP+SA</v>
      </c>
      <c r="M144" s="90"/>
      <c r="N144" s="77"/>
      <c r="O144" s="30">
        <f>MAX(O133:O142)</f>
        <v>0.20688052068805207</v>
      </c>
      <c r="P144" s="76"/>
      <c r="Q144" s="77"/>
      <c r="R144" s="30">
        <f>MAX(R133:R142)</f>
        <v>0.23634735899731424</v>
      </c>
      <c r="S144" s="57" t="str">
        <f t="shared" si="24"/>
        <v>GRASP+SA</v>
      </c>
      <c r="T144" s="94"/>
      <c r="U144" s="95"/>
      <c r="V144" s="33">
        <f>MAX(V133:V142)</f>
        <v>0.20835266821345708</v>
      </c>
      <c r="W144" s="94"/>
      <c r="X144" s="95"/>
      <c r="Y144" s="33" t="e">
        <f>MAX(Y133:Y142)</f>
        <v>#DIV/0!</v>
      </c>
    </row>
    <row r="145" spans="1:25" s="35" customFormat="1" ht="14" thickBot="1" x14ac:dyDescent="0.2">
      <c r="A145" s="34" t="s">
        <v>155</v>
      </c>
      <c r="C145" s="78"/>
      <c r="D145" s="79"/>
      <c r="E145" s="51">
        <f>MIN(E133:E142)</f>
        <v>-0.12409848296443671</v>
      </c>
      <c r="F145" s="84"/>
      <c r="G145" s="85"/>
      <c r="H145" s="39">
        <f>MIN(H133:H142)</f>
        <v>-0.15778688524590165</v>
      </c>
      <c r="I145" s="88"/>
      <c r="J145" s="85"/>
      <c r="K145" s="39">
        <f>MIN(K133:K142)</f>
        <v>-0.29773184036749928</v>
      </c>
      <c r="L145" s="57" t="str">
        <f t="shared" si="23"/>
        <v>GRASP</v>
      </c>
      <c r="M145" s="91"/>
      <c r="N145" s="79"/>
      <c r="O145" s="37">
        <f>MIN(O133:O142)</f>
        <v>-0.15778688524590165</v>
      </c>
      <c r="P145" s="78"/>
      <c r="Q145" s="79"/>
      <c r="R145" s="37">
        <f>MIN(R133:R142)</f>
        <v>-0.19104084321475626</v>
      </c>
      <c r="S145" s="57" t="str">
        <f t="shared" si="24"/>
        <v>GRASP</v>
      </c>
      <c r="T145" s="96"/>
      <c r="U145" s="97"/>
      <c r="V145" s="33">
        <f>MIN(V133:V142)</f>
        <v>-0.14199090449722082</v>
      </c>
      <c r="W145" s="96"/>
      <c r="X145" s="97"/>
      <c r="Y145" s="33" t="e">
        <f>MIN(Y133:Y142)</f>
        <v>#DIV/0!</v>
      </c>
    </row>
    <row r="146" spans="1:25" s="26" customFormat="1" x14ac:dyDescent="0.15">
      <c r="A146" s="18" t="s">
        <v>110</v>
      </c>
      <c r="B146" s="26">
        <v>4833</v>
      </c>
      <c r="C146" s="19">
        <v>5275</v>
      </c>
      <c r="D146" s="19">
        <v>246</v>
      </c>
      <c r="E146" s="48">
        <f t="shared" ref="E146:E155" si="25">(C146-B146)/C146</f>
        <v>8.3791469194312795E-2</v>
      </c>
      <c r="F146" s="54">
        <v>5324</v>
      </c>
      <c r="G146" s="21">
        <v>246</v>
      </c>
      <c r="H146" s="22">
        <f>(F146-$B146)/F146</f>
        <v>9.2223891810668673E-2</v>
      </c>
      <c r="I146" s="21">
        <v>5478</v>
      </c>
      <c r="J146" s="21">
        <v>246</v>
      </c>
      <c r="K146" s="22">
        <f>(I146-$B146)/I146</f>
        <v>0.11774370208105148</v>
      </c>
      <c r="L146" s="55" t="str">
        <f t="shared" si="23"/>
        <v>GRASP+SA</v>
      </c>
      <c r="M146" s="67">
        <v>4999</v>
      </c>
      <c r="N146" s="19"/>
      <c r="O146" s="20">
        <f t="shared" si="14"/>
        <v>3.3206641328265653E-2</v>
      </c>
      <c r="P146" s="19">
        <v>5143</v>
      </c>
      <c r="Q146" s="19"/>
      <c r="R146" s="20">
        <f t="shared" si="15"/>
        <v>6.0276103441571069E-2</v>
      </c>
      <c r="S146" s="55" t="str">
        <f t="shared" si="24"/>
        <v>GRASP+SA</v>
      </c>
      <c r="T146" s="63">
        <v>5217</v>
      </c>
      <c r="U146" s="23"/>
      <c r="V146" s="24">
        <f t="shared" si="18"/>
        <v>7.3605520414031053E-2</v>
      </c>
      <c r="W146" s="23"/>
      <c r="X146" s="23"/>
      <c r="Y146" s="24" t="e">
        <f t="shared" si="19"/>
        <v>#DIV/0!</v>
      </c>
    </row>
    <row r="147" spans="1:25" x14ac:dyDescent="0.15">
      <c r="A147" s="25" t="s">
        <v>111</v>
      </c>
      <c r="B147" s="1">
        <v>4945</v>
      </c>
      <c r="C147" s="6">
        <v>5349</v>
      </c>
      <c r="D147" s="6">
        <v>246</v>
      </c>
      <c r="E147" s="49">
        <f t="shared" si="25"/>
        <v>7.5528136100205645E-2</v>
      </c>
      <c r="F147" s="56">
        <v>5433</v>
      </c>
      <c r="G147" s="8">
        <v>246</v>
      </c>
      <c r="H147" s="9">
        <f t="shared" ref="H147:H155" si="26">(F147-$B147)/F147</f>
        <v>8.9821461439352102E-2</v>
      </c>
      <c r="I147" s="8">
        <v>5206</v>
      </c>
      <c r="J147" s="8">
        <v>246</v>
      </c>
      <c r="K147" s="9">
        <f t="shared" ref="K147:K155" si="27">(I147-$B147)/I147</f>
        <v>5.0134460238186705E-2</v>
      </c>
      <c r="L147" s="57" t="str">
        <f t="shared" si="23"/>
        <v>GRASP</v>
      </c>
      <c r="M147" s="68">
        <v>5349</v>
      </c>
      <c r="O147" s="7">
        <f t="shared" si="14"/>
        <v>7.5528136100205645E-2</v>
      </c>
      <c r="P147" s="6">
        <v>5206</v>
      </c>
      <c r="R147" s="7">
        <f t="shared" si="15"/>
        <v>5.0134460238186705E-2</v>
      </c>
      <c r="S147" s="57" t="str">
        <f t="shared" si="24"/>
        <v>GRASP</v>
      </c>
      <c r="T147" s="64">
        <v>5487</v>
      </c>
      <c r="V147" s="5">
        <f t="shared" si="18"/>
        <v>9.8778932021140881E-2</v>
      </c>
      <c r="Y147" s="5" t="e">
        <f t="shared" si="19"/>
        <v>#DIV/0!</v>
      </c>
    </row>
    <row r="148" spans="1:25" x14ac:dyDescent="0.15">
      <c r="A148" s="25" t="s">
        <v>112</v>
      </c>
      <c r="B148" s="1">
        <v>3851</v>
      </c>
      <c r="C148" s="6">
        <v>4135</v>
      </c>
      <c r="D148" s="6">
        <v>246</v>
      </c>
      <c r="E148" s="49">
        <f t="shared" si="25"/>
        <v>6.8681983071342198E-2</v>
      </c>
      <c r="F148" s="56">
        <v>4194</v>
      </c>
      <c r="G148" s="8">
        <v>246</v>
      </c>
      <c r="H148" s="9">
        <f t="shared" si="26"/>
        <v>8.1783500238435863E-2</v>
      </c>
      <c r="I148" s="8">
        <v>4462</v>
      </c>
      <c r="J148" s="8">
        <v>246</v>
      </c>
      <c r="K148" s="9">
        <f t="shared" si="27"/>
        <v>0.1369341102644554</v>
      </c>
      <c r="L148" s="57" t="str">
        <f t="shared" si="23"/>
        <v>GRASP+SA</v>
      </c>
      <c r="M148" s="68">
        <v>4179</v>
      </c>
      <c r="O148" s="7">
        <f t="shared" si="14"/>
        <v>7.8487676477626223E-2</v>
      </c>
      <c r="P148" s="6">
        <v>4134</v>
      </c>
      <c r="R148" s="7">
        <f t="shared" si="15"/>
        <v>6.8456700532172232E-2</v>
      </c>
      <c r="S148" s="57" t="str">
        <f t="shared" si="24"/>
        <v>GRASP</v>
      </c>
      <c r="T148" s="64">
        <v>4101</v>
      </c>
      <c r="V148" s="5">
        <f t="shared" si="18"/>
        <v>6.0960741282613994E-2</v>
      </c>
      <c r="Y148" s="5" t="e">
        <f t="shared" si="19"/>
        <v>#DIV/0!</v>
      </c>
    </row>
    <row r="149" spans="1:25" x14ac:dyDescent="0.15">
      <c r="A149" s="25" t="s">
        <v>113</v>
      </c>
      <c r="B149" s="1">
        <v>4811</v>
      </c>
      <c r="C149" s="6">
        <v>5088</v>
      </c>
      <c r="D149" s="6">
        <v>246</v>
      </c>
      <c r="E149" s="49">
        <f t="shared" si="25"/>
        <v>5.4441823899371071E-2</v>
      </c>
      <c r="F149" s="56">
        <v>5131</v>
      </c>
      <c r="G149" s="8">
        <v>246</v>
      </c>
      <c r="H149" s="9">
        <f t="shared" si="26"/>
        <v>6.2366010524264277E-2</v>
      </c>
      <c r="I149" s="8">
        <v>5382</v>
      </c>
      <c r="J149" s="8">
        <v>246</v>
      </c>
      <c r="K149" s="9">
        <f t="shared" si="27"/>
        <v>0.10609438870308435</v>
      </c>
      <c r="L149" s="57" t="str">
        <f t="shared" si="23"/>
        <v>GRASP+SA</v>
      </c>
      <c r="M149" s="68">
        <v>4999</v>
      </c>
      <c r="O149" s="7">
        <f t="shared" si="14"/>
        <v>3.7607521504300863E-2</v>
      </c>
      <c r="P149" s="6">
        <v>5211</v>
      </c>
      <c r="R149" s="7">
        <f t="shared" si="15"/>
        <v>7.6760698522356549E-2</v>
      </c>
      <c r="S149" s="57" t="str">
        <f t="shared" si="24"/>
        <v>GRASP+SA</v>
      </c>
      <c r="T149" s="64">
        <v>5236</v>
      </c>
      <c r="V149" s="5">
        <f t="shared" si="18"/>
        <v>8.1168831168831168E-2</v>
      </c>
      <c r="Y149" s="5" t="e">
        <f t="shared" si="19"/>
        <v>#DIV/0!</v>
      </c>
    </row>
    <row r="150" spans="1:25" x14ac:dyDescent="0.15">
      <c r="A150" s="25" t="s">
        <v>114</v>
      </c>
      <c r="B150" s="1">
        <v>4483</v>
      </c>
      <c r="C150" s="6">
        <v>4857</v>
      </c>
      <c r="D150" s="6">
        <v>246</v>
      </c>
      <c r="E150" s="49">
        <f t="shared" si="25"/>
        <v>7.7002264772493306E-2</v>
      </c>
      <c r="F150" s="56">
        <v>4851</v>
      </c>
      <c r="G150" s="8">
        <v>246</v>
      </c>
      <c r="H150" s="9">
        <f t="shared" si="26"/>
        <v>7.5860647289218722E-2</v>
      </c>
      <c r="I150" s="8">
        <v>5069</v>
      </c>
      <c r="J150" s="8">
        <v>246</v>
      </c>
      <c r="K150" s="9">
        <f t="shared" si="27"/>
        <v>0.11560465575064115</v>
      </c>
      <c r="L150" s="57" t="str">
        <f t="shared" si="23"/>
        <v>GRASP+SA</v>
      </c>
      <c r="M150" s="68">
        <v>4851</v>
      </c>
      <c r="O150" s="7">
        <f t="shared" si="14"/>
        <v>7.5860647289218722E-2</v>
      </c>
      <c r="P150" s="6">
        <v>4831</v>
      </c>
      <c r="R150" s="7">
        <f t="shared" si="15"/>
        <v>7.2034775408818044E-2</v>
      </c>
      <c r="S150" s="57" t="str">
        <f t="shared" si="24"/>
        <v>GRASP</v>
      </c>
      <c r="T150" s="64">
        <v>4782</v>
      </c>
      <c r="V150" s="5">
        <f t="shared" si="18"/>
        <v>6.2526139690506063E-2</v>
      </c>
      <c r="Y150" s="5" t="e">
        <f t="shared" si="19"/>
        <v>#DIV/0!</v>
      </c>
    </row>
    <row r="151" spans="1:25" x14ac:dyDescent="0.15">
      <c r="A151" s="25" t="s">
        <v>115</v>
      </c>
      <c r="B151" s="1">
        <v>4564</v>
      </c>
      <c r="C151" s="6">
        <v>4869</v>
      </c>
      <c r="D151" s="6">
        <v>246</v>
      </c>
      <c r="E151" s="49">
        <f t="shared" si="25"/>
        <v>6.264119942493325E-2</v>
      </c>
      <c r="F151" s="56">
        <v>4801</v>
      </c>
      <c r="G151" s="8">
        <v>246</v>
      </c>
      <c r="H151" s="9">
        <f t="shared" si="26"/>
        <v>4.9364715684232452E-2</v>
      </c>
      <c r="I151" s="8">
        <v>5013</v>
      </c>
      <c r="J151" s="8">
        <v>246</v>
      </c>
      <c r="K151" s="9">
        <f t="shared" si="27"/>
        <v>8.9567125473768203E-2</v>
      </c>
      <c r="L151" s="57" t="str">
        <f t="shared" si="23"/>
        <v>GRASP+SA</v>
      </c>
      <c r="M151" s="68">
        <v>4670</v>
      </c>
      <c r="O151" s="7">
        <f t="shared" si="14"/>
        <v>2.2698072805139188E-2</v>
      </c>
      <c r="P151" s="6">
        <v>4821</v>
      </c>
      <c r="R151" s="7">
        <f t="shared" si="15"/>
        <v>5.3308442231902092E-2</v>
      </c>
      <c r="S151" s="57" t="str">
        <f t="shared" si="24"/>
        <v>GRASP+SA</v>
      </c>
      <c r="T151" s="64">
        <v>4938</v>
      </c>
      <c r="V151" s="5">
        <f t="shared" si="18"/>
        <v>7.5739165654110971E-2</v>
      </c>
      <c r="Y151" s="5" t="e">
        <f t="shared" si="19"/>
        <v>#DIV/0!</v>
      </c>
    </row>
    <row r="152" spans="1:25" x14ac:dyDescent="0.15">
      <c r="A152" s="25" t="s">
        <v>116</v>
      </c>
      <c r="B152" s="1">
        <v>4251</v>
      </c>
      <c r="C152" s="6">
        <v>4487</v>
      </c>
      <c r="D152" s="6">
        <v>246</v>
      </c>
      <c r="E152" s="49">
        <f t="shared" si="25"/>
        <v>5.2596389569868507E-2</v>
      </c>
      <c r="F152" s="56">
        <v>4348</v>
      </c>
      <c r="G152" s="8">
        <v>246</v>
      </c>
      <c r="H152" s="9">
        <f t="shared" si="26"/>
        <v>2.2309107635694572E-2</v>
      </c>
      <c r="I152" s="8">
        <v>4602</v>
      </c>
      <c r="J152" s="8">
        <v>246</v>
      </c>
      <c r="K152" s="9">
        <f t="shared" si="27"/>
        <v>7.6271186440677971E-2</v>
      </c>
      <c r="L152" s="57" t="str">
        <f t="shared" si="23"/>
        <v>GRASP+SA</v>
      </c>
      <c r="M152" s="68">
        <v>4272</v>
      </c>
      <c r="O152" s="7">
        <f t="shared" si="14"/>
        <v>4.9157303370786515E-3</v>
      </c>
      <c r="P152" s="6">
        <v>4512</v>
      </c>
      <c r="R152" s="7">
        <f t="shared" si="15"/>
        <v>5.7845744680851061E-2</v>
      </c>
      <c r="S152" s="57" t="str">
        <f t="shared" si="24"/>
        <v>GRASP+SA</v>
      </c>
      <c r="T152" s="64">
        <v>4546</v>
      </c>
      <c r="V152" s="5">
        <f t="shared" si="18"/>
        <v>6.4892212934447871E-2</v>
      </c>
      <c r="Y152" s="5" t="e">
        <f t="shared" si="19"/>
        <v>#DIV/0!</v>
      </c>
    </row>
    <row r="153" spans="1:25" x14ac:dyDescent="0.15">
      <c r="A153" s="25" t="s">
        <v>132</v>
      </c>
      <c r="B153" s="1">
        <v>4704</v>
      </c>
      <c r="C153" s="6">
        <v>4141</v>
      </c>
      <c r="D153" s="6">
        <v>246</v>
      </c>
      <c r="E153" s="49">
        <f t="shared" si="25"/>
        <v>-0.13595749818884328</v>
      </c>
      <c r="F153" s="56">
        <v>4125</v>
      </c>
      <c r="G153" s="8">
        <v>246</v>
      </c>
      <c r="H153" s="9">
        <f t="shared" si="26"/>
        <v>-0.14036363636363636</v>
      </c>
      <c r="I153" s="8">
        <v>4083</v>
      </c>
      <c r="J153" s="8">
        <v>246</v>
      </c>
      <c r="K153" s="9">
        <f t="shared" si="27"/>
        <v>-0.1520940484937546</v>
      </c>
      <c r="L153" s="57" t="str">
        <f t="shared" si="23"/>
        <v>GRASP</v>
      </c>
      <c r="M153" s="68">
        <v>4000</v>
      </c>
      <c r="O153" s="7">
        <f t="shared" si="14"/>
        <v>-0.17599999999999999</v>
      </c>
      <c r="P153" s="6">
        <v>4011</v>
      </c>
      <c r="R153" s="7">
        <f t="shared" si="15"/>
        <v>-0.17277486910994763</v>
      </c>
      <c r="S153" s="57" t="str">
        <f t="shared" si="24"/>
        <v>GRASP+SA</v>
      </c>
      <c r="T153" s="64">
        <v>3973</v>
      </c>
      <c r="V153" s="5">
        <f t="shared" si="18"/>
        <v>-0.1839919456330229</v>
      </c>
      <c r="Y153" s="5" t="e">
        <f t="shared" si="19"/>
        <v>#DIV/0!</v>
      </c>
    </row>
    <row r="154" spans="1:25" x14ac:dyDescent="0.15">
      <c r="A154" s="25" t="s">
        <v>117</v>
      </c>
      <c r="B154" s="1">
        <v>4712</v>
      </c>
      <c r="C154" s="6">
        <v>5174</v>
      </c>
      <c r="D154" s="6">
        <v>246</v>
      </c>
      <c r="E154" s="49">
        <f t="shared" si="25"/>
        <v>8.929261693080788E-2</v>
      </c>
      <c r="F154" s="56">
        <v>5090</v>
      </c>
      <c r="G154" s="8">
        <v>246</v>
      </c>
      <c r="H154" s="9">
        <f t="shared" si="26"/>
        <v>7.4263261296660124E-2</v>
      </c>
      <c r="I154" s="8">
        <v>5014</v>
      </c>
      <c r="J154" s="8">
        <v>246</v>
      </c>
      <c r="K154" s="9">
        <f t="shared" si="27"/>
        <v>6.0231352213801354E-2</v>
      </c>
      <c r="L154" s="57" t="str">
        <f t="shared" si="23"/>
        <v>GRASP</v>
      </c>
      <c r="M154" s="68">
        <v>5022</v>
      </c>
      <c r="O154" s="7">
        <f t="shared" si="14"/>
        <v>6.1728395061728392E-2</v>
      </c>
      <c r="P154" s="6">
        <v>4821</v>
      </c>
      <c r="R154" s="7">
        <f t="shared" si="15"/>
        <v>2.2609417133374818E-2</v>
      </c>
      <c r="S154" s="57" t="str">
        <f t="shared" si="24"/>
        <v>GRASP</v>
      </c>
      <c r="T154" s="64">
        <v>5138</v>
      </c>
      <c r="V154" s="5">
        <f t="shared" si="18"/>
        <v>8.2911638769949392E-2</v>
      </c>
      <c r="Y154" s="5" t="e">
        <f t="shared" si="19"/>
        <v>#DIV/0!</v>
      </c>
    </row>
    <row r="155" spans="1:25" x14ac:dyDescent="0.15">
      <c r="A155" s="25" t="s">
        <v>118</v>
      </c>
      <c r="B155" s="1">
        <v>4376</v>
      </c>
      <c r="C155" s="6">
        <v>5016</v>
      </c>
      <c r="D155" s="6">
        <v>246</v>
      </c>
      <c r="E155" s="49">
        <f t="shared" si="25"/>
        <v>0.12759170653907495</v>
      </c>
      <c r="F155" s="56">
        <v>4835</v>
      </c>
      <c r="G155" s="8">
        <v>246</v>
      </c>
      <c r="H155" s="9">
        <f t="shared" si="26"/>
        <v>9.4932781799379529E-2</v>
      </c>
      <c r="I155" s="8">
        <v>5168</v>
      </c>
      <c r="J155" s="8">
        <v>246</v>
      </c>
      <c r="K155" s="9">
        <f t="shared" si="27"/>
        <v>0.15325077399380804</v>
      </c>
      <c r="L155" s="57" t="str">
        <f t="shared" si="23"/>
        <v>GRASP+SA</v>
      </c>
      <c r="M155" s="68">
        <v>4835</v>
      </c>
      <c r="O155" s="7">
        <f t="shared" si="14"/>
        <v>9.4932781799379529E-2</v>
      </c>
      <c r="P155" s="6">
        <v>5128</v>
      </c>
      <c r="R155" s="7">
        <f t="shared" si="15"/>
        <v>0.14664586583463338</v>
      </c>
      <c r="S155" s="57" t="str">
        <f t="shared" si="24"/>
        <v>GRASP+SA</v>
      </c>
      <c r="T155" s="64">
        <v>5002</v>
      </c>
      <c r="V155" s="5">
        <f t="shared" si="18"/>
        <v>0.12514994002399041</v>
      </c>
      <c r="Y155" s="5" t="e">
        <f t="shared" si="19"/>
        <v>#DIV/0!</v>
      </c>
    </row>
    <row r="156" spans="1:25" s="28" customFormat="1" x14ac:dyDescent="0.15">
      <c r="A156" s="27" t="s">
        <v>153</v>
      </c>
      <c r="C156" s="74"/>
      <c r="D156" s="75"/>
      <c r="E156" s="50">
        <f>AVERAGE(E146:E155)</f>
        <v>5.5561009131356628E-2</v>
      </c>
      <c r="F156" s="80"/>
      <c r="G156" s="81"/>
      <c r="H156" s="32">
        <f>AVERAGE(H146:H155)</f>
        <v>5.025617413542699E-2</v>
      </c>
      <c r="I156" s="86"/>
      <c r="J156" s="81"/>
      <c r="K156" s="32">
        <f>AVERAGE(K146:K155)</f>
        <v>7.5373770666571999E-2</v>
      </c>
      <c r="L156" s="57" t="str">
        <f t="shared" si="23"/>
        <v>GRASP+SA</v>
      </c>
      <c r="M156" s="89"/>
      <c r="N156" s="75"/>
      <c r="O156" s="30">
        <f>AVERAGE(O146:O155)</f>
        <v>3.0896560270294287E-2</v>
      </c>
      <c r="P156" s="74"/>
      <c r="Q156" s="75"/>
      <c r="R156" s="30">
        <f>AVERAGE(R146:R155)</f>
        <v>4.3529733891391829E-2</v>
      </c>
      <c r="S156" s="57" t="str">
        <f t="shared" si="24"/>
        <v>GRASP+SA</v>
      </c>
      <c r="T156" s="92"/>
      <c r="U156" s="93"/>
      <c r="V156" s="33">
        <f>AVERAGE(V146:V155)</f>
        <v>5.4174117632659891E-2</v>
      </c>
      <c r="W156" s="92"/>
      <c r="X156" s="93"/>
      <c r="Y156" s="33" t="e">
        <f>AVERAGE(Y146:Y155)</f>
        <v>#DIV/0!</v>
      </c>
    </row>
    <row r="157" spans="1:25" s="28" customFormat="1" x14ac:dyDescent="0.15">
      <c r="A157" s="27" t="s">
        <v>154</v>
      </c>
      <c r="C157" s="76"/>
      <c r="D157" s="77"/>
      <c r="E157" s="50">
        <f>MAX(E146:E155)</f>
        <v>0.12759170653907495</v>
      </c>
      <c r="F157" s="82"/>
      <c r="G157" s="83"/>
      <c r="H157" s="32">
        <f>MAX(H146:H155)</f>
        <v>9.4932781799379529E-2</v>
      </c>
      <c r="I157" s="87"/>
      <c r="J157" s="83"/>
      <c r="K157" s="32">
        <f>MAX(K146:K155)</f>
        <v>0.15325077399380804</v>
      </c>
      <c r="L157" s="57" t="str">
        <f t="shared" si="23"/>
        <v>GRASP+SA</v>
      </c>
      <c r="M157" s="90"/>
      <c r="N157" s="77"/>
      <c r="O157" s="30">
        <f>MAX(O146:O155)</f>
        <v>9.4932781799379529E-2</v>
      </c>
      <c r="P157" s="76"/>
      <c r="Q157" s="77"/>
      <c r="R157" s="30">
        <f>MAX(R146:R155)</f>
        <v>0.14664586583463338</v>
      </c>
      <c r="S157" s="57" t="str">
        <f t="shared" si="24"/>
        <v>GRASP+SA</v>
      </c>
      <c r="T157" s="94"/>
      <c r="U157" s="95"/>
      <c r="V157" s="33">
        <f>MAX(V146:V155)</f>
        <v>0.12514994002399041</v>
      </c>
      <c r="W157" s="94"/>
      <c r="X157" s="95"/>
      <c r="Y157" s="33" t="e">
        <f>MAX(Y146:Y155)</f>
        <v>#DIV/0!</v>
      </c>
    </row>
    <row r="158" spans="1:25" s="35" customFormat="1" ht="14" thickBot="1" x14ac:dyDescent="0.2">
      <c r="A158" s="34" t="s">
        <v>155</v>
      </c>
      <c r="C158" s="78"/>
      <c r="D158" s="79"/>
      <c r="E158" s="51">
        <f>MIN(E146:E155)</f>
        <v>-0.13595749818884328</v>
      </c>
      <c r="F158" s="84"/>
      <c r="G158" s="85"/>
      <c r="H158" s="39">
        <f>MIN(H146:H155)</f>
        <v>-0.14036363636363636</v>
      </c>
      <c r="I158" s="88"/>
      <c r="J158" s="85"/>
      <c r="K158" s="39">
        <f>MIN(K146:K155)</f>
        <v>-0.1520940484937546</v>
      </c>
      <c r="L158" s="58" t="str">
        <f t="shared" si="23"/>
        <v>GRASP</v>
      </c>
      <c r="M158" s="91"/>
      <c r="N158" s="79"/>
      <c r="O158" s="37">
        <f>MIN(O146:O155)</f>
        <v>-0.17599999999999999</v>
      </c>
      <c r="P158" s="78"/>
      <c r="Q158" s="79"/>
      <c r="R158" s="37">
        <f>MIN(R146:R155)</f>
        <v>-0.17277486910994763</v>
      </c>
      <c r="S158" s="58" t="str">
        <f t="shared" si="24"/>
        <v>GRASP+SA</v>
      </c>
      <c r="T158" s="96"/>
      <c r="U158" s="97"/>
      <c r="V158" s="33">
        <f>MIN(V146:V155)</f>
        <v>-0.1839919456330229</v>
      </c>
      <c r="W158" s="96"/>
      <c r="X158" s="97"/>
      <c r="Y158" s="33" t="e">
        <f>MIN(Y146:Y155)</f>
        <v>#DIV/0!</v>
      </c>
    </row>
    <row r="159" spans="1:25" s="3" customFormat="1" x14ac:dyDescent="0.15">
      <c r="A159" s="10"/>
      <c r="C159" s="12"/>
      <c r="D159" s="12"/>
      <c r="E159" s="52"/>
      <c r="F159" s="59"/>
      <c r="G159" s="14"/>
      <c r="H159" s="15"/>
      <c r="I159" s="14"/>
      <c r="J159" s="14"/>
      <c r="K159" s="15"/>
      <c r="L159" s="60"/>
      <c r="M159" s="69"/>
      <c r="N159" s="12"/>
      <c r="O159" s="13"/>
      <c r="P159" s="12"/>
      <c r="Q159" s="12"/>
      <c r="R159" s="13"/>
      <c r="S159" s="60"/>
      <c r="T159" s="65"/>
      <c r="U159" s="16"/>
      <c r="V159" s="17"/>
      <c r="W159" s="16"/>
      <c r="X159" s="16"/>
      <c r="Y159" s="17"/>
    </row>
  </sheetData>
  <mergeCells count="92">
    <mergeCell ref="W156:X158"/>
    <mergeCell ref="C156:D158"/>
    <mergeCell ref="F156:G158"/>
    <mergeCell ref="I156:J158"/>
    <mergeCell ref="M156:N158"/>
    <mergeCell ref="P156:Q158"/>
    <mergeCell ref="T156:U158"/>
    <mergeCell ref="W130:X132"/>
    <mergeCell ref="C143:D145"/>
    <mergeCell ref="F143:G145"/>
    <mergeCell ref="I143:J145"/>
    <mergeCell ref="M143:N145"/>
    <mergeCell ref="P143:Q145"/>
    <mergeCell ref="T143:U145"/>
    <mergeCell ref="W143:X145"/>
    <mergeCell ref="C130:D132"/>
    <mergeCell ref="F130:G132"/>
    <mergeCell ref="I130:J132"/>
    <mergeCell ref="M130:N132"/>
    <mergeCell ref="P130:Q132"/>
    <mergeCell ref="T130:U132"/>
    <mergeCell ref="W104:X106"/>
    <mergeCell ref="C117:D119"/>
    <mergeCell ref="F117:G119"/>
    <mergeCell ref="I117:J119"/>
    <mergeCell ref="M117:N119"/>
    <mergeCell ref="P117:Q119"/>
    <mergeCell ref="T117:U119"/>
    <mergeCell ref="W117:X119"/>
    <mergeCell ref="C104:D106"/>
    <mergeCell ref="F104:G106"/>
    <mergeCell ref="I104:J106"/>
    <mergeCell ref="M104:N106"/>
    <mergeCell ref="P104:Q106"/>
    <mergeCell ref="T104:U106"/>
    <mergeCell ref="W78:X80"/>
    <mergeCell ref="C91:D93"/>
    <mergeCell ref="F91:G93"/>
    <mergeCell ref="I91:J93"/>
    <mergeCell ref="M91:N93"/>
    <mergeCell ref="P91:Q93"/>
    <mergeCell ref="T91:U93"/>
    <mergeCell ref="W91:X93"/>
    <mergeCell ref="C78:D80"/>
    <mergeCell ref="F78:G80"/>
    <mergeCell ref="I78:J80"/>
    <mergeCell ref="M78:N80"/>
    <mergeCell ref="P78:Q80"/>
    <mergeCell ref="T78:U80"/>
    <mergeCell ref="W52:X54"/>
    <mergeCell ref="C65:D67"/>
    <mergeCell ref="F65:G67"/>
    <mergeCell ref="I65:J67"/>
    <mergeCell ref="M65:N67"/>
    <mergeCell ref="P65:Q67"/>
    <mergeCell ref="T65:U67"/>
    <mergeCell ref="W65:X67"/>
    <mergeCell ref="C39:D41"/>
    <mergeCell ref="F39:G41"/>
    <mergeCell ref="M39:N41"/>
    <mergeCell ref="T39:U41"/>
    <mergeCell ref="W39:X41"/>
    <mergeCell ref="C52:D54"/>
    <mergeCell ref="F52:G54"/>
    <mergeCell ref="M52:N54"/>
    <mergeCell ref="P52:Q54"/>
    <mergeCell ref="T52:U54"/>
    <mergeCell ref="T13:U15"/>
    <mergeCell ref="W13:X15"/>
    <mergeCell ref="C26:D28"/>
    <mergeCell ref="F26:G28"/>
    <mergeCell ref="I26:J28"/>
    <mergeCell ref="M26:N28"/>
    <mergeCell ref="P26:Q28"/>
    <mergeCell ref="T26:U28"/>
    <mergeCell ref="W26:X28"/>
    <mergeCell ref="M1:O1"/>
    <mergeCell ref="P1:R1"/>
    <mergeCell ref="S1:S2"/>
    <mergeCell ref="T1:V1"/>
    <mergeCell ref="W1:Y1"/>
    <mergeCell ref="C13:D15"/>
    <mergeCell ref="F13:G15"/>
    <mergeCell ref="I13:J15"/>
    <mergeCell ref="M13:N15"/>
    <mergeCell ref="P13:Q15"/>
    <mergeCell ref="A1:A2"/>
    <mergeCell ref="B1:B2"/>
    <mergeCell ref="C1:E1"/>
    <mergeCell ref="F1:H1"/>
    <mergeCell ref="I1:K1"/>
    <mergeCell ref="L1:L2"/>
  </mergeCells>
  <conditionalFormatting sqref="L3:L1048576">
    <cfRule type="containsText" dxfId="3" priority="3" stopIfTrue="1" operator="containsText" text="GRASP+SA">
      <formula>NOT(ISERROR(SEARCH("GRASP+SA",L3)))</formula>
    </cfRule>
    <cfRule type="containsText" dxfId="2" priority="4" stopIfTrue="1" operator="containsText" text="GRASP">
      <formula>NOT(ISERROR(SEARCH("GRASP",L3)))</formula>
    </cfRule>
  </conditionalFormatting>
  <conditionalFormatting sqref="S3:S1048576">
    <cfRule type="containsText" dxfId="1" priority="1" stopIfTrue="1" operator="containsText" text="GRASP+SA">
      <formula>NOT(ISERROR(SEARCH("GRASP+SA",S3)))</formula>
    </cfRule>
    <cfRule type="containsText" dxfId="0" priority="2" stopIfTrue="1" operator="containsText" text="GRASP">
      <formula>NOT(ISERROR(SEARCH("GRASP",S3)))</formula>
    </cfRule>
  </conditionalFormatting>
  <pageMargins left="0.7" right="0.7" top="0.75" bottom="0.75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grupos de configuração</vt:lpstr>
      <vt:lpstr>Sheet3</vt:lpstr>
      <vt:lpstr>grupos de configuração (2)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Gleisson de Assis</dc:creator>
  <cp:lastModifiedBy>Microsoft Office User</cp:lastModifiedBy>
  <dcterms:created xsi:type="dcterms:W3CDTF">2006-11-14T13:35:57Z</dcterms:created>
  <dcterms:modified xsi:type="dcterms:W3CDTF">2016-12-04T13:46:56Z</dcterms:modified>
</cp:coreProperties>
</file>