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usteadgis-my.sharepoint.com/personal/gjames_esriaustralia_com_au/Documents/Honours/Data/Results/"/>
    </mc:Choice>
  </mc:AlternateContent>
  <xr:revisionPtr revIDLastSave="0" documentId="8_{6AF43D60-970C-4A76-8FBE-6914B01737B4}" xr6:coauthVersionLast="47" xr6:coauthVersionMax="47" xr10:uidLastSave="{00000000-0000-0000-0000-000000000000}"/>
  <bookViews>
    <workbookView xWindow="-108" yWindow="-108" windowWidth="23256" windowHeight="12576"/>
  </bookViews>
  <sheets>
    <sheet name="Emissions_effects_by_service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D9" i="1"/>
  <c r="E9" i="1"/>
  <c r="F9" i="1"/>
  <c r="G9" i="1"/>
  <c r="H9" i="1"/>
  <c r="C9" i="1"/>
  <c r="C7" i="1"/>
  <c r="D7" i="1"/>
  <c r="E7" i="1"/>
  <c r="F7" i="1"/>
  <c r="G7" i="1"/>
  <c r="H7" i="1"/>
  <c r="C8" i="1"/>
  <c r="D8" i="1"/>
  <c r="E8" i="1"/>
  <c r="F8" i="1"/>
  <c r="G8" i="1"/>
  <c r="H8" i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<sst xmlns="http://schemas.openxmlformats.org/spreadsheetml/2006/main" count="21" uniqueCount="12">
  <si>
    <t>Mode</t>
  </si>
  <si>
    <t>Actual</t>
  </si>
  <si>
    <t>EqualDev</t>
  </si>
  <si>
    <t>Greenfield</t>
  </si>
  <si>
    <t>mdINIS</t>
  </si>
  <si>
    <t>TODInfill</t>
  </si>
  <si>
    <t>PT</t>
  </si>
  <si>
    <t>Cycle</t>
  </si>
  <si>
    <t>Walk</t>
  </si>
  <si>
    <t>Yearly kilotons</t>
  </si>
  <si>
    <t xml:space="preserve">Total </t>
  </si>
  <si>
    <t>%of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</si>
</sst>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5" sqref="B5:H10"/>
    </sheetView>
  </sheetViews>
  <sheetFormatPr defaultRowHeight="14.4" x14ac:dyDescent="0.3"/>
  <cols>
    <col min="3" max="3" width="12" bestFit="1" customWidth="1"/>
    <col min="7" max="7" width="10.109375" customWidth="1"/>
    <col min="8" max="8" width="10.44140625" customWidth="1"/>
  </cols>
  <sheetData>
    <row r="1" spans="1:8" x14ac:dyDescent="0.3">
      <c r="B1" t="s">
        <v>0</v>
      </c>
      <c r="C1">
        <v>2016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0</v>
      </c>
      <c r="B2" t="s">
        <v>6</v>
      </c>
      <c r="C2">
        <v>116.292399999987</v>
      </c>
      <c r="D2">
        <v>-27217.436538999202</v>
      </c>
      <c r="E2">
        <v>-19337.235891345299</v>
      </c>
      <c r="F2">
        <v>-13388.378805312899</v>
      </c>
      <c r="G2">
        <v>-30281.424836878399</v>
      </c>
      <c r="H2">
        <v>-30727.769512241499</v>
      </c>
    </row>
    <row r="3" spans="1:8" x14ac:dyDescent="0.3">
      <c r="A3">
        <v>1</v>
      </c>
      <c r="B3" t="s">
        <v>7</v>
      </c>
      <c r="C3">
        <v>33.919399999996202</v>
      </c>
      <c r="D3">
        <v>-6602.7213825682502</v>
      </c>
      <c r="E3">
        <v>-5788.7901835581597</v>
      </c>
      <c r="F3">
        <v>-3986.07614744278</v>
      </c>
      <c r="G3">
        <v>-9007.1144271717003</v>
      </c>
      <c r="H3">
        <v>-7672.5450152732901</v>
      </c>
    </row>
    <row r="4" spans="1:8" x14ac:dyDescent="0.3">
      <c r="A4">
        <v>2</v>
      </c>
      <c r="B4" t="s">
        <v>8</v>
      </c>
      <c r="C4">
        <v>40.924099999995398</v>
      </c>
      <c r="D4">
        <v>-10338.857818619899</v>
      </c>
      <c r="E4">
        <v>-7677.30316859083</v>
      </c>
      <c r="F4">
        <v>-4966.47641603395</v>
      </c>
      <c r="G4">
        <v>-11045.3020315986</v>
      </c>
      <c r="H4">
        <v>-12350.3024540964</v>
      </c>
    </row>
    <row r="5" spans="1:8" x14ac:dyDescent="0.3">
      <c r="B5" t="s">
        <v>0</v>
      </c>
      <c r="C5">
        <v>2016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1:8" x14ac:dyDescent="0.3">
      <c r="A6" t="s">
        <v>9</v>
      </c>
      <c r="B6" t="s">
        <v>6</v>
      </c>
      <c r="C6">
        <f>365*C2/1000000</f>
        <v>4.2446725999995251E-2</v>
      </c>
      <c r="D6">
        <f t="shared" ref="D6:H6" si="0">365*D2/1000000</f>
        <v>-9.9343643367347081</v>
      </c>
      <c r="E6">
        <f t="shared" si="0"/>
        <v>-7.0580911003410343</v>
      </c>
      <c r="F6">
        <f t="shared" si="0"/>
        <v>-4.8867582639392086</v>
      </c>
      <c r="G6">
        <f t="shared" si="0"/>
        <v>-11.052720065460615</v>
      </c>
      <c r="H6">
        <f t="shared" si="0"/>
        <v>-11.215635871968146</v>
      </c>
    </row>
    <row r="7" spans="1:8" x14ac:dyDescent="0.3">
      <c r="B7" t="s">
        <v>7</v>
      </c>
      <c r="C7">
        <f t="shared" ref="C7:H7" si="1">365*C3/1000000</f>
        <v>1.2380580999998614E-2</v>
      </c>
      <c r="D7">
        <f t="shared" si="1"/>
        <v>-2.4099933046374113</v>
      </c>
      <c r="E7">
        <f t="shared" si="1"/>
        <v>-2.112908416998728</v>
      </c>
      <c r="F7">
        <f t="shared" si="1"/>
        <v>-1.4549177938166147</v>
      </c>
      <c r="G7">
        <f t="shared" si="1"/>
        <v>-3.2875967659176704</v>
      </c>
      <c r="H7">
        <f t="shared" si="1"/>
        <v>-2.8004789305747511</v>
      </c>
    </row>
    <row r="8" spans="1:8" x14ac:dyDescent="0.3">
      <c r="B8" t="s">
        <v>8</v>
      </c>
      <c r="C8">
        <f t="shared" ref="C8:H8" si="2">365*C4/1000000</f>
        <v>1.493729649999832E-2</v>
      </c>
      <c r="D8">
        <f t="shared" si="2"/>
        <v>-3.7736831037962633</v>
      </c>
      <c r="E8">
        <f t="shared" si="2"/>
        <v>-2.8022156565356529</v>
      </c>
      <c r="F8">
        <f t="shared" si="2"/>
        <v>-1.8127638918523916</v>
      </c>
      <c r="G8">
        <f t="shared" si="2"/>
        <v>-4.0315352415334891</v>
      </c>
      <c r="H8">
        <f t="shared" si="2"/>
        <v>-4.5078603957451859</v>
      </c>
    </row>
    <row r="9" spans="1:8" x14ac:dyDescent="0.3">
      <c r="B9" t="s">
        <v>10</v>
      </c>
      <c r="C9">
        <f>SUM(C6:C8)</f>
        <v>6.9764603499992181E-2</v>
      </c>
      <c r="D9">
        <f t="shared" ref="D9:H9" si="3">SUM(D6:D8)</f>
        <v>-16.118040745168383</v>
      </c>
      <c r="E9">
        <f t="shared" si="3"/>
        <v>-11.973215173875415</v>
      </c>
      <c r="F9">
        <f t="shared" si="3"/>
        <v>-8.1544399496082143</v>
      </c>
      <c r="G9">
        <f t="shared" si="3"/>
        <v>-18.371852072911775</v>
      </c>
      <c r="H9">
        <f t="shared" si="3"/>
        <v>-18.523975198288085</v>
      </c>
    </row>
    <row r="10" spans="1:8" x14ac:dyDescent="0.3">
      <c r="B10" t="s">
        <v>11</v>
      </c>
      <c r="C10">
        <f>C9/1685 *100</f>
        <v>4.1403325519283199E-3</v>
      </c>
      <c r="D10">
        <f t="shared" ref="D10:H10" si="4">D9/1685 *100</f>
        <v>-0.95656028161236695</v>
      </c>
      <c r="E10">
        <f t="shared" si="4"/>
        <v>-0.71057656818251713</v>
      </c>
      <c r="F10">
        <f t="shared" si="4"/>
        <v>-0.48394302371562103</v>
      </c>
      <c r="G10">
        <f t="shared" si="4"/>
        <v>-1.0903176304398678</v>
      </c>
      <c r="H10">
        <f t="shared" si="4"/>
        <v>-1.0993457090972156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Emissions_effects_by_service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 James</cp:lastModifiedBy>
  <dcterms:created xsi:type="dcterms:W3CDTF">2022-10-10T05:30:54Z</dcterms:created>
  <dcterms:modified xsi:type="dcterms:W3CDTF">2022-10-10T05:30:54Z</dcterms:modified>
</cp:coreProperties>
</file>