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SC6376-Cloud\project\BuildVoterDatabase\"/>
    </mc:Choice>
  </mc:AlternateContent>
  <xr:revisionPtr revIDLastSave="0" documentId="13_ncr:1_{7562AED4-92C4-4EFB-B112-79013FDF2CE6}" xr6:coauthVersionLast="47" xr6:coauthVersionMax="47" xr10:uidLastSave="{00000000-0000-0000-0000-000000000000}"/>
  <bookViews>
    <workbookView xWindow="30195" yWindow="-120" windowWidth="25185" windowHeight="14685" activeTab="1" xr2:uid="{D0C4C60E-E71B-4053-B028-600BDBC10FF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8" i="1" l="1"/>
  <c r="C78" i="1"/>
  <c r="B78" i="1"/>
  <c r="D76" i="1"/>
  <c r="C76" i="1"/>
  <c r="B76" i="1"/>
  <c r="D75" i="1"/>
  <c r="C75" i="1"/>
  <c r="B75" i="1"/>
  <c r="D73" i="1"/>
  <c r="C73" i="1"/>
  <c r="B73" i="1"/>
  <c r="D68" i="1"/>
  <c r="C68" i="1"/>
  <c r="B68" i="1"/>
  <c r="F43" i="1"/>
  <c r="E43" i="1"/>
  <c r="D43" i="1"/>
  <c r="C43" i="1"/>
  <c r="B43" i="1"/>
  <c r="D66" i="1"/>
  <c r="C66" i="1"/>
  <c r="B66" i="1"/>
  <c r="D65" i="1"/>
  <c r="C65" i="1"/>
  <c r="B65" i="1"/>
  <c r="D63" i="1"/>
  <c r="C63" i="1"/>
  <c r="B63" i="1"/>
  <c r="D59" i="1"/>
  <c r="C59" i="1"/>
  <c r="B59" i="1"/>
  <c r="D56" i="1"/>
  <c r="C56" i="1"/>
  <c r="B56" i="1"/>
  <c r="D54" i="1"/>
  <c r="C54" i="1"/>
  <c r="B54" i="1"/>
  <c r="B42" i="1"/>
  <c r="F40" i="1"/>
  <c r="E40" i="1"/>
  <c r="D40" i="1"/>
  <c r="C40" i="1"/>
  <c r="B40" i="1"/>
  <c r="F26" i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2" i="1"/>
  <c r="E22" i="1"/>
  <c r="D22" i="1"/>
  <c r="C22" i="1"/>
  <c r="B22" i="1"/>
  <c r="F23" i="1"/>
  <c r="E23" i="1"/>
  <c r="D23" i="1"/>
  <c r="C23" i="1"/>
  <c r="B23" i="1"/>
  <c r="F41" i="1"/>
  <c r="E41" i="1"/>
  <c r="D41" i="1"/>
  <c r="C41" i="1"/>
  <c r="B41" i="1"/>
  <c r="E49" i="1"/>
  <c r="F49" i="1"/>
  <c r="D49" i="1"/>
  <c r="C49" i="1"/>
  <c r="B49" i="1"/>
  <c r="F48" i="1"/>
  <c r="E48" i="1"/>
  <c r="D48" i="1"/>
  <c r="C48" i="1"/>
  <c r="B48" i="1"/>
  <c r="F47" i="1"/>
  <c r="E47" i="1"/>
  <c r="D47" i="1"/>
  <c r="C47" i="1"/>
  <c r="F46" i="1"/>
  <c r="E46" i="1"/>
  <c r="D46" i="1"/>
  <c r="C46" i="1"/>
  <c r="B47" i="1"/>
  <c r="B46" i="1"/>
  <c r="F45" i="1"/>
  <c r="E45" i="1"/>
  <c r="D45" i="1"/>
  <c r="C45" i="1"/>
  <c r="B45" i="1"/>
  <c r="F39" i="1"/>
  <c r="E39" i="1"/>
  <c r="D39" i="1"/>
  <c r="C39" i="1"/>
  <c r="B39" i="1"/>
  <c r="F21" i="1"/>
  <c r="E21" i="1"/>
  <c r="D21" i="1"/>
  <c r="C21" i="1"/>
  <c r="B21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AN18" i="1"/>
  <c r="F18" i="1"/>
  <c r="E18" i="1"/>
  <c r="D18" i="1"/>
  <c r="C18" i="1"/>
  <c r="B18" i="1"/>
  <c r="F15" i="1"/>
  <c r="E15" i="1"/>
  <c r="D15" i="1"/>
  <c r="C15" i="1"/>
  <c r="B15" i="1"/>
  <c r="F13" i="1"/>
  <c r="E13" i="1"/>
  <c r="D13" i="1"/>
  <c r="C13" i="1"/>
  <c r="B13" i="1"/>
  <c r="AN9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C6" i="1"/>
  <c r="C4" i="1"/>
  <c r="F5" i="1"/>
  <c r="E5" i="1"/>
  <c r="D5" i="1"/>
  <c r="C5" i="1"/>
  <c r="B5" i="1"/>
  <c r="F4" i="1"/>
  <c r="E4" i="1"/>
  <c r="D4" i="1"/>
  <c r="B4" i="1"/>
  <c r="F6" i="1"/>
  <c r="E6" i="1"/>
  <c r="D6" i="1"/>
  <c r="B6" i="1"/>
</calcChain>
</file>

<file path=xl/sharedStrings.xml><?xml version="1.0" encoding="utf-8"?>
<sst xmlns="http://schemas.openxmlformats.org/spreadsheetml/2006/main" count="173" uniqueCount="100">
  <si>
    <t>Blocksize</t>
  </si>
  <si>
    <t>build dict</t>
  </si>
  <si>
    <t>build database</t>
  </si>
  <si>
    <t>read dict from file</t>
  </si>
  <si>
    <t>b-4096</t>
  </si>
  <si>
    <t>d-4096</t>
  </si>
  <si>
    <t>/dev/sdb</t>
  </si>
  <si>
    <t>b-512</t>
  </si>
  <si>
    <t xml:space="preserve"> </t>
  </si>
  <si>
    <t>d-512</t>
  </si>
  <si>
    <t>e-512</t>
  </si>
  <si>
    <t>b-2048</t>
  </si>
  <si>
    <t>c-2048</t>
  </si>
  <si>
    <t>d-2048</t>
  </si>
  <si>
    <t>e-2048</t>
  </si>
  <si>
    <t>write dict</t>
  </si>
  <si>
    <t>e-4096</t>
  </si>
  <si>
    <t>c4096</t>
  </si>
  <si>
    <t>c512</t>
  </si>
  <si>
    <t>f-512</t>
  </si>
  <si>
    <t>f-2048</t>
  </si>
  <si>
    <t>b-8192</t>
  </si>
  <si>
    <t>c-8192</t>
  </si>
  <si>
    <t>d-8192</t>
  </si>
  <si>
    <t>f-8192</t>
  </si>
  <si>
    <t>e-8192</t>
  </si>
  <si>
    <t>build d</t>
  </si>
  <si>
    <t>write d</t>
  </si>
  <si>
    <t>write db</t>
  </si>
  <si>
    <t>read d</t>
  </si>
  <si>
    <t>read db</t>
  </si>
  <si>
    <t>buiod db</t>
  </si>
  <si>
    <t>build</t>
  </si>
  <si>
    <t>write</t>
  </si>
  <si>
    <t>b-16k</t>
  </si>
  <si>
    <t>c-16k</t>
  </si>
  <si>
    <t>d-16k</t>
  </si>
  <si>
    <t>e-16l</t>
  </si>
  <si>
    <t>f-16k</t>
  </si>
  <si>
    <t>saved 17 seeks</t>
  </si>
  <si>
    <t>WSL  Virtual disks 512 logical sector 4096 physical sector buffered reads 1852 MB/sec</t>
  </si>
  <si>
    <t>4.2 GHz cpu</t>
  </si>
  <si>
    <t>2.4 Ghz 1 thread</t>
  </si>
  <si>
    <t>512 logical sector 512 physical  buffered reads 81.3 MB/sec</t>
  </si>
  <si>
    <t>EC2  t2 micro - gpt disk</t>
  </si>
  <si>
    <t>b 512</t>
  </si>
  <si>
    <t>d512</t>
  </si>
  <si>
    <t>fetch records</t>
  </si>
  <si>
    <t>avg-cpu:  %user   %nice %system %iowait  %steal   %idle</t>
  </si>
  <si>
    <t xml:space="preserve">          91.92    0.00    7.07    1.01    0.00    0.00</t>
  </si>
  <si>
    <t>Device             tps    kB_read/s    kB_wrtn/s    kB_dscd/s    kB_read    kB_wrtn    kB_dscd</t>
  </si>
  <si>
    <t>xvda           2925.00     12312.00         0.00         0.00      12312          0          0</t>
  </si>
  <si>
    <t xml:space="preserve">          90.10    0.00    8.91    0.99    0.00    0.00</t>
  </si>
  <si>
    <t>xvda           2413.00      9656.00         0.00         0.00       9656          0          0</t>
  </si>
  <si>
    <t xml:space="preserve">          99.00    0.00    1.00    0.00    0.00    0.00</t>
  </si>
  <si>
    <t>xvda            141.00       520.00     16384.00         0.00        520      16384          0</t>
  </si>
  <si>
    <t>c-4096</t>
  </si>
  <si>
    <t>f-4096</t>
  </si>
  <si>
    <t>b32768</t>
  </si>
  <si>
    <t>e</t>
  </si>
  <si>
    <t>f</t>
  </si>
  <si>
    <t>100 IOPs</t>
  </si>
  <si>
    <t>300 IOPs</t>
  </si>
  <si>
    <t>C32768</t>
  </si>
  <si>
    <t>d-32768</t>
  </si>
  <si>
    <t>EC2 T3 large</t>
  </si>
  <si>
    <t>IO Min / optimal 4096 bytes</t>
  </si>
  <si>
    <t>cpu 2.5 ghz 2 thread 1 core</t>
  </si>
  <si>
    <t>512-b</t>
  </si>
  <si>
    <t>2048-b</t>
  </si>
  <si>
    <t>4096.b</t>
  </si>
  <si>
    <t>8192-b</t>
  </si>
  <si>
    <t>512 logical sector 512 physical  buffered reads 170.4 MB/sec 100 IOPS</t>
  </si>
  <si>
    <t>16384-b</t>
  </si>
  <si>
    <t>b-32768</t>
  </si>
  <si>
    <t>b128</t>
  </si>
  <si>
    <t>512 logical sector 512 physical  buffered reads 260 MB/sec 4000 IOPS (ext2 )</t>
  </si>
  <si>
    <t xml:space="preserve">Ec2 D3.xlarge </t>
  </si>
  <si>
    <t>b-128</t>
  </si>
  <si>
    <t>512 logical sector 512 physical  buffered reads 1.8T</t>
  </si>
  <si>
    <t>b-16384</t>
  </si>
  <si>
    <t>WSL</t>
  </si>
  <si>
    <t>v4096</t>
  </si>
  <si>
    <t>T2 micro</t>
  </si>
  <si>
    <t>gp2 disk</t>
  </si>
  <si>
    <t>su</t>
  </si>
  <si>
    <t>no Keyfile</t>
  </si>
  <si>
    <t>keyfile</t>
  </si>
  <si>
    <t>no key or Buffer</t>
  </si>
  <si>
    <t>b512</t>
  </si>
  <si>
    <t>gp2</t>
  </si>
  <si>
    <t>b4096</t>
  </si>
  <si>
    <t>gp3</t>
  </si>
  <si>
    <t>512 logical sector 512 physical  buffered reads 256 MB/sec 100 IOPS</t>
  </si>
  <si>
    <t>B-8192</t>
  </si>
  <si>
    <t>ios2</t>
  </si>
  <si>
    <t>512 logical sector 512 physical  buffered reads 330 MB/sec 100 IOPS</t>
  </si>
  <si>
    <t>lscp</t>
  </si>
  <si>
    <t>io2</t>
  </si>
  <si>
    <t>blocksize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</si>
</sst>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WSL Test Run</a:t>
            </a:r>
          </a:p>
          <a:p>
            <a:pPr>
              <a:defRPr/>
            </a:pPr>
            <a:r>
              <a:rPr lang="en-US"/>
              <a:t>Times</a:t>
            </a:r>
            <a:r>
              <a:rPr lang="en-US" baseline="0"/>
              <a:t>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Sheet3!$B$4:$B$9</c:f>
              <c:numCache>
                <c:formatCode>General</c:formatCode>
                <c:ptCount val="6"/>
                <c:pt idx="0">
                  <c:v>2.6898000000000004</c:v>
                </c:pt>
                <c:pt idx="1">
                  <c:v>2.6915999999999998</c:v>
                </c:pt>
                <c:pt idx="2">
                  <c:v>2.6766000000000001</c:v>
                </c:pt>
                <c:pt idx="3">
                  <c:v>2.6698</c:v>
                </c:pt>
                <c:pt idx="4">
                  <c:v>2.6982000000000004</c:v>
                </c:pt>
                <c:pt idx="5">
                  <c:v>2.6692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F-4F54-9372-100185DF9596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Sheet3!$C$4:$C$9</c:f>
              <c:numCache>
                <c:formatCode>General</c:formatCode>
                <c:ptCount val="6"/>
                <c:pt idx="0">
                  <c:v>2.7733999999999996</c:v>
                </c:pt>
                <c:pt idx="1">
                  <c:v>2.7367999999999997</c:v>
                </c:pt>
                <c:pt idx="2">
                  <c:v>2.7734000000000001</c:v>
                </c:pt>
                <c:pt idx="3">
                  <c:v>2.758</c:v>
                </c:pt>
                <c:pt idx="4">
                  <c:v>2.7496</c:v>
                </c:pt>
                <c:pt idx="5">
                  <c:v>2.6420000000000003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F-4F54-9372-100185DF9596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Sheet3!$D$4:$D$9</c:f>
              <c:numCache>
                <c:formatCode>General</c:formatCode>
                <c:ptCount val="6"/>
                <c:pt idx="0">
                  <c:v>2.4561999999999999</c:v>
                </c:pt>
                <c:pt idx="1">
                  <c:v>2.3323999999999998</c:v>
                </c:pt>
                <c:pt idx="2">
                  <c:v>2.3308</c:v>
                </c:pt>
                <c:pt idx="3">
                  <c:v>2.246</c:v>
                </c:pt>
                <c:pt idx="4">
                  <c:v>2.2152000000000003</c:v>
                </c:pt>
                <c:pt idx="5">
                  <c:v>2.1701999999999999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F-4F54-9372-100185DF9596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Sheet3!$E$4:$E$9</c:f>
              <c:numCache>
                <c:formatCode>General</c:formatCode>
                <c:ptCount val="6"/>
                <c:pt idx="0">
                  <c:v>2.9254000000000002</c:v>
                </c:pt>
                <c:pt idx="1">
                  <c:v>2.8711999999999995</c:v>
                </c:pt>
                <c:pt idx="2">
                  <c:v>2.88</c:v>
                </c:pt>
                <c:pt idx="3">
                  <c:v>2.9171999999999998</c:v>
                </c:pt>
                <c:pt idx="4">
                  <c:v>2.9119999999999999</c:v>
                </c:pt>
                <c:pt idx="5">
                  <c:v>2.9095999999999997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9F-4F54-9372-100185DF9596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Sheet3!$F$4:$F$9</c:f>
              <c:numCache>
                <c:formatCode>General</c:formatCode>
                <c:ptCount val="6"/>
                <c:pt idx="0">
                  <c:v>0.83779999999999999</c:v>
                </c:pt>
                <c:pt idx="1">
                  <c:v>0.86060000000000014</c:v>
                </c:pt>
                <c:pt idx="2">
                  <c:v>0.8256</c:v>
                </c:pt>
                <c:pt idx="3">
                  <c:v>0.88840000000000008</c:v>
                </c:pt>
                <c:pt idx="4">
                  <c:v>1.0272000000000001</c:v>
                </c:pt>
                <c:pt idx="5">
                  <c:v>1.2809999999999999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9F-4F54-9372-100185DF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70152"/>
        <c:axId val="460801560"/>
      </c:lineChart>
      <c:catAx>
        <c:axId val="62717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01560"/>
        <c:crosses val="autoZero"/>
        <c:auto val="1"/>
        <c:lblAlgn val="ctr"/>
        <c:lblOffset val="100"/>
        <c:noMultiLvlLbl val="0"/>
      </c:catAx>
      <c:valAx>
        <c:axId val="4608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7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  <a:r>
              <a:rPr lang="en-US" baseline="0"/>
              <a:t> Micro</a:t>
            </a:r>
          </a:p>
          <a:p>
            <a:pPr>
              <a:defRPr/>
            </a:pPr>
            <a:r>
              <a:rPr lang="en-US" baseline="0"/>
              <a:t>Times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Sheet3!$N$4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Sheet3!$N$5:$N$10</c:f>
              <c:numCache>
                <c:formatCode>General</c:formatCode>
                <c:ptCount val="6"/>
                <c:pt idx="0">
                  <c:v>5.2572500000000009</c:v>
                </c:pt>
                <c:pt idx="1">
                  <c:v>5.3167499999999999</c:v>
                </c:pt>
                <c:pt idx="2">
                  <c:v>5.1784749999999997</c:v>
                </c:pt>
                <c:pt idx="3">
                  <c:v>5.1967400000000001</c:v>
                </c:pt>
                <c:pt idx="4">
                  <c:v>5.2372750000000003</c:v>
                </c:pt>
                <c:pt idx="5">
                  <c:v>3.9384999999999999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F-41AA-AB47-59E361D897B0}"/>
            </c:ext>
          </c:extLst>
        </c:ser>
        <c:ser>
          <c:idx val="1"/>
          <c:order val="1"/>
          <c:tx>
            <c:strRef>
              <c:f>Sheet3!$O$4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Sheet3!$O$5:$O$10</c:f>
              <c:numCache>
                <c:formatCode>General</c:formatCode>
                <c:ptCount val="6"/>
                <c:pt idx="0">
                  <c:v>4.8766500000000006</c:v>
                </c:pt>
                <c:pt idx="1">
                  <c:v>5.1167499999999997</c:v>
                </c:pt>
                <c:pt idx="2">
                  <c:v>5.153975</c:v>
                </c:pt>
                <c:pt idx="3">
                  <c:v>5.0961400000000001</c:v>
                </c:pt>
                <c:pt idx="4">
                  <c:v>5.1112500000000001</c:v>
                </c:pt>
                <c:pt idx="5">
                  <c:v>4.8559000000000001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F-41AA-AB47-59E361D897B0}"/>
            </c:ext>
          </c:extLst>
        </c:ser>
        <c:ser>
          <c:idx val="2"/>
          <c:order val="2"/>
          <c:tx>
            <c:strRef>
              <c:f>Sheet3!$P$4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Sheet3!$P$5:$P$10</c:f>
              <c:numCache>
                <c:formatCode>General</c:formatCode>
                <c:ptCount val="6"/>
                <c:pt idx="0">
                  <c:v>5.62</c:v>
                </c:pt>
                <c:pt idx="1">
                  <c:v>5.0332499999999998</c:v>
                </c:pt>
                <c:pt idx="2">
                  <c:v>4.8313750000000004</c:v>
                </c:pt>
                <c:pt idx="3">
                  <c:v>4.7762599999999997</c:v>
                </c:pt>
                <c:pt idx="4">
                  <c:v>4.6841499999999998</c:v>
                </c:pt>
                <c:pt idx="5">
                  <c:v>4.6152499999999996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F-41AA-AB47-59E361D897B0}"/>
            </c:ext>
          </c:extLst>
        </c:ser>
        <c:ser>
          <c:idx val="3"/>
          <c:order val="3"/>
          <c:tx>
            <c:strRef>
              <c:f>Sheet3!$Q$4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Sheet3!$Q$5:$Q$10</c:f>
              <c:numCache>
                <c:formatCode>General</c:formatCode>
                <c:ptCount val="6"/>
                <c:pt idx="0">
                  <c:v>6.0942499999999997</c:v>
                </c:pt>
                <c:pt idx="1">
                  <c:v>6.0962499999999995</c:v>
                </c:pt>
                <c:pt idx="2">
                  <c:v>6.0153749999999988</c:v>
                </c:pt>
                <c:pt idx="3">
                  <c:v>6.0262000000000002</c:v>
                </c:pt>
                <c:pt idx="4">
                  <c:v>6.0602499999999999</c:v>
                </c:pt>
                <c:pt idx="5">
                  <c:v>5.9375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4F-41AA-AB47-59E361D897B0}"/>
            </c:ext>
          </c:extLst>
        </c:ser>
        <c:ser>
          <c:idx val="4"/>
          <c:order val="4"/>
          <c:tx>
            <c:strRef>
              <c:f>Sheet3!$R$4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Sheet3!$M$5:$M$10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  <c:pt idx="5">
                  <c:v>16384</c:v>
                </c:pt>
              </c:numCache>
            </c:numRef>
          </c:cat>
          <c:val>
            <c:numRef>
              <c:f>Sheet3!$R$5:$R$10</c:f>
              <c:numCache>
                <c:formatCode>General</c:formatCode>
                <c:ptCount val="6"/>
                <c:pt idx="0">
                  <c:v>5.7717499999999999</c:v>
                </c:pt>
                <c:pt idx="1">
                  <c:v>6.2567500000000003</c:v>
                </c:pt>
                <c:pt idx="2">
                  <c:v>5.4442000000000004</c:v>
                </c:pt>
                <c:pt idx="3">
                  <c:v>5.3798000000000004</c:v>
                </c:pt>
                <c:pt idx="4">
                  <c:v>5.6402250000000009</c:v>
                </c:pt>
                <c:pt idx="5">
                  <c:v>6.0894999999999992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4F-41AA-AB47-59E361D89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366760"/>
        <c:axId val="626363160"/>
      </c:lineChart>
      <c:catAx>
        <c:axId val="626366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3160"/>
        <c:crosses val="autoZero"/>
        <c:auto val="1"/>
        <c:lblAlgn val="ctr"/>
        <c:lblOffset val="100"/>
        <c:noMultiLvlLbl val="0"/>
      </c:catAx>
      <c:valAx>
        <c:axId val="62636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366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Random</a:t>
            </a:r>
            <a:r>
              <a:rPr lang="en-US" b="1" baseline="0"/>
              <a:t> Access IO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Sheet3!$C$32</c:f>
              <c:strCache>
                <c:ptCount val="1"/>
                <c:pt idx="0">
                  <c:v>gp2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Sheet3!$C$33:$C$35</c:f>
              <c:numCache>
                <c:formatCode>General</c:formatCode>
                <c:ptCount val="3"/>
                <c:pt idx="0">
                  <c:v>1.0416799999999999</c:v>
                </c:pt>
                <c:pt idx="1">
                  <c:v>1.1939699999999998</c:v>
                </c:pt>
                <c:pt idx="2">
                  <c:v>1.9949400000000002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9-4760-B3B8-616DFB008D0E}"/>
            </c:ext>
          </c:extLst>
        </c:ser>
        <c:ser>
          <c:idx val="1"/>
          <c:order val="1"/>
          <c:tx>
            <c:strRef>
              <c:f>Sheet3!$D$32</c:f>
              <c:strCache>
                <c:ptCount val="1"/>
                <c:pt idx="0">
                  <c:v>gp3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Sheet3!$D$33:$D$35</c:f>
              <c:numCache>
                <c:formatCode>General</c:formatCode>
                <c:ptCount val="3"/>
                <c:pt idx="0">
                  <c:v>1.0434380000000001</c:v>
                </c:pt>
                <c:pt idx="1">
                  <c:v>1.1700200000000001</c:v>
                </c:pt>
                <c:pt idx="2">
                  <c:v>1.9953600000000002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9-4760-B3B8-616DFB008D0E}"/>
            </c:ext>
          </c:extLst>
        </c:ser>
        <c:ser>
          <c:idx val="2"/>
          <c:order val="2"/>
          <c:tx>
            <c:strRef>
              <c:f>Sheet3!$E$32</c:f>
              <c:strCache>
                <c:ptCount val="1"/>
                <c:pt idx="0">
                  <c:v>io2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Sheet3!$B$33:$B$35</c:f>
              <c:numCache>
                <c:formatCode>General</c:formatCode>
                <c:ptCount val="3"/>
                <c:pt idx="0">
                  <c:v>512</c:v>
                </c:pt>
                <c:pt idx="1">
                  <c:v>4096</c:v>
                </c:pt>
                <c:pt idx="2">
                  <c:v>32768</c:v>
                </c:pt>
              </c:numCache>
            </c:numRef>
          </c:cat>
          <c:val>
            <c:numRef>
              <c:f>Sheet3!$E$33:$E$35</c:f>
              <c:numCache>
                <c:formatCode>General</c:formatCode>
                <c:ptCount val="3"/>
                <c:pt idx="0">
                  <c:v>0.98940000000000006</c:v>
                </c:pt>
                <c:pt idx="1">
                  <c:v>1.1424799999999999</c:v>
                </c:pt>
                <c:pt idx="2">
                  <c:v>1.9087399999999999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9-4760-B3B8-616DFB008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82589432"/>
        <c:axId val="582594112"/>
      </c:barChart>
      <c:catAx>
        <c:axId val="58258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94112"/>
        <c:crosses val="autoZero"/>
        <c:auto val="1"/>
        <c:lblAlgn val="ctr"/>
        <c:lblOffset val="100"/>
        <c:noMultiLvlLbl val="0"/>
      </c:catAx>
      <c:valAx>
        <c:axId val="5825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589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33336</xdr:colOff>
      <xdr:row>10</xdr:row>
      <xdr:rowOff>185737</xdr:rowOff>
    </xdr:from>
    <xdr:to>
      <xdr:col>10</xdr:col>
      <xdr:colOff>228600</xdr:colOff>
      <xdr:row>29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1F2D7-BA63-0045-3768-D9856A54D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247650</xdr:colOff>
      <xdr:row>12</xdr:row>
      <xdr:rowOff>47625</xdr:rowOff>
    </xdr:from>
    <xdr:to>
      <xdr:col>19</xdr:col>
      <xdr:colOff>276225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89C6C12-49E3-8819-78A6-9B6998F8CF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304800</xdr:colOff>
      <xdr:row>36</xdr:row>
      <xdr:rowOff>76200</xdr:rowOff>
    </xdr:from>
    <xdr:to>
      <xdr:col>10</xdr:col>
      <xdr:colOff>4762</xdr:colOff>
      <xdr:row>56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D97189-4C05-7F80-5590-758330792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D8C9-CB71-4365-851C-1CECA1F9A8AB}">
  <dimension ref="A1:AN78"/>
  <sheetViews>
    <sheetView topLeftCell="A48" workbookViewId="0">
      <selection activeCell="D93" sqref="D93"/>
    </sheetView>
  </sheetViews>
  <sheetFormatPr defaultRowHeight="15" x14ac:dyDescent="0.25"/>
  <cols>
    <col min="1" max="1" width="9.5703125" bestFit="1" customWidth="1"/>
    <col min="2" max="2" width="9.28515625" bestFit="1" customWidth="1"/>
    <col min="3" max="3" width="10.85546875" customWidth="1"/>
    <col min="4" max="5" width="14.5703125" customWidth="1"/>
    <col min="6" max="6" width="14.140625" customWidth="1"/>
    <col min="10" max="11" width="9.140625" customWidth="1"/>
    <col min="12" max="24" width="9.140625" hidden="1" customWidth="1"/>
    <col min="25" max="34" width="9.140625" customWidth="1"/>
  </cols>
  <sheetData>
    <row r="1" spans="1:40" x14ac:dyDescent="0.25">
      <c r="A1" s="2" t="s">
        <v>40</v>
      </c>
      <c r="H1" s="2" t="s">
        <v>61</v>
      </c>
      <c r="I1" t="s">
        <v>6</v>
      </c>
      <c r="K1" s="2" t="s">
        <v>41</v>
      </c>
    </row>
    <row r="2" spans="1:40" x14ac:dyDescent="0.25">
      <c r="A2" t="s">
        <v>8</v>
      </c>
      <c r="U2" t="s">
        <v>15</v>
      </c>
      <c r="Y2" t="s">
        <v>26</v>
      </c>
      <c r="Z2" t="s">
        <v>27</v>
      </c>
      <c r="AA2" t="s">
        <v>31</v>
      </c>
      <c r="AB2" t="s">
        <v>29</v>
      </c>
      <c r="AC2" t="s">
        <v>30</v>
      </c>
      <c r="AD2" t="s">
        <v>32</v>
      </c>
      <c r="AE2" t="s">
        <v>33</v>
      </c>
      <c r="AF2" t="s">
        <v>28</v>
      </c>
    </row>
    <row r="3" spans="1:40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  <c r="J3" t="s">
        <v>4</v>
      </c>
      <c r="K3" t="s">
        <v>17</v>
      </c>
      <c r="L3" t="s">
        <v>5</v>
      </c>
      <c r="M3" t="s">
        <v>16</v>
      </c>
      <c r="O3" t="s">
        <v>7</v>
      </c>
      <c r="P3" t="s">
        <v>18</v>
      </c>
      <c r="Q3" t="s">
        <v>9</v>
      </c>
      <c r="R3" t="s">
        <v>10</v>
      </c>
      <c r="S3" t="s">
        <v>19</v>
      </c>
      <c r="T3" t="s">
        <v>11</v>
      </c>
      <c r="U3" t="s">
        <v>12</v>
      </c>
      <c r="V3" t="s">
        <v>13</v>
      </c>
      <c r="W3" t="s">
        <v>14</v>
      </c>
      <c r="X3" t="s">
        <v>20</v>
      </c>
      <c r="Y3" t="s">
        <v>21</v>
      </c>
      <c r="Z3" t="s">
        <v>22</v>
      </c>
      <c r="AA3" t="s">
        <v>23</v>
      </c>
      <c r="AB3" t="s">
        <v>25</v>
      </c>
      <c r="AC3" t="s">
        <v>24</v>
      </c>
      <c r="AD3" t="s">
        <v>34</v>
      </c>
      <c r="AE3" t="s">
        <v>35</v>
      </c>
      <c r="AF3" t="s">
        <v>36</v>
      </c>
      <c r="AG3" t="s">
        <v>37</v>
      </c>
      <c r="AH3" t="s">
        <v>38</v>
      </c>
      <c r="AN3" t="s">
        <v>39</v>
      </c>
    </row>
    <row r="4" spans="1:40" x14ac:dyDescent="0.25">
      <c r="A4">
        <v>512</v>
      </c>
      <c r="B4">
        <f>SUM(O4:O8)/5</f>
        <v>2.6898000000000004</v>
      </c>
      <c r="C4">
        <f>SUM(P4:P8)/5</f>
        <v>2.7733999999999996</v>
      </c>
      <c r="D4">
        <f>SUM(Q4:Q8)/5</f>
        <v>2.4561999999999999</v>
      </c>
      <c r="E4">
        <f>SUM(R4:R8)/5</f>
        <v>2.9254000000000002</v>
      </c>
      <c r="F4">
        <f>SUM(S4:S8)/5</f>
        <v>0.83779999999999999</v>
      </c>
      <c r="J4">
        <v>2.669</v>
      </c>
      <c r="K4">
        <v>2.766</v>
      </c>
      <c r="L4">
        <v>2.3319999999999999</v>
      </c>
      <c r="M4">
        <v>2.915</v>
      </c>
      <c r="N4">
        <v>0.83399999999999996</v>
      </c>
      <c r="O4">
        <v>2.677</v>
      </c>
      <c r="P4">
        <v>2.7509999999999999</v>
      </c>
      <c r="Q4">
        <v>2.5129999999999999</v>
      </c>
      <c r="R4">
        <v>2.92</v>
      </c>
      <c r="S4">
        <v>0.85299999999999998</v>
      </c>
      <c r="T4">
        <v>2.67</v>
      </c>
      <c r="U4">
        <v>2.73</v>
      </c>
      <c r="V4">
        <v>2.34</v>
      </c>
      <c r="W4">
        <v>2.9</v>
      </c>
      <c r="X4">
        <v>0.88900000000000001</v>
      </c>
      <c r="Y4">
        <v>2.6419999999999999</v>
      </c>
      <c r="Z4">
        <v>2.782</v>
      </c>
      <c r="AA4">
        <v>2.2610000000000001</v>
      </c>
      <c r="AB4">
        <v>2.9830000000000001</v>
      </c>
      <c r="AC4">
        <v>0.90500000000000003</v>
      </c>
      <c r="AD4">
        <v>2.66</v>
      </c>
      <c r="AE4">
        <v>2.742</v>
      </c>
      <c r="AF4">
        <v>2.2240000000000002</v>
      </c>
      <c r="AG4">
        <v>2.899</v>
      </c>
      <c r="AH4">
        <v>1.032</v>
      </c>
      <c r="AI4">
        <v>2.649</v>
      </c>
      <c r="AJ4">
        <v>2.7719999999999998</v>
      </c>
      <c r="AK4">
        <v>2.1579999999999999</v>
      </c>
      <c r="AL4">
        <v>2.9169999999999998</v>
      </c>
      <c r="AM4">
        <v>1.3049999999999999</v>
      </c>
      <c r="AN4" s="1">
        <v>1.27</v>
      </c>
    </row>
    <row r="5" spans="1:40" x14ac:dyDescent="0.25">
      <c r="A5">
        <v>2048</v>
      </c>
      <c r="B5">
        <f>SUM(T4:T8)/5</f>
        <v>2.6915999999999998</v>
      </c>
      <c r="C5">
        <f>SUM(U4:U8)/5</f>
        <v>2.7367999999999997</v>
      </c>
      <c r="D5">
        <f>SUM(V4:V8)/5</f>
        <v>2.3323999999999998</v>
      </c>
      <c r="E5">
        <f>SUM(W4:W8)/5</f>
        <v>2.8711999999999995</v>
      </c>
      <c r="F5">
        <f>SUM(X4:X8)/5</f>
        <v>0.86060000000000014</v>
      </c>
      <c r="J5">
        <v>2.673</v>
      </c>
      <c r="K5">
        <v>2.72</v>
      </c>
      <c r="L5">
        <v>2.3420000000000001</v>
      </c>
      <c r="M5">
        <v>2.8570000000000002</v>
      </c>
      <c r="N5">
        <v>0.81</v>
      </c>
      <c r="O5">
        <v>2.677</v>
      </c>
      <c r="P5">
        <v>2.7509999999999999</v>
      </c>
      <c r="Q5">
        <v>2.4359999999999999</v>
      </c>
      <c r="R5">
        <v>2.91</v>
      </c>
      <c r="S5">
        <v>0.82599999999999996</v>
      </c>
      <c r="T5">
        <v>2.7189999999999999</v>
      </c>
      <c r="U5">
        <v>2.726</v>
      </c>
      <c r="V5">
        <v>2.3149999999999999</v>
      </c>
      <c r="W5">
        <v>2.883</v>
      </c>
      <c r="X5">
        <v>0.84799999999999998</v>
      </c>
      <c r="Y5">
        <v>2.714</v>
      </c>
      <c r="Z5">
        <v>2.8279999999999998</v>
      </c>
      <c r="AA5">
        <v>2.3319999999999999</v>
      </c>
      <c r="AB5">
        <v>2.8660000000000001</v>
      </c>
      <c r="AC5">
        <v>0.87</v>
      </c>
      <c r="AD5">
        <v>2.6890000000000001</v>
      </c>
      <c r="AE5">
        <v>2.6949999999999998</v>
      </c>
      <c r="AF5">
        <v>2.226</v>
      </c>
      <c r="AG5">
        <v>2.956</v>
      </c>
      <c r="AH5">
        <v>1.0209999999999999</v>
      </c>
      <c r="AI5">
        <v>2.661</v>
      </c>
      <c r="AJ5">
        <v>2.74</v>
      </c>
      <c r="AK5">
        <v>2.2029999999999998</v>
      </c>
      <c r="AL5">
        <v>2.9089999999999998</v>
      </c>
      <c r="AM5">
        <v>1.28</v>
      </c>
      <c r="AN5" s="1">
        <v>1.2769999999999999</v>
      </c>
    </row>
    <row r="6" spans="1:40" x14ac:dyDescent="0.25">
      <c r="A6">
        <v>4096</v>
      </c>
      <c r="B6">
        <f>SUM(J4:J8)/5</f>
        <v>2.6766000000000001</v>
      </c>
      <c r="C6">
        <f>SUM(K4:K8)/5</f>
        <v>2.7734000000000001</v>
      </c>
      <c r="D6">
        <f>SUM(L4:L8)/5</f>
        <v>2.3308</v>
      </c>
      <c r="E6">
        <f>SUM(M4:M8)/5</f>
        <v>2.88</v>
      </c>
      <c r="F6">
        <f>SUM(N4:N8)/5</f>
        <v>0.8256</v>
      </c>
      <c r="J6">
        <v>2.665</v>
      </c>
      <c r="K6">
        <v>2.77</v>
      </c>
      <c r="L6">
        <v>2.3839999999999999</v>
      </c>
      <c r="M6">
        <v>2.8570000000000002</v>
      </c>
      <c r="N6">
        <v>0.82199999999999995</v>
      </c>
      <c r="O6">
        <v>2.7130000000000001</v>
      </c>
      <c r="P6">
        <v>2.8029999999999999</v>
      </c>
      <c r="Q6">
        <v>2.4470000000000001</v>
      </c>
      <c r="R6">
        <v>2.91</v>
      </c>
      <c r="S6">
        <v>0.84199999999999997</v>
      </c>
      <c r="T6">
        <v>2.67</v>
      </c>
      <c r="U6">
        <v>2.754</v>
      </c>
      <c r="V6">
        <v>2.3220000000000001</v>
      </c>
      <c r="W6">
        <v>2.8660000000000001</v>
      </c>
      <c r="X6">
        <v>0.85699999999999998</v>
      </c>
      <c r="Y6">
        <v>2.6709999999999998</v>
      </c>
      <c r="Z6">
        <v>2.75</v>
      </c>
      <c r="AA6">
        <v>2.2160000000000002</v>
      </c>
      <c r="AB6">
        <v>2.8690000000000002</v>
      </c>
      <c r="AC6">
        <v>0.89200000000000002</v>
      </c>
      <c r="AD6">
        <v>2.7330000000000001</v>
      </c>
      <c r="AE6">
        <v>2.77</v>
      </c>
      <c r="AF6">
        <v>2.2280000000000002</v>
      </c>
      <c r="AG6">
        <v>2.8769999999999998</v>
      </c>
      <c r="AH6">
        <v>1.028</v>
      </c>
      <c r="AI6">
        <v>2.6819999999999999</v>
      </c>
      <c r="AJ6">
        <v>2.1709999999999998</v>
      </c>
      <c r="AK6">
        <v>2.1890000000000001</v>
      </c>
      <c r="AL6">
        <v>2.8959999999999999</v>
      </c>
      <c r="AM6">
        <v>1.284</v>
      </c>
      <c r="AN6" s="1">
        <v>1.27</v>
      </c>
    </row>
    <row r="7" spans="1:40" x14ac:dyDescent="0.25">
      <c r="A7">
        <v>8192</v>
      </c>
      <c r="B7">
        <f>SUM(Y4:Y8)/5</f>
        <v>2.6698</v>
      </c>
      <c r="C7">
        <f>SUM(Z4:Z8)/5</f>
        <v>2.758</v>
      </c>
      <c r="D7">
        <f>SUM(AA4:AA8)/5</f>
        <v>2.246</v>
      </c>
      <c r="E7">
        <f>SUM(AB4:AB8)/5</f>
        <v>2.9171999999999998</v>
      </c>
      <c r="F7">
        <f>SUM(AC4:AC8)/5</f>
        <v>0.88840000000000008</v>
      </c>
      <c r="J7">
        <v>2.694</v>
      </c>
      <c r="K7">
        <v>2.8109999999999999</v>
      </c>
      <c r="L7">
        <v>2.3330000000000002</v>
      </c>
      <c r="M7">
        <v>2.88</v>
      </c>
      <c r="N7">
        <v>0.84899999999999998</v>
      </c>
      <c r="O7">
        <v>2.6880000000000002</v>
      </c>
      <c r="P7">
        <v>2.7919999999999998</v>
      </c>
      <c r="Q7">
        <v>2.4340000000000002</v>
      </c>
      <c r="R7">
        <v>2.95</v>
      </c>
      <c r="S7">
        <v>0.83899999999999997</v>
      </c>
      <c r="T7">
        <v>2.6829999999999998</v>
      </c>
      <c r="U7">
        <v>2.7240000000000002</v>
      </c>
      <c r="V7">
        <v>2.3420000000000001</v>
      </c>
      <c r="W7">
        <v>2.8340000000000001</v>
      </c>
      <c r="X7">
        <v>0.85399999999999998</v>
      </c>
      <c r="Y7">
        <v>2.657</v>
      </c>
      <c r="Z7">
        <v>2.7370000000000001</v>
      </c>
      <c r="AA7">
        <v>2.1949999999999998</v>
      </c>
      <c r="AB7">
        <v>3.0019999999999998</v>
      </c>
      <c r="AC7">
        <v>0.89700000000000002</v>
      </c>
      <c r="AD7">
        <v>2.714</v>
      </c>
      <c r="AE7">
        <v>2.75</v>
      </c>
      <c r="AF7">
        <v>2.2090000000000001</v>
      </c>
      <c r="AG7">
        <v>2.8879999999999999</v>
      </c>
      <c r="AH7">
        <v>1.018</v>
      </c>
      <c r="AI7">
        <v>2.665</v>
      </c>
      <c r="AJ7">
        <v>2.8069999999999999</v>
      </c>
      <c r="AK7">
        <v>2.1309999999999998</v>
      </c>
      <c r="AL7">
        <v>2.87</v>
      </c>
      <c r="AM7">
        <v>1.26</v>
      </c>
      <c r="AN7" s="1">
        <v>1.2689999999999999</v>
      </c>
    </row>
    <row r="8" spans="1:40" x14ac:dyDescent="0.25">
      <c r="A8">
        <v>16384</v>
      </c>
      <c r="B8">
        <f>SUM(AD4:AD8)/5</f>
        <v>2.6982000000000004</v>
      </c>
      <c r="C8">
        <f>SUM(AE4:AE8)/5</f>
        <v>2.7496</v>
      </c>
      <c r="D8">
        <f>SUM(AF4:AF8)/5</f>
        <v>2.2152000000000003</v>
      </c>
      <c r="E8">
        <f>SUM(AG4:AG8)/5</f>
        <v>2.9119999999999999</v>
      </c>
      <c r="F8">
        <f>SUM(AH4:AH8)/5</f>
        <v>1.0272000000000001</v>
      </c>
      <c r="J8">
        <v>2.6819999999999999</v>
      </c>
      <c r="K8">
        <v>2.8</v>
      </c>
      <c r="L8">
        <v>2.2629999999999999</v>
      </c>
      <c r="M8">
        <v>2.891</v>
      </c>
      <c r="N8">
        <v>0.81299999999999994</v>
      </c>
      <c r="O8">
        <v>2.694</v>
      </c>
      <c r="P8">
        <v>2.77</v>
      </c>
      <c r="Q8">
        <v>2.4510000000000001</v>
      </c>
      <c r="R8">
        <v>2.9369999999999998</v>
      </c>
      <c r="S8">
        <v>0.82899999999999996</v>
      </c>
      <c r="T8">
        <v>2.7160000000000002</v>
      </c>
      <c r="U8">
        <v>2.75</v>
      </c>
      <c r="V8">
        <v>2.343</v>
      </c>
      <c r="W8">
        <v>2.8730000000000002</v>
      </c>
      <c r="X8">
        <v>0.85499999999999998</v>
      </c>
      <c r="Y8">
        <v>2.665</v>
      </c>
      <c r="Z8">
        <v>2.6930000000000001</v>
      </c>
      <c r="AA8">
        <v>2.226</v>
      </c>
      <c r="AB8">
        <v>2.8660000000000001</v>
      </c>
      <c r="AC8">
        <v>0.878</v>
      </c>
      <c r="AD8">
        <v>2.6949999999999998</v>
      </c>
      <c r="AE8">
        <v>2.7909999999999999</v>
      </c>
      <c r="AF8">
        <v>2.1890000000000001</v>
      </c>
      <c r="AG8">
        <v>2.94</v>
      </c>
      <c r="AH8">
        <v>1.0369999999999999</v>
      </c>
      <c r="AI8">
        <v>2.6890000000000001</v>
      </c>
      <c r="AJ8">
        <v>2.72</v>
      </c>
      <c r="AK8">
        <v>2.17</v>
      </c>
      <c r="AL8">
        <v>2.956</v>
      </c>
      <c r="AM8">
        <v>1.276</v>
      </c>
      <c r="AN8" s="1">
        <v>1.28</v>
      </c>
    </row>
    <row r="9" spans="1:40" x14ac:dyDescent="0.25">
      <c r="A9">
        <v>32768</v>
      </c>
      <c r="B9">
        <f>SUM(AI4:AI8)/5</f>
        <v>2.6692</v>
      </c>
      <c r="C9">
        <f>SUM(AJ4:AJ8)/5</f>
        <v>2.6420000000000003</v>
      </c>
      <c r="D9">
        <f>SUM(AK4:AK8)/5</f>
        <v>2.1701999999999999</v>
      </c>
      <c r="E9">
        <f>SUM(AL4:AL8)/5</f>
        <v>2.9095999999999997</v>
      </c>
      <c r="F9">
        <f>SUM(AM4:AM8)/5</f>
        <v>1.2809999999999999</v>
      </c>
      <c r="AN9">
        <f>SUM(AN4:AN8)/5</f>
        <v>1.2731999999999999</v>
      </c>
    </row>
    <row r="11" spans="1:40" x14ac:dyDescent="0.25">
      <c r="A11" s="2" t="s">
        <v>44</v>
      </c>
      <c r="B11" s="2"/>
      <c r="C11" s="2"/>
      <c r="D11" s="2" t="s">
        <v>43</v>
      </c>
      <c r="E11" s="2"/>
      <c r="F11" s="2"/>
      <c r="K11" s="2" t="s">
        <v>42</v>
      </c>
    </row>
    <row r="12" spans="1:40" x14ac:dyDescent="0.25">
      <c r="J12" t="s">
        <v>45</v>
      </c>
      <c r="K12" t="s">
        <v>18</v>
      </c>
      <c r="L12" t="s">
        <v>46</v>
      </c>
      <c r="M12" t="s">
        <v>10</v>
      </c>
      <c r="N12" t="s">
        <v>19</v>
      </c>
      <c r="T12" t="s">
        <v>4</v>
      </c>
      <c r="U12" t="s">
        <v>56</v>
      </c>
      <c r="V12" t="s">
        <v>5</v>
      </c>
      <c r="W12" t="s">
        <v>16</v>
      </c>
      <c r="X12" t="s">
        <v>57</v>
      </c>
      <c r="AI12" t="s">
        <v>58</v>
      </c>
      <c r="AJ12" t="s">
        <v>63</v>
      </c>
      <c r="AK12" t="s">
        <v>64</v>
      </c>
      <c r="AL12" t="s">
        <v>59</v>
      </c>
      <c r="AM12" t="s">
        <v>60</v>
      </c>
      <c r="AN12" s="3"/>
    </row>
    <row r="13" spans="1:40" x14ac:dyDescent="0.25">
      <c r="A13">
        <v>512</v>
      </c>
      <c r="B13">
        <f>SUM(J13:J17)/5</f>
        <v>5.5617999999999999</v>
      </c>
      <c r="C13">
        <f>SUM(K13:K17)/5</f>
        <v>5.1250000000000009</v>
      </c>
      <c r="D13">
        <f>SUM(L13:L17)/5</f>
        <v>4.7493999999999996</v>
      </c>
      <c r="E13">
        <f>SUM(M13:M17)/5</f>
        <v>6.4043999999999999</v>
      </c>
      <c r="F13">
        <f>SUM(N13:N17)/5</f>
        <v>6.8653999999999993</v>
      </c>
      <c r="J13">
        <v>5.6639999999999997</v>
      </c>
      <c r="K13">
        <v>5.1020000000000003</v>
      </c>
      <c r="L13">
        <v>4.6669999999999998</v>
      </c>
      <c r="M13">
        <v>6.32</v>
      </c>
      <c r="N13">
        <v>7.0570000000000004</v>
      </c>
      <c r="T13">
        <v>5.4539999999999997</v>
      </c>
      <c r="U13">
        <v>5.1079999999999997</v>
      </c>
      <c r="V13">
        <v>4.3760000000000003</v>
      </c>
      <c r="W13">
        <v>6.1950000000000003</v>
      </c>
      <c r="X13">
        <v>6.3650000000000002</v>
      </c>
      <c r="AI13">
        <v>5.1849999999999996</v>
      </c>
      <c r="AJ13">
        <v>5.1849999999999996</v>
      </c>
      <c r="AK13">
        <v>4.2359999999999998</v>
      </c>
      <c r="AL13">
        <v>5.8970000000000002</v>
      </c>
      <c r="AM13">
        <v>7.4969999999999999</v>
      </c>
      <c r="AN13" s="3">
        <v>7.3869999999999996</v>
      </c>
    </row>
    <row r="14" spans="1:40" x14ac:dyDescent="0.25">
      <c r="J14">
        <v>5.5789999999999997</v>
      </c>
      <c r="K14">
        <v>5.0259999999999998</v>
      </c>
      <c r="L14">
        <v>4.8550000000000004</v>
      </c>
      <c r="M14">
        <v>6.2880000000000003</v>
      </c>
      <c r="N14">
        <v>6.8680000000000003</v>
      </c>
      <c r="T14">
        <v>5.45</v>
      </c>
      <c r="U14">
        <v>5.0780000000000003</v>
      </c>
      <c r="V14">
        <v>4.6539999999999999</v>
      </c>
      <c r="W14">
        <v>6.3840000000000003</v>
      </c>
      <c r="X14">
        <v>5.4640000000000004</v>
      </c>
      <c r="AI14">
        <v>5.2960000000000003</v>
      </c>
      <c r="AJ14">
        <v>4.9210000000000003</v>
      </c>
      <c r="AK14">
        <v>4.2649999999999997</v>
      </c>
      <c r="AL14">
        <v>6.0190000000000001</v>
      </c>
      <c r="AM14">
        <v>7.4960000000000004</v>
      </c>
      <c r="AN14" s="3">
        <v>7.4429999999999996</v>
      </c>
    </row>
    <row r="15" spans="1:40" x14ac:dyDescent="0.25">
      <c r="A15">
        <v>4096</v>
      </c>
      <c r="B15">
        <f>SUM(T13:T17)/5</f>
        <v>5.4916</v>
      </c>
      <c r="C15">
        <f>SUM(U13:U17)/5</f>
        <v>5.1626000000000003</v>
      </c>
      <c r="D15">
        <f>SUM(V13:V17)/5</f>
        <v>4.5094000000000003</v>
      </c>
      <c r="E15">
        <f>SUM(W13:W17)/5</f>
        <v>6.2915999999999999</v>
      </c>
      <c r="F15">
        <f>SUM(X13:X17)/5</f>
        <v>5.846000000000001</v>
      </c>
      <c r="J15">
        <v>5.5170000000000003</v>
      </c>
      <c r="K15">
        <v>5.0759999999999996</v>
      </c>
      <c r="L15">
        <v>4.7249999999999996</v>
      </c>
      <c r="M15">
        <v>6.3449999999999998</v>
      </c>
      <c r="N15">
        <v>6.8179999999999996</v>
      </c>
      <c r="T15">
        <v>5.5270000000000001</v>
      </c>
      <c r="U15">
        <v>5.01</v>
      </c>
      <c r="V15">
        <v>4.5919999999999996</v>
      </c>
      <c r="W15">
        <v>6.2830000000000004</v>
      </c>
      <c r="X15">
        <v>5.5819999999999999</v>
      </c>
      <c r="AI15">
        <v>5.133</v>
      </c>
      <c r="AJ15">
        <v>4.9530000000000003</v>
      </c>
      <c r="AK15">
        <v>4.0810000000000004</v>
      </c>
      <c r="AL15">
        <v>6.0640000000000001</v>
      </c>
      <c r="AM15">
        <v>7.5049999999999999</v>
      </c>
      <c r="AN15" s="3">
        <v>7.5369999999999999</v>
      </c>
    </row>
    <row r="16" spans="1:40" x14ac:dyDescent="0.25">
      <c r="J16">
        <v>5.516</v>
      </c>
      <c r="K16">
        <v>5.0510000000000002</v>
      </c>
      <c r="L16">
        <v>4.67</v>
      </c>
      <c r="M16">
        <v>6.8179999999999996</v>
      </c>
      <c r="N16">
        <v>6.7</v>
      </c>
      <c r="T16">
        <v>5.5289999999999999</v>
      </c>
      <c r="U16">
        <v>5.5140000000000002</v>
      </c>
      <c r="V16">
        <v>4.4889999999999999</v>
      </c>
      <c r="W16">
        <v>6.2750000000000004</v>
      </c>
      <c r="X16">
        <v>5.8289999999999997</v>
      </c>
      <c r="AI16">
        <v>5.1310000000000002</v>
      </c>
      <c r="AJ16">
        <v>5.476</v>
      </c>
      <c r="AK16">
        <v>4.1829999999999998</v>
      </c>
      <c r="AL16">
        <v>6.0540000000000003</v>
      </c>
      <c r="AM16">
        <v>7.4560000000000004</v>
      </c>
      <c r="AN16" s="3">
        <v>7.5110000000000001</v>
      </c>
    </row>
    <row r="17" spans="1:40" x14ac:dyDescent="0.25">
      <c r="I17" t="s">
        <v>8</v>
      </c>
      <c r="J17">
        <v>5.5330000000000004</v>
      </c>
      <c r="K17">
        <v>5.37</v>
      </c>
      <c r="L17">
        <v>4.83</v>
      </c>
      <c r="M17">
        <v>6.2510000000000003</v>
      </c>
      <c r="N17">
        <v>6.8840000000000003</v>
      </c>
      <c r="T17">
        <v>5.4980000000000002</v>
      </c>
      <c r="U17">
        <v>5.1029999999999998</v>
      </c>
      <c r="V17">
        <v>4.4359999999999999</v>
      </c>
      <c r="W17">
        <v>6.3209999999999997</v>
      </c>
      <c r="X17">
        <v>5.99</v>
      </c>
      <c r="AI17">
        <v>5.1959999999999997</v>
      </c>
      <c r="AJ17">
        <v>4.944</v>
      </c>
      <c r="AK17">
        <v>4.2649999999999997</v>
      </c>
      <c r="AL17">
        <v>5.9729999999999999</v>
      </c>
      <c r="AM17">
        <v>7.3730000000000002</v>
      </c>
      <c r="AN17" s="3">
        <v>7.4850000000000003</v>
      </c>
    </row>
    <row r="18" spans="1:40" x14ac:dyDescent="0.25">
      <c r="A18">
        <v>32678</v>
      </c>
      <c r="B18">
        <f>SUM(AI13:AI17)/5</f>
        <v>5.1882000000000001</v>
      </c>
      <c r="C18">
        <f>SUM(AJ13:AJ17)/5</f>
        <v>5.0957999999999997</v>
      </c>
      <c r="D18">
        <f>SUM(AK13:AK17)/5</f>
        <v>4.2060000000000004</v>
      </c>
      <c r="E18">
        <f>SUM(AL13:AL17)/5</f>
        <v>6.0013999999999994</v>
      </c>
      <c r="F18">
        <f>SUM(AM13:AM17)/5</f>
        <v>7.4653999999999998</v>
      </c>
      <c r="AN18">
        <f>SUM(AN13:AN17)/5</f>
        <v>7.4725999999999999</v>
      </c>
    </row>
    <row r="19" spans="1:40" x14ac:dyDescent="0.25">
      <c r="A19" s="2" t="s">
        <v>44</v>
      </c>
      <c r="D19" s="2" t="s">
        <v>43</v>
      </c>
      <c r="H19" s="2" t="s">
        <v>62</v>
      </c>
    </row>
    <row r="20" spans="1:40" x14ac:dyDescent="0.25">
      <c r="J20" t="s">
        <v>7</v>
      </c>
      <c r="O20" t="s">
        <v>75</v>
      </c>
      <c r="T20" t="s">
        <v>82</v>
      </c>
      <c r="Y20" t="s">
        <v>11</v>
      </c>
      <c r="AD20" t="s">
        <v>21</v>
      </c>
      <c r="AI20" t="s">
        <v>80</v>
      </c>
    </row>
    <row r="21" spans="1:40" x14ac:dyDescent="0.25">
      <c r="A21" s="6">
        <v>512</v>
      </c>
      <c r="B21" s="5">
        <f>SUM(J21:J24)/4</f>
        <v>5.3167499999999999</v>
      </c>
      <c r="C21" s="5">
        <f>SUM(K21:K24)/4</f>
        <v>5.1167499999999997</v>
      </c>
      <c r="D21" s="5">
        <f>SUM(L21:L24)/4</f>
        <v>5.0332499999999998</v>
      </c>
      <c r="E21" s="5">
        <f>SUM(M21:M24)/4</f>
        <v>6.0962499999999995</v>
      </c>
      <c r="F21" s="5">
        <f>SUM(N21:N24)/4</f>
        <v>6.2567500000000003</v>
      </c>
      <c r="J21">
        <v>5.3319999999999999</v>
      </c>
      <c r="K21">
        <v>5.0659999999999998</v>
      </c>
      <c r="L21">
        <v>5.19</v>
      </c>
      <c r="M21">
        <v>6.1369999999999996</v>
      </c>
      <c r="N21">
        <v>6.1020000000000003</v>
      </c>
      <c r="O21">
        <v>5.2380000000000004</v>
      </c>
      <c r="P21">
        <v>4.827</v>
      </c>
      <c r="Q21">
        <v>5.4779999999999998</v>
      </c>
      <c r="R21">
        <v>5.9589999999999996</v>
      </c>
      <c r="S21">
        <v>5.5869999999999997</v>
      </c>
      <c r="T21">
        <v>5.1260000000000003</v>
      </c>
      <c r="U21">
        <v>5.0780000000000003</v>
      </c>
      <c r="V21">
        <v>4.5465</v>
      </c>
      <c r="W21">
        <v>5.9690000000000003</v>
      </c>
      <c r="X21">
        <v>5.2789999999999999</v>
      </c>
      <c r="Y21">
        <v>5.1178999999999997</v>
      </c>
      <c r="Z21">
        <v>4.9740000000000002</v>
      </c>
      <c r="AA21">
        <v>4.7385000000000002</v>
      </c>
      <c r="AB21">
        <v>6.1020000000000003</v>
      </c>
      <c r="AC21">
        <v>5.5957999999999997</v>
      </c>
      <c r="AD21">
        <v>5.1935000000000002</v>
      </c>
      <c r="AE21">
        <v>5.0069999999999997</v>
      </c>
      <c r="AF21">
        <v>4.7240000000000002</v>
      </c>
      <c r="AG21">
        <v>6.3869999999999996</v>
      </c>
      <c r="AH21">
        <v>5.7199</v>
      </c>
      <c r="AI21">
        <v>5.1890000000000001</v>
      </c>
      <c r="AJ21">
        <v>5.3079999999999998</v>
      </c>
      <c r="AK21">
        <v>4.5819999999999999</v>
      </c>
      <c r="AL21">
        <v>5.8890000000000002</v>
      </c>
      <c r="AM21">
        <v>6.2130000000000001</v>
      </c>
    </row>
    <row r="22" spans="1:40" x14ac:dyDescent="0.25">
      <c r="A22" s="6">
        <v>128</v>
      </c>
      <c r="B22" s="5">
        <f>SUM(O21:O24)/4</f>
        <v>5.2572500000000009</v>
      </c>
      <c r="C22" s="5">
        <f>SUM(P21:P24)/4</f>
        <v>4.8766500000000006</v>
      </c>
      <c r="D22" s="5">
        <f>SUM(Q21:Q24)/4</f>
        <v>5.62</v>
      </c>
      <c r="E22" s="5">
        <f>SUM(R21:R24)/4</f>
        <v>6.0942499999999997</v>
      </c>
      <c r="F22" s="5">
        <f>SUM(S21:S24)/4</f>
        <v>5.7717499999999999</v>
      </c>
      <c r="J22">
        <v>5.2789999999999999</v>
      </c>
      <c r="K22">
        <v>4.9589999999999996</v>
      </c>
      <c r="L22">
        <v>5.016</v>
      </c>
      <c r="M22">
        <v>6.0750000000000002</v>
      </c>
      <c r="N22">
        <v>6.2439999999999998</v>
      </c>
      <c r="O22">
        <v>5.2130000000000001</v>
      </c>
      <c r="P22">
        <v>4.8250000000000002</v>
      </c>
      <c r="Q22">
        <v>5.718</v>
      </c>
      <c r="R22">
        <v>6.1050000000000004</v>
      </c>
      <c r="S22">
        <v>5.7190000000000003</v>
      </c>
      <c r="T22">
        <v>5.2270000000000003</v>
      </c>
      <c r="U22">
        <v>5.016</v>
      </c>
      <c r="V22">
        <v>4.7850000000000001</v>
      </c>
      <c r="W22">
        <v>6.0439999999999996</v>
      </c>
      <c r="X22">
        <v>5.6260000000000003</v>
      </c>
      <c r="Y22">
        <v>5.2290000000000001</v>
      </c>
      <c r="Z22">
        <v>5.2949999999999999</v>
      </c>
      <c r="AA22">
        <v>4.8620000000000001</v>
      </c>
      <c r="AB22">
        <v>6.0369999999999999</v>
      </c>
      <c r="AC22">
        <v>5.5650000000000004</v>
      </c>
      <c r="AD22">
        <v>5.2050000000000001</v>
      </c>
      <c r="AE22">
        <v>4.9980000000000002</v>
      </c>
      <c r="AF22">
        <v>4.633</v>
      </c>
      <c r="AG22">
        <v>5.915</v>
      </c>
      <c r="AH22">
        <v>5.6609999999999996</v>
      </c>
      <c r="AI22">
        <v>5.2149999999999999</v>
      </c>
      <c r="AJ22">
        <v>4.04</v>
      </c>
      <c r="AK22">
        <v>4.6369999999999996</v>
      </c>
      <c r="AL22">
        <v>5.9535</v>
      </c>
      <c r="AM22">
        <v>6.0449999999999999</v>
      </c>
    </row>
    <row r="23" spans="1:40" x14ac:dyDescent="0.25">
      <c r="A23" s="6">
        <v>4096</v>
      </c>
      <c r="B23" s="5">
        <f>SUM(T21:T25)/5</f>
        <v>5.1967400000000001</v>
      </c>
      <c r="C23" s="5">
        <f>SUM(U21:U25)/5</f>
        <v>5.0961400000000001</v>
      </c>
      <c r="D23" s="5">
        <f>SUM(V21:V25)/5</f>
        <v>4.7762599999999997</v>
      </c>
      <c r="E23" s="5">
        <f>SUM(W21:W25)/5</f>
        <v>6.0262000000000002</v>
      </c>
      <c r="F23" s="5">
        <f>SUM(X21:X25)/5</f>
        <v>5.3798000000000004</v>
      </c>
      <c r="J23">
        <v>5.3220000000000001</v>
      </c>
      <c r="K23">
        <v>5.2690000000000001</v>
      </c>
      <c r="L23">
        <v>4.891</v>
      </c>
      <c r="M23">
        <v>6.0579999999999998</v>
      </c>
      <c r="N23">
        <v>6.37</v>
      </c>
      <c r="O23">
        <v>5.335</v>
      </c>
      <c r="P23">
        <v>4.9645999999999999</v>
      </c>
      <c r="Q23">
        <v>5.6909999999999998</v>
      </c>
      <c r="R23">
        <v>6.2320000000000002</v>
      </c>
      <c r="S23">
        <v>5.8040000000000003</v>
      </c>
      <c r="T23">
        <v>5.2309999999999999</v>
      </c>
      <c r="U23">
        <v>5.327</v>
      </c>
      <c r="V23">
        <v>4.8380000000000001</v>
      </c>
      <c r="W23">
        <v>5.9450000000000003</v>
      </c>
      <c r="X23">
        <v>5.3</v>
      </c>
      <c r="Y23">
        <v>5.1820000000000004</v>
      </c>
      <c r="Z23">
        <v>5.2849000000000004</v>
      </c>
      <c r="AA23">
        <v>4.8680000000000003</v>
      </c>
      <c r="AB23">
        <v>6.0404999999999998</v>
      </c>
      <c r="AC23">
        <v>5.4610000000000003</v>
      </c>
      <c r="AD23">
        <v>5.2539999999999996</v>
      </c>
      <c r="AE23">
        <v>5.2850000000000001</v>
      </c>
      <c r="AF23">
        <v>4.6950000000000003</v>
      </c>
      <c r="AG23">
        <v>5.9770000000000003</v>
      </c>
      <c r="AH23">
        <v>5.6289999999999996</v>
      </c>
      <c r="AI23">
        <v>5.218</v>
      </c>
      <c r="AJ23">
        <v>5.0880000000000001</v>
      </c>
      <c r="AK23">
        <v>4.5679999999999996</v>
      </c>
      <c r="AL23">
        <v>5.8979999999999997</v>
      </c>
      <c r="AM23">
        <v>6.032</v>
      </c>
    </row>
    <row r="24" spans="1:40" x14ac:dyDescent="0.25">
      <c r="A24" s="6">
        <v>2048</v>
      </c>
      <c r="B24" s="5">
        <f>SUM(Y21:Y25)/4</f>
        <v>5.1784749999999997</v>
      </c>
      <c r="C24" s="5">
        <f>SUM(Z21:Z25)/4</f>
        <v>5.153975</v>
      </c>
      <c r="D24" s="5">
        <f>SUM(AA21:AA25)/4</f>
        <v>4.8313750000000004</v>
      </c>
      <c r="E24" s="5">
        <f>SUM(AB21:AB25)/4</f>
        <v>6.0153749999999988</v>
      </c>
      <c r="F24" s="5">
        <f>SUM(AC21:AC25)/4</f>
        <v>5.4442000000000004</v>
      </c>
      <c r="J24">
        <v>5.3339999999999996</v>
      </c>
      <c r="K24">
        <v>5.173</v>
      </c>
      <c r="L24">
        <v>5.0359999999999996</v>
      </c>
      <c r="M24">
        <v>6.1150000000000002</v>
      </c>
      <c r="N24">
        <v>6.3109999999999999</v>
      </c>
      <c r="O24">
        <v>5.2430000000000003</v>
      </c>
      <c r="P24">
        <v>4.8899999999999997</v>
      </c>
      <c r="Q24">
        <v>5.593</v>
      </c>
      <c r="R24">
        <v>6.0810000000000004</v>
      </c>
      <c r="S24">
        <v>5.9770000000000003</v>
      </c>
      <c r="T24">
        <v>5.2069999999999999</v>
      </c>
      <c r="U24">
        <v>5.0186999999999999</v>
      </c>
      <c r="V24">
        <v>4.8689</v>
      </c>
      <c r="W24">
        <v>6.0030000000000001</v>
      </c>
      <c r="X24">
        <v>5.3369999999999997</v>
      </c>
      <c r="Y24">
        <v>5.1849999999999996</v>
      </c>
      <c r="Z24">
        <v>5.0620000000000003</v>
      </c>
      <c r="AA24">
        <v>4.8570000000000002</v>
      </c>
      <c r="AB24">
        <v>5.8819999999999997</v>
      </c>
      <c r="AC24">
        <v>5.1550000000000002</v>
      </c>
      <c r="AD24">
        <v>5.2965999999999998</v>
      </c>
      <c r="AE24">
        <v>5.1550000000000002</v>
      </c>
      <c r="AF24">
        <v>4.6845999999999997</v>
      </c>
      <c r="AG24">
        <v>5.9619999999999997</v>
      </c>
      <c r="AH24">
        <v>5.5510000000000002</v>
      </c>
      <c r="AI24">
        <v>5.3209999999999997</v>
      </c>
      <c r="AJ24">
        <v>4.9875999999999996</v>
      </c>
      <c r="AK24">
        <v>4.6740000000000004</v>
      </c>
      <c r="AL24">
        <v>6.0095000000000001</v>
      </c>
      <c r="AM24">
        <v>6.0679999999999996</v>
      </c>
    </row>
    <row r="25" spans="1:40" x14ac:dyDescent="0.25">
      <c r="A25" s="6">
        <v>8192</v>
      </c>
      <c r="B25" s="5">
        <f>SUM(AD21:AD25)/4</f>
        <v>5.2372750000000003</v>
      </c>
      <c r="C25" s="5">
        <f>SUM(AE21:AE25)/4</f>
        <v>5.1112500000000001</v>
      </c>
      <c r="D25" s="5">
        <f>SUM(AF21:AF25)/4</f>
        <v>4.6841499999999998</v>
      </c>
      <c r="E25" s="5">
        <f>SUM(AG21:AG25)/4</f>
        <v>6.0602499999999999</v>
      </c>
      <c r="F25" s="5">
        <f>SUM(AH21:AH25)/4</f>
        <v>5.6402250000000009</v>
      </c>
      <c r="T25">
        <v>5.1927000000000003</v>
      </c>
      <c r="U25">
        <v>5.0410000000000004</v>
      </c>
      <c r="V25">
        <v>4.8429000000000002</v>
      </c>
      <c r="W25">
        <v>6.17</v>
      </c>
      <c r="X25">
        <v>5.3570000000000002</v>
      </c>
    </row>
    <row r="26" spans="1:40" x14ac:dyDescent="0.25">
      <c r="A26" s="6">
        <v>16384</v>
      </c>
      <c r="B26" s="5">
        <f>SUM(AI22:AI25)/4</f>
        <v>3.9384999999999999</v>
      </c>
      <c r="C26" s="5">
        <f>SUM(AJ21:AJ25)/4</f>
        <v>4.8559000000000001</v>
      </c>
      <c r="D26" s="5">
        <f>SUM(AK21:AK25)/4</f>
        <v>4.6152499999999996</v>
      </c>
      <c r="E26" s="5">
        <f>SUM(AL21:AL25)/4</f>
        <v>5.9375</v>
      </c>
      <c r="F26" s="5">
        <f>SUM(AM21:AM25)/4</f>
        <v>6.0894999999999992</v>
      </c>
    </row>
    <row r="27" spans="1:40" x14ac:dyDescent="0.25">
      <c r="A27" t="s">
        <v>8</v>
      </c>
    </row>
    <row r="28" spans="1:40" x14ac:dyDescent="0.25">
      <c r="A28" t="s">
        <v>65</v>
      </c>
      <c r="D28" s="2" t="s">
        <v>72</v>
      </c>
      <c r="H28" t="s">
        <v>66</v>
      </c>
      <c r="K28" t="s">
        <v>67</v>
      </c>
    </row>
    <row r="29" spans="1:40" x14ac:dyDescent="0.25">
      <c r="J29" t="s">
        <v>68</v>
      </c>
      <c r="K29" t="s">
        <v>8</v>
      </c>
      <c r="O29" t="s">
        <v>69</v>
      </c>
      <c r="T29" t="s">
        <v>70</v>
      </c>
      <c r="Y29" t="s">
        <v>71</v>
      </c>
      <c r="AD29" t="s">
        <v>73</v>
      </c>
      <c r="AI29" t="s">
        <v>74</v>
      </c>
    </row>
    <row r="30" spans="1:40" x14ac:dyDescent="0.25">
      <c r="A30">
        <v>512</v>
      </c>
      <c r="B30">
        <f>SUM(J30:J34)/5</f>
        <v>4.5595400000000001</v>
      </c>
      <c r="C30">
        <f>SUM(K30:K34)/5</f>
        <v>3.8302</v>
      </c>
      <c r="D30">
        <f>SUM(L30:L34)/5</f>
        <v>3.4728000000000003</v>
      </c>
      <c r="E30">
        <f>SUM(M30:M34)/5</f>
        <v>5.2009999999999996</v>
      </c>
      <c r="F30">
        <f>SUM(N30:N34)/5</f>
        <v>1.3031999999999999</v>
      </c>
      <c r="J30">
        <v>4.6340000000000003</v>
      </c>
      <c r="K30">
        <v>3.8149999999999999</v>
      </c>
      <c r="L30">
        <v>3.4830000000000001</v>
      </c>
      <c r="M30">
        <v>5.03</v>
      </c>
      <c r="N30">
        <v>1.32</v>
      </c>
      <c r="O30">
        <v>4.6929999999999996</v>
      </c>
      <c r="P30">
        <v>4.3460000000000001</v>
      </c>
      <c r="Q30">
        <v>3.3039999999999998</v>
      </c>
      <c r="R30">
        <v>5.1820000000000004</v>
      </c>
      <c r="S30">
        <v>1.3260000000000001</v>
      </c>
      <c r="T30">
        <v>4.7869999999999999</v>
      </c>
      <c r="U30">
        <v>3.8239999999999998</v>
      </c>
      <c r="V30">
        <v>3.3159999999999998</v>
      </c>
      <c r="W30">
        <v>5.391</v>
      </c>
      <c r="X30">
        <v>1.296</v>
      </c>
      <c r="Y30">
        <v>4.516</v>
      </c>
      <c r="Z30">
        <v>4.0810000000000004</v>
      </c>
      <c r="AA30">
        <v>3.2160000000000002</v>
      </c>
      <c r="AB30">
        <v>5.1369999999999996</v>
      </c>
      <c r="AC30">
        <v>1.3879999999999999</v>
      </c>
      <c r="AD30">
        <v>4.3890000000000002</v>
      </c>
      <c r="AE30">
        <v>3.8420000000000001</v>
      </c>
      <c r="AF30">
        <v>3.16</v>
      </c>
      <c r="AG30">
        <v>5.23</v>
      </c>
      <c r="AH30">
        <v>1.6120000000000001</v>
      </c>
      <c r="AI30">
        <v>4.3979999999999997</v>
      </c>
      <c r="AJ30">
        <v>3.8740000000000001</v>
      </c>
      <c r="AK30">
        <v>3.1440000000000001</v>
      </c>
      <c r="AL30">
        <v>5.0730000000000004</v>
      </c>
      <c r="AM30">
        <v>2.0190000000000001</v>
      </c>
    </row>
    <row r="31" spans="1:40" x14ac:dyDescent="0.25">
      <c r="A31">
        <v>2048</v>
      </c>
      <c r="B31">
        <f>SUM(O30:O34)/5</f>
        <v>4.6338000000000008</v>
      </c>
      <c r="C31">
        <f>SUM(P30:P34)/5</f>
        <v>3.9753999999999996</v>
      </c>
      <c r="D31">
        <f>SUM(Q30:Q34)/5</f>
        <v>3.2955999999999994</v>
      </c>
      <c r="E31">
        <f>SUM(R30:R34)/5</f>
        <v>5.1954000000000002</v>
      </c>
      <c r="F31">
        <f>SUM(S30:S34)/5</f>
        <v>1.3048000000000002</v>
      </c>
      <c r="J31">
        <v>4.6989999999999998</v>
      </c>
      <c r="K31">
        <v>3.8460000000000001</v>
      </c>
      <c r="L31">
        <v>3.5249999999999999</v>
      </c>
      <c r="M31">
        <v>5.1379999999999999</v>
      </c>
      <c r="N31">
        <v>1.2909999999999999</v>
      </c>
      <c r="O31">
        <v>4.6100000000000003</v>
      </c>
      <c r="P31">
        <v>3.8220000000000001</v>
      </c>
      <c r="Q31">
        <v>3.2829999999999999</v>
      </c>
      <c r="R31">
        <v>5.1479999999999997</v>
      </c>
      <c r="S31">
        <v>1.3160000000000001</v>
      </c>
      <c r="T31">
        <v>4.5709999999999997</v>
      </c>
      <c r="U31">
        <v>3.87</v>
      </c>
      <c r="V31">
        <v>3.323</v>
      </c>
      <c r="W31">
        <v>5.3179999999999996</v>
      </c>
      <c r="X31">
        <v>1.28</v>
      </c>
      <c r="Y31">
        <v>4.6820000000000004</v>
      </c>
      <c r="Z31">
        <v>4.0019999999999998</v>
      </c>
      <c r="AA31">
        <v>3.1680000000000001</v>
      </c>
      <c r="AB31">
        <v>5.2519999999999998</v>
      </c>
      <c r="AC31">
        <v>1.387</v>
      </c>
      <c r="AD31">
        <v>5.319</v>
      </c>
      <c r="AE31">
        <v>4.0709999999999997</v>
      </c>
      <c r="AF31">
        <v>3.1560000000000001</v>
      </c>
      <c r="AG31">
        <v>5.2960000000000003</v>
      </c>
      <c r="AH31">
        <v>1.5860000000000001</v>
      </c>
      <c r="AI31">
        <v>4.4560000000000004</v>
      </c>
      <c r="AJ31">
        <v>3.94</v>
      </c>
      <c r="AK31">
        <v>3.145</v>
      </c>
      <c r="AL31">
        <v>5.1230000000000002</v>
      </c>
      <c r="AM31">
        <v>2.024</v>
      </c>
    </row>
    <row r="32" spans="1:40" x14ac:dyDescent="0.25">
      <c r="A32">
        <v>4096</v>
      </c>
      <c r="B32">
        <f>SUM(T31:T35)/5</f>
        <v>3.621</v>
      </c>
      <c r="C32">
        <f>SUM(U31:U35)/5</f>
        <v>3.1248</v>
      </c>
      <c r="D32">
        <f>SUM(V31:V35)/5</f>
        <v>2.6332</v>
      </c>
      <c r="E32">
        <f>SUM(W31:W35)/5</f>
        <v>4.2089999999999996</v>
      </c>
      <c r="F32">
        <f>SUM(X31:X35)/5</f>
        <v>1.0287999999999999</v>
      </c>
      <c r="J32">
        <v>4.3666999999999998</v>
      </c>
      <c r="K32">
        <v>3.839</v>
      </c>
      <c r="L32">
        <v>3.4420000000000002</v>
      </c>
      <c r="M32">
        <v>5.0430000000000001</v>
      </c>
      <c r="N32">
        <v>1.319</v>
      </c>
      <c r="O32">
        <v>4.4770000000000003</v>
      </c>
      <c r="P32">
        <v>3.97</v>
      </c>
      <c r="Q32">
        <v>3.302</v>
      </c>
      <c r="R32">
        <v>5.2060000000000004</v>
      </c>
      <c r="S32">
        <v>1.27</v>
      </c>
      <c r="T32">
        <v>4.4820000000000002</v>
      </c>
      <c r="U32">
        <v>3.8660000000000001</v>
      </c>
      <c r="V32">
        <v>3.262</v>
      </c>
      <c r="W32">
        <v>5.1459999999999999</v>
      </c>
      <c r="X32">
        <v>1.2989999999999999</v>
      </c>
      <c r="Y32">
        <v>4.3209999999999997</v>
      </c>
      <c r="Z32">
        <v>3.944</v>
      </c>
      <c r="AA32">
        <v>3.2280000000000002</v>
      </c>
      <c r="AB32">
        <v>5.1779999999999999</v>
      </c>
      <c r="AC32">
        <v>1.391</v>
      </c>
      <c r="AD32">
        <v>4.5830000000000002</v>
      </c>
      <c r="AE32">
        <v>3.8580000000000001</v>
      </c>
      <c r="AF32">
        <v>3.1280000000000001</v>
      </c>
      <c r="AG32">
        <v>5.2469999999999999</v>
      </c>
      <c r="AH32">
        <v>1.595</v>
      </c>
      <c r="AI32">
        <v>4.4329999999999998</v>
      </c>
      <c r="AJ32">
        <v>3.915</v>
      </c>
      <c r="AK32">
        <v>3.1240000000000001</v>
      </c>
      <c r="AL32">
        <v>5.2519999999999998</v>
      </c>
      <c r="AM32">
        <v>2.012</v>
      </c>
    </row>
    <row r="33" spans="1:39" x14ac:dyDescent="0.25">
      <c r="A33">
        <v>8192</v>
      </c>
      <c r="B33">
        <f>SUM(Y30:Y34)/5</f>
        <v>4.5659999999999998</v>
      </c>
      <c r="C33">
        <f>SUM(Z30:Z34)/5</f>
        <v>4.0590000000000002</v>
      </c>
      <c r="D33">
        <f>SUM(AA30:AA34)/5</f>
        <v>3.1981999999999999</v>
      </c>
      <c r="E33">
        <f>SUM(AB30:AB34)/5</f>
        <v>5.2470000000000008</v>
      </c>
      <c r="F33">
        <f>SUM(AC30:AC34)/5</f>
        <v>1.3876000000000002</v>
      </c>
      <c r="J33">
        <v>4.5439999999999996</v>
      </c>
      <c r="K33">
        <v>3.8479999999999999</v>
      </c>
      <c r="L33">
        <v>3.4609999999999999</v>
      </c>
      <c r="M33">
        <v>5.2290000000000001</v>
      </c>
      <c r="N33">
        <v>1.282</v>
      </c>
      <c r="O33">
        <v>4.78</v>
      </c>
      <c r="P33">
        <v>3.8260000000000001</v>
      </c>
      <c r="Q33">
        <v>3.3050000000000002</v>
      </c>
      <c r="R33">
        <v>5.34</v>
      </c>
      <c r="S33">
        <v>1.302</v>
      </c>
      <c r="T33">
        <v>4.6100000000000003</v>
      </c>
      <c r="U33">
        <v>4.0359999999999996</v>
      </c>
      <c r="V33">
        <v>3.2469999999999999</v>
      </c>
      <c r="W33">
        <v>5.3710000000000004</v>
      </c>
      <c r="X33">
        <v>1.296</v>
      </c>
      <c r="Y33">
        <v>4.76</v>
      </c>
      <c r="Z33">
        <v>4.3010000000000002</v>
      </c>
      <c r="AA33">
        <v>3.198</v>
      </c>
      <c r="AB33">
        <v>5.5419999999999998</v>
      </c>
      <c r="AC33">
        <v>1.4039999999999999</v>
      </c>
      <c r="AD33">
        <v>4.7210000000000001</v>
      </c>
      <c r="AE33">
        <v>3.8370000000000002</v>
      </c>
      <c r="AF33">
        <v>3.0859999999999999</v>
      </c>
      <c r="AG33">
        <v>5.476</v>
      </c>
      <c r="AH33">
        <v>1.571</v>
      </c>
      <c r="AI33">
        <v>4.6289999999999996</v>
      </c>
      <c r="AJ33">
        <v>3.8769999999999998</v>
      </c>
      <c r="AK33">
        <v>3.0979999999999999</v>
      </c>
      <c r="AL33">
        <v>5.1139999999999999</v>
      </c>
      <c r="AM33">
        <v>1.9750000000000001</v>
      </c>
    </row>
    <row r="34" spans="1:39" x14ac:dyDescent="0.25">
      <c r="A34">
        <v>16384</v>
      </c>
      <c r="B34">
        <f>SUM(AD30:AD34)/5</f>
        <v>4.6981999999999999</v>
      </c>
      <c r="C34">
        <f>SUM(AE30:AE34)/5</f>
        <v>3.8853999999999997</v>
      </c>
      <c r="D34">
        <f>SUM(AF30:AF34)/5</f>
        <v>3.1500000000000004</v>
      </c>
      <c r="E34">
        <f>SUM(AG30:AG34)/5</f>
        <v>5.2861999999999991</v>
      </c>
      <c r="F34">
        <f>SUM(AH30:AH34)/5</f>
        <v>1.591</v>
      </c>
      <c r="J34">
        <v>4.5540000000000003</v>
      </c>
      <c r="K34">
        <v>3.8029999999999999</v>
      </c>
      <c r="L34">
        <v>3.4529999999999998</v>
      </c>
      <c r="M34">
        <v>5.5650000000000004</v>
      </c>
      <c r="N34">
        <v>1.304</v>
      </c>
      <c r="O34">
        <v>4.609</v>
      </c>
      <c r="P34">
        <v>3.9129999999999998</v>
      </c>
      <c r="Q34">
        <v>3.2839999999999998</v>
      </c>
      <c r="R34">
        <v>5.101</v>
      </c>
      <c r="S34">
        <v>1.31</v>
      </c>
      <c r="T34">
        <v>4.4420000000000002</v>
      </c>
      <c r="U34">
        <v>3.8519999999999999</v>
      </c>
      <c r="V34">
        <v>3.3340000000000001</v>
      </c>
      <c r="W34">
        <v>5.21</v>
      </c>
      <c r="X34">
        <v>1.2689999999999999</v>
      </c>
      <c r="Y34">
        <v>4.5510000000000002</v>
      </c>
      <c r="Z34">
        <v>3.9670000000000001</v>
      </c>
      <c r="AA34">
        <v>3.181</v>
      </c>
      <c r="AB34">
        <v>5.1260000000000003</v>
      </c>
      <c r="AC34">
        <v>1.3680000000000001</v>
      </c>
      <c r="AD34">
        <v>4.4790000000000001</v>
      </c>
      <c r="AE34">
        <v>3.819</v>
      </c>
      <c r="AF34">
        <v>3.22</v>
      </c>
      <c r="AG34">
        <v>5.1820000000000004</v>
      </c>
      <c r="AH34">
        <v>1.591</v>
      </c>
      <c r="AI34">
        <v>4.7089999999999996</v>
      </c>
      <c r="AJ34">
        <v>3.8730000000000002</v>
      </c>
      <c r="AK34">
        <v>3.0619999999999998</v>
      </c>
      <c r="AL34">
        <v>5.1239999999999997</v>
      </c>
      <c r="AM34">
        <v>2.0219999999999998</v>
      </c>
    </row>
    <row r="35" spans="1:39" x14ac:dyDescent="0.25">
      <c r="A35">
        <v>32768</v>
      </c>
      <c r="B35">
        <f>SUM(AI30:AI34)/5</f>
        <v>4.5249999999999995</v>
      </c>
      <c r="C35">
        <f>SUM(AJ30:AJ34)/5</f>
        <v>3.8957999999999999</v>
      </c>
      <c r="D35">
        <f>SUM(AK30:AK34)/5</f>
        <v>3.1145999999999998</v>
      </c>
      <c r="E35">
        <f>SUM(AL30:AL34)/5</f>
        <v>5.1372</v>
      </c>
      <c r="F35">
        <f>SUM(AM30:AM34)/5</f>
        <v>2.0103999999999997</v>
      </c>
    </row>
    <row r="36" spans="1:39" x14ac:dyDescent="0.25">
      <c r="AI36" t="s">
        <v>60</v>
      </c>
    </row>
    <row r="37" spans="1:39" x14ac:dyDescent="0.25">
      <c r="A37" t="s">
        <v>65</v>
      </c>
      <c r="C37" t="s">
        <v>92</v>
      </c>
      <c r="D37" s="2" t="s">
        <v>76</v>
      </c>
    </row>
    <row r="38" spans="1:39" x14ac:dyDescent="0.25">
      <c r="D38" t="s">
        <v>8</v>
      </c>
      <c r="J38" t="s">
        <v>7</v>
      </c>
      <c r="O38" t="s">
        <v>11</v>
      </c>
      <c r="T38" t="s">
        <v>4</v>
      </c>
      <c r="Y38" t="s">
        <v>21</v>
      </c>
      <c r="AD38" t="s">
        <v>74</v>
      </c>
    </row>
    <row r="39" spans="1:39" x14ac:dyDescent="0.25">
      <c r="A39">
        <v>512</v>
      </c>
      <c r="B39">
        <f>SUM(J39:J43)/5</f>
        <v>4.5506000000000002</v>
      </c>
      <c r="C39">
        <f>SUM(K39:K43)/5</f>
        <v>4.0935999999999995</v>
      </c>
      <c r="D39">
        <f>SUM(L39:L43)/5</f>
        <v>3.5768</v>
      </c>
      <c r="E39">
        <f>SUM(M39:M43)/5</f>
        <v>5.1724000000000006</v>
      </c>
      <c r="F39">
        <f>SUM(N39:N43)/5</f>
        <v>1.3215999999999999</v>
      </c>
      <c r="J39" s="4">
        <v>4.4870000000000001</v>
      </c>
      <c r="K39">
        <v>4.09</v>
      </c>
      <c r="L39">
        <v>3.6019999999999999</v>
      </c>
      <c r="M39">
        <v>5.2350000000000003</v>
      </c>
      <c r="N39">
        <v>1.2909999999999999</v>
      </c>
      <c r="O39">
        <v>4.5540000000000003</v>
      </c>
      <c r="P39">
        <v>4.51</v>
      </c>
      <c r="Q39">
        <v>3.5270000000000001</v>
      </c>
      <c r="R39">
        <v>5.0949999999999998</v>
      </c>
      <c r="S39">
        <v>1.3240000000000001</v>
      </c>
      <c r="T39">
        <v>4.5129999999999999</v>
      </c>
      <c r="U39">
        <v>3.9140000000000001</v>
      </c>
      <c r="V39">
        <v>3.3559999999999999</v>
      </c>
      <c r="W39">
        <v>5.05</v>
      </c>
      <c r="X39">
        <v>1.2629999999999999</v>
      </c>
      <c r="Y39">
        <v>4.4950000000000001</v>
      </c>
      <c r="Z39">
        <v>3.8479999999999999</v>
      </c>
      <c r="AA39">
        <v>3.2770000000000001</v>
      </c>
      <c r="AB39">
        <v>4.0460000000000003</v>
      </c>
      <c r="AC39">
        <v>1.4279999999999999</v>
      </c>
      <c r="AD39">
        <v>4.5309999999999997</v>
      </c>
      <c r="AE39">
        <v>3.8919999999999999</v>
      </c>
      <c r="AF39">
        <v>3.1190000000000002</v>
      </c>
      <c r="AG39">
        <v>5.4829999999999997</v>
      </c>
      <c r="AH39">
        <v>2.1198000000000001</v>
      </c>
    </row>
    <row r="40" spans="1:39" x14ac:dyDescent="0.25">
      <c r="A40">
        <v>2048</v>
      </c>
      <c r="B40">
        <f>SUM(O39:O43)/5</f>
        <v>4.5587999999999997</v>
      </c>
      <c r="C40">
        <f>SUM(P39:P43)/5</f>
        <v>4.1722199999999994</v>
      </c>
      <c r="D40">
        <f>SUM(Q39:Q43)/5</f>
        <v>3.4170000000000003</v>
      </c>
      <c r="E40">
        <f>SUM(R39:R43)/5</f>
        <v>5.25434</v>
      </c>
      <c r="F40">
        <f>SUM(S39:S43)/5</f>
        <v>1.3409200000000001</v>
      </c>
      <c r="J40">
        <v>5.0119999999999996</v>
      </c>
      <c r="K40">
        <v>3.8439999999999999</v>
      </c>
      <c r="L40">
        <v>3.5870000000000002</v>
      </c>
      <c r="M40">
        <v>5.2480000000000002</v>
      </c>
      <c r="N40">
        <v>1.3120000000000001</v>
      </c>
      <c r="O40">
        <v>4.532</v>
      </c>
      <c r="P40">
        <v>4.3369999999999997</v>
      </c>
      <c r="Q40">
        <v>3.383</v>
      </c>
      <c r="R40">
        <v>5.1646999999999998</v>
      </c>
      <c r="S40">
        <v>1.339</v>
      </c>
      <c r="T40">
        <v>4.415</v>
      </c>
      <c r="U40">
        <v>3.9489999999999998</v>
      </c>
      <c r="V40">
        <v>3.4009999999999998</v>
      </c>
      <c r="W40">
        <v>4.9649999999999999</v>
      </c>
      <c r="X40">
        <v>1.266</v>
      </c>
      <c r="Z40">
        <v>3.972</v>
      </c>
      <c r="AA40" t="s">
        <v>97</v>
      </c>
      <c r="AD40">
        <v>4.5860000000000003</v>
      </c>
      <c r="AE40">
        <v>3.8769999999999998</v>
      </c>
      <c r="AF40">
        <v>3.1960000000000002</v>
      </c>
      <c r="AG40">
        <v>5.1890000000000001</v>
      </c>
      <c r="AH40">
        <v>2.1059999999999999</v>
      </c>
    </row>
    <row r="41" spans="1:39" x14ac:dyDescent="0.25">
      <c r="A41">
        <v>4096</v>
      </c>
      <c r="B41">
        <f>SUM(T39:T43)/5</f>
        <v>4.6067999999999998</v>
      </c>
      <c r="C41">
        <f>SUM(U39:U43)/5</f>
        <v>3.9254000000000007</v>
      </c>
      <c r="D41">
        <f>SUM(V39:V43)/5</f>
        <v>3.3573999999999997</v>
      </c>
      <c r="E41">
        <f>SUM(W39:W43)/5</f>
        <v>5.0423999999999998</v>
      </c>
      <c r="F41">
        <f>SUM(X39:X43)/5</f>
        <v>1.2804</v>
      </c>
      <c r="J41">
        <v>4.3869999999999996</v>
      </c>
      <c r="K41">
        <v>4.2619999999999996</v>
      </c>
      <c r="L41">
        <v>3.52</v>
      </c>
      <c r="M41">
        <v>5.0220000000000002</v>
      </c>
      <c r="N41">
        <v>1.3320000000000001</v>
      </c>
      <c r="O41">
        <v>4.5780000000000003</v>
      </c>
      <c r="P41">
        <v>3.8654999999999999</v>
      </c>
      <c r="Q41">
        <v>3.3690000000000002</v>
      </c>
      <c r="R41">
        <v>5.282</v>
      </c>
      <c r="S41">
        <v>1.345</v>
      </c>
      <c r="T41">
        <v>5.15</v>
      </c>
      <c r="U41">
        <v>3.8719999999999999</v>
      </c>
      <c r="V41">
        <v>3.367</v>
      </c>
      <c r="W41">
        <v>5.016</v>
      </c>
      <c r="X41">
        <v>1.2689999999999999</v>
      </c>
      <c r="AD41">
        <v>4.7779999999999996</v>
      </c>
      <c r="AE41">
        <v>3.9350000000000001</v>
      </c>
      <c r="AF41">
        <v>3.1440000000000001</v>
      </c>
      <c r="AG41">
        <v>5.2169999999999996</v>
      </c>
      <c r="AH41">
        <v>2.113</v>
      </c>
    </row>
    <row r="42" spans="1:39" x14ac:dyDescent="0.25">
      <c r="A42">
        <v>8192</v>
      </c>
      <c r="B42">
        <f>SUM(Y39:Y43)</f>
        <v>4.4950000000000001</v>
      </c>
      <c r="J42">
        <v>4.3120000000000003</v>
      </c>
      <c r="K42">
        <v>4.3159999999999998</v>
      </c>
      <c r="L42">
        <v>3.5539999999999998</v>
      </c>
      <c r="M42">
        <v>5.0880000000000001</v>
      </c>
      <c r="N42">
        <v>1.3240000000000001</v>
      </c>
      <c r="O42">
        <v>4.4349999999999996</v>
      </c>
      <c r="P42">
        <v>4.2960000000000003</v>
      </c>
      <c r="Q42">
        <v>3.4260000000000002</v>
      </c>
      <c r="R42">
        <v>5.48</v>
      </c>
      <c r="S42">
        <v>1.35</v>
      </c>
      <c r="T42">
        <v>4.4829999999999997</v>
      </c>
      <c r="U42">
        <v>3.8380000000000001</v>
      </c>
      <c r="V42">
        <v>3.2890000000000001</v>
      </c>
      <c r="W42">
        <v>5.2220000000000004</v>
      </c>
      <c r="X42">
        <v>1.264</v>
      </c>
      <c r="AD42">
        <v>4.577</v>
      </c>
      <c r="AE42">
        <v>3.9102000000000001</v>
      </c>
      <c r="AF42">
        <v>3.125</v>
      </c>
      <c r="AG42">
        <v>5.1760000000000002</v>
      </c>
      <c r="AH42">
        <v>2.1869999999999998</v>
      </c>
    </row>
    <row r="43" spans="1:39" x14ac:dyDescent="0.25">
      <c r="A43">
        <v>32768</v>
      </c>
      <c r="B43">
        <f>SUM(AD39:AD43)/5</f>
        <v>4.6126000000000005</v>
      </c>
      <c r="C43">
        <f>SUM(AE39:AE43)/5</f>
        <v>3.9402400000000002</v>
      </c>
      <c r="D43">
        <f>SUM(AF39:AF43)/5</f>
        <v>3.1519399999999997</v>
      </c>
      <c r="E43">
        <f>SUM(AG39:AG43)/5</f>
        <v>5.2187999999999999</v>
      </c>
      <c r="F43">
        <f>SUM(AH39:AH43)/5</f>
        <v>2.1332800000000001</v>
      </c>
      <c r="J43">
        <v>4.5549999999999997</v>
      </c>
      <c r="K43">
        <v>3.956</v>
      </c>
      <c r="L43">
        <v>3.621</v>
      </c>
      <c r="M43">
        <v>5.2690000000000001</v>
      </c>
      <c r="N43">
        <v>1.349</v>
      </c>
      <c r="O43">
        <v>4.6950000000000003</v>
      </c>
      <c r="P43">
        <v>3.8525999999999998</v>
      </c>
      <c r="Q43">
        <v>3.38</v>
      </c>
      <c r="R43">
        <v>5.25</v>
      </c>
      <c r="S43">
        <v>1.3466</v>
      </c>
      <c r="T43">
        <v>4.4729999999999999</v>
      </c>
      <c r="U43">
        <v>4.0540000000000003</v>
      </c>
      <c r="V43">
        <v>3.3740000000000001</v>
      </c>
      <c r="W43">
        <v>4.9589999999999996</v>
      </c>
      <c r="X43">
        <v>1.34</v>
      </c>
      <c r="AD43">
        <v>4.5910000000000002</v>
      </c>
      <c r="AE43">
        <v>4.0869999999999997</v>
      </c>
      <c r="AF43">
        <v>3.1757</v>
      </c>
      <c r="AG43">
        <v>5.0289999999999999</v>
      </c>
      <c r="AH43">
        <v>2.1406000000000001</v>
      </c>
    </row>
    <row r="44" spans="1:39" x14ac:dyDescent="0.25">
      <c r="A44" t="s">
        <v>77</v>
      </c>
      <c r="D44" s="2" t="s">
        <v>79</v>
      </c>
      <c r="J44" t="s">
        <v>78</v>
      </c>
      <c r="N44" t="s">
        <v>85</v>
      </c>
      <c r="O44" t="s">
        <v>7</v>
      </c>
      <c r="T44" t="s">
        <v>4</v>
      </c>
      <c r="Y44" t="s">
        <v>80</v>
      </c>
      <c r="AD44" t="s">
        <v>74</v>
      </c>
    </row>
    <row r="45" spans="1:39" x14ac:dyDescent="0.25">
      <c r="A45">
        <v>128</v>
      </c>
      <c r="B45">
        <f>SUM(J45:J49)/5</f>
        <v>4.2152599999999998</v>
      </c>
      <c r="C45">
        <f>SUM(K45:K49)/5</f>
        <v>3.7088220000000001</v>
      </c>
      <c r="D45">
        <f>SUM(L45:L49)/5</f>
        <v>4.0553400000000002</v>
      </c>
      <c r="E45">
        <f>SUM(M45:M49)/5</f>
        <v>4.7708600000000008</v>
      </c>
      <c r="F45">
        <f>SUM(N45:N49)/5</f>
        <v>1.2216400000000001</v>
      </c>
      <c r="J45">
        <v>4.2389999999999999</v>
      </c>
      <c r="K45">
        <v>3.7589999999999999</v>
      </c>
      <c r="L45">
        <v>3.996</v>
      </c>
      <c r="M45">
        <v>4.7</v>
      </c>
      <c r="N45">
        <v>1.228</v>
      </c>
      <c r="O45">
        <v>4.0808</v>
      </c>
      <c r="P45">
        <v>4.2320000000000002</v>
      </c>
      <c r="Q45">
        <v>3.5030000000000001</v>
      </c>
      <c r="R45">
        <v>4.7450000000000001</v>
      </c>
      <c r="S45">
        <v>1.2536</v>
      </c>
      <c r="T45">
        <v>4.1109999999999998</v>
      </c>
      <c r="U45">
        <v>4.2409999999999997</v>
      </c>
      <c r="V45">
        <v>3.274</v>
      </c>
      <c r="W45">
        <v>4.7880000000000003</v>
      </c>
      <c r="X45">
        <v>1.1870000000000001</v>
      </c>
      <c r="Y45">
        <v>4.0778999999999996</v>
      </c>
      <c r="Z45">
        <v>3.9470000000000001</v>
      </c>
      <c r="AA45">
        <v>3.2410000000000001</v>
      </c>
      <c r="AB45">
        <v>4.7057000000000002</v>
      </c>
      <c r="AC45">
        <v>1.4938</v>
      </c>
      <c r="AD45">
        <v>4.0869999999999997</v>
      </c>
      <c r="AE45">
        <v>3.7989000000000002</v>
      </c>
      <c r="AF45">
        <v>3.1254</v>
      </c>
      <c r="AG45">
        <v>4.6980000000000004</v>
      </c>
      <c r="AH45">
        <v>1.8879999999999999</v>
      </c>
    </row>
    <row r="46" spans="1:39" x14ac:dyDescent="0.25">
      <c r="A46">
        <v>512</v>
      </c>
      <c r="B46">
        <f>SUM(O45:O49)/5</f>
        <v>4.1179600000000001</v>
      </c>
      <c r="C46">
        <f>SUM(P45:P49)/5</f>
        <v>3.8906000000000005</v>
      </c>
      <c r="D46">
        <f>SUM(Q45:Q49)/5</f>
        <v>3.5391800000000004</v>
      </c>
      <c r="E46">
        <f>SUM(R45:R49)/5</f>
        <v>4.7377200000000004</v>
      </c>
      <c r="F46">
        <f>SUM(S45:S49)/5</f>
        <v>1.23508</v>
      </c>
      <c r="J46">
        <v>4.2359999999999998</v>
      </c>
      <c r="K46">
        <v>3.7269999999999999</v>
      </c>
      <c r="L46">
        <v>4.0739999999999998</v>
      </c>
      <c r="M46">
        <v>4.7009999999999996</v>
      </c>
      <c r="N46">
        <v>1.212</v>
      </c>
      <c r="O46">
        <v>4.1477000000000004</v>
      </c>
      <c r="P46">
        <v>3.8090000000000002</v>
      </c>
      <c r="Q46">
        <v>3.6890000000000001</v>
      </c>
      <c r="R46">
        <v>4.7290000000000001</v>
      </c>
      <c r="S46">
        <v>1.2117</v>
      </c>
      <c r="T46">
        <v>4.0735000000000001</v>
      </c>
      <c r="U46">
        <v>3.7947000000000002</v>
      </c>
      <c r="V46">
        <v>3.2675999999999998</v>
      </c>
      <c r="W46">
        <v>4.6999000000000004</v>
      </c>
      <c r="X46">
        <v>1.208</v>
      </c>
      <c r="Y46">
        <v>4.0720000000000001</v>
      </c>
      <c r="Z46">
        <v>4.3550000000000004</v>
      </c>
      <c r="AA46">
        <v>3.1080000000000001</v>
      </c>
      <c r="AB46">
        <v>4.6550000000000002</v>
      </c>
      <c r="AC46">
        <v>1.4988999999999999</v>
      </c>
      <c r="AD46">
        <v>4.117</v>
      </c>
      <c r="AE46">
        <v>3.8788</v>
      </c>
      <c r="AF46">
        <v>3.1417999999999999</v>
      </c>
      <c r="AG46" t="s">
        <v>8</v>
      </c>
      <c r="AH46">
        <v>3.1236999999999999</v>
      </c>
    </row>
    <row r="47" spans="1:39" x14ac:dyDescent="0.25">
      <c r="A47">
        <v>4096</v>
      </c>
      <c r="B47">
        <f>SUM(T45:T49)/5</f>
        <v>4.1031999999999993</v>
      </c>
      <c r="C47">
        <f>SUM(U45:U49)/5</f>
        <v>3.9702600000000006</v>
      </c>
      <c r="D47">
        <f>SUM(V45:V49)/5</f>
        <v>3.2763800000000005</v>
      </c>
      <c r="E47">
        <f>SUM(W45:W49)/5</f>
        <v>4.7423799999999998</v>
      </c>
      <c r="F47">
        <f>SUM(X45:X49)/5</f>
        <v>1.2037200000000001</v>
      </c>
      <c r="J47">
        <v>4.1900000000000004</v>
      </c>
      <c r="K47">
        <v>3.6680000000000001</v>
      </c>
      <c r="L47">
        <v>4.0350000000000001</v>
      </c>
      <c r="M47">
        <v>4.7709000000000001</v>
      </c>
      <c r="N47">
        <v>1.2242</v>
      </c>
      <c r="O47">
        <v>4.1455000000000002</v>
      </c>
      <c r="P47">
        <v>3.746</v>
      </c>
      <c r="Q47">
        <v>3.5720000000000001</v>
      </c>
      <c r="R47">
        <v>4.7519999999999998</v>
      </c>
      <c r="S47">
        <v>1.2336</v>
      </c>
      <c r="T47">
        <v>4.1070000000000002</v>
      </c>
      <c r="U47">
        <v>4.2069999999999999</v>
      </c>
      <c r="V47">
        <v>3.2677</v>
      </c>
      <c r="W47">
        <v>4.71</v>
      </c>
      <c r="X47">
        <v>1.2050000000000001</v>
      </c>
      <c r="Y47">
        <v>4.1719999999999997</v>
      </c>
      <c r="Z47">
        <v>3.8279999999999998</v>
      </c>
      <c r="AA47">
        <v>3.165</v>
      </c>
      <c r="AB47">
        <v>4.7469999999999999</v>
      </c>
      <c r="AC47">
        <v>1.5216000000000001</v>
      </c>
      <c r="AD47">
        <v>4.1146000000000003</v>
      </c>
      <c r="AE47">
        <v>3.8599000000000001</v>
      </c>
      <c r="AF47">
        <v>3.1223999999999998</v>
      </c>
      <c r="AG47">
        <v>4.8085000000000004</v>
      </c>
      <c r="AH47">
        <v>1.901</v>
      </c>
    </row>
    <row r="48" spans="1:39" x14ac:dyDescent="0.25">
      <c r="A48">
        <v>16384</v>
      </c>
      <c r="B48">
        <f>SUM(Y45:Y49)/5</f>
        <v>4.1161399999999997</v>
      </c>
      <c r="C48">
        <f>SUM(Z45:Z49)/5</f>
        <v>3.9527200000000002</v>
      </c>
      <c r="D48">
        <f>SUM(AA45:AA49)/5</f>
        <v>2.7583599999999997</v>
      </c>
      <c r="E48">
        <f>SUM(AB45:AB49)/5</f>
        <v>4.7185000000000006</v>
      </c>
      <c r="F48">
        <f>SUM(AC45:AC49)/5</f>
        <v>1.5071400000000001</v>
      </c>
      <c r="J48">
        <v>4.2055999999999996</v>
      </c>
      <c r="K48">
        <v>3.6950500000000002</v>
      </c>
      <c r="L48">
        <v>4.0860000000000003</v>
      </c>
      <c r="M48">
        <v>4.8410000000000002</v>
      </c>
      <c r="N48">
        <v>1.222</v>
      </c>
      <c r="O48">
        <v>4.1440000000000001</v>
      </c>
      <c r="P48">
        <v>3.7719999999999998</v>
      </c>
      <c r="Q48">
        <v>3.4449000000000001</v>
      </c>
      <c r="R48">
        <v>4.7586000000000004</v>
      </c>
      <c r="S48">
        <v>1.2384999999999999</v>
      </c>
      <c r="T48">
        <v>4.0964999999999998</v>
      </c>
      <c r="U48">
        <v>3.7966000000000002</v>
      </c>
      <c r="V48">
        <v>3.2675999999999998</v>
      </c>
      <c r="W48">
        <v>4.7679999999999998</v>
      </c>
      <c r="X48">
        <v>1.2130000000000001</v>
      </c>
      <c r="Y48">
        <v>4.1520000000000001</v>
      </c>
      <c r="Z48">
        <v>3.7850000000000001</v>
      </c>
      <c r="AA48">
        <v>1.1592</v>
      </c>
      <c r="AB48">
        <v>4.7767999999999997</v>
      </c>
      <c r="AC48">
        <v>1.5127999999999999</v>
      </c>
      <c r="AD48">
        <v>4.069</v>
      </c>
      <c r="AE48">
        <v>3.7829999999999999</v>
      </c>
      <c r="AF48">
        <v>3.0840000000000001</v>
      </c>
      <c r="AG48">
        <v>4.68</v>
      </c>
      <c r="AH48">
        <v>1.897</v>
      </c>
    </row>
    <row r="49" spans="1:34" x14ac:dyDescent="0.25">
      <c r="A49">
        <v>32768</v>
      </c>
      <c r="B49">
        <f>SUM(AD45:AD49)/5</f>
        <v>4.0879199999999996</v>
      </c>
      <c r="C49">
        <f>SUM(AE45:AE49)/5</f>
        <v>3.8239199999999998</v>
      </c>
      <c r="D49">
        <f>SUM(AF45:AF49)/5</f>
        <v>3.1087199999999999</v>
      </c>
      <c r="E49">
        <f>SUM(AG45:AG49)/4</f>
        <v>4.7363750000000007</v>
      </c>
      <c r="F49">
        <f>SUM(AH45:AH49)/5</f>
        <v>2.1371199999999999</v>
      </c>
      <c r="J49">
        <v>4.2057000000000002</v>
      </c>
      <c r="K49">
        <v>3.6950599999999998</v>
      </c>
      <c r="L49">
        <v>4.0857000000000001</v>
      </c>
      <c r="M49">
        <v>4.8414000000000001</v>
      </c>
      <c r="N49">
        <v>1.222</v>
      </c>
      <c r="O49">
        <v>4.0717999999999996</v>
      </c>
      <c r="P49">
        <v>3.8940000000000001</v>
      </c>
      <c r="Q49">
        <v>3.4870000000000001</v>
      </c>
      <c r="R49">
        <v>4.7039999999999997</v>
      </c>
      <c r="S49">
        <v>1.238</v>
      </c>
      <c r="T49">
        <v>4.1280000000000001</v>
      </c>
      <c r="U49">
        <v>3.8119999999999998</v>
      </c>
      <c r="V49">
        <v>3.3050000000000002</v>
      </c>
      <c r="W49">
        <v>4.7460000000000004</v>
      </c>
      <c r="X49">
        <v>1.2056</v>
      </c>
      <c r="Y49">
        <v>4.1067999999999998</v>
      </c>
      <c r="Z49">
        <v>3.8485999999999998</v>
      </c>
      <c r="AA49">
        <v>3.1185999999999998</v>
      </c>
      <c r="AB49">
        <v>4.7080000000000002</v>
      </c>
      <c r="AC49">
        <v>1.5085999999999999</v>
      </c>
      <c r="AD49">
        <v>4.0519999999999996</v>
      </c>
      <c r="AE49">
        <v>3.7989999999999999</v>
      </c>
      <c r="AF49">
        <v>3.07</v>
      </c>
      <c r="AG49">
        <v>4.7590000000000003</v>
      </c>
      <c r="AH49">
        <v>1.8758999999999999</v>
      </c>
    </row>
    <row r="51" spans="1:34" x14ac:dyDescent="0.25">
      <c r="A51" t="s">
        <v>65</v>
      </c>
      <c r="C51" t="s">
        <v>90</v>
      </c>
      <c r="D51" s="2" t="s">
        <v>72</v>
      </c>
    </row>
    <row r="52" spans="1:34" x14ac:dyDescent="0.25">
      <c r="P52" t="s">
        <v>8</v>
      </c>
    </row>
    <row r="53" spans="1:34" x14ac:dyDescent="0.25">
      <c r="A53" t="s">
        <v>90</v>
      </c>
      <c r="B53" t="s">
        <v>87</v>
      </c>
      <c r="C53" t="s">
        <v>86</v>
      </c>
      <c r="D53" t="s">
        <v>88</v>
      </c>
      <c r="J53" t="s">
        <v>89</v>
      </c>
      <c r="T53" t="s">
        <v>91</v>
      </c>
      <c r="Y53" t="s">
        <v>94</v>
      </c>
      <c r="AD53" t="s">
        <v>74</v>
      </c>
    </row>
    <row r="54" spans="1:34" x14ac:dyDescent="0.25">
      <c r="A54">
        <v>512</v>
      </c>
      <c r="B54">
        <f>SUM(J54:J58)/5</f>
        <v>1.1550999999999998</v>
      </c>
      <c r="C54">
        <f>SUM(K54:K58)/5</f>
        <v>1.0416799999999999</v>
      </c>
      <c r="D54">
        <f>SUM(L54:L58)/5</f>
        <v>1.0399799999999999</v>
      </c>
      <c r="J54">
        <v>1.1850000000000001</v>
      </c>
      <c r="K54">
        <v>1.0489999999999999</v>
      </c>
      <c r="L54">
        <v>1.0429999999999999</v>
      </c>
      <c r="T54">
        <v>1.3186</v>
      </c>
      <c r="U54">
        <v>1.1777</v>
      </c>
      <c r="V54">
        <v>1.18</v>
      </c>
      <c r="AD54">
        <v>2.137</v>
      </c>
      <c r="AE54">
        <v>2.0030000000000001</v>
      </c>
      <c r="AF54">
        <v>2.0015999999999998</v>
      </c>
    </row>
    <row r="55" spans="1:34" x14ac:dyDescent="0.25">
      <c r="J55">
        <v>1.1479999999999999</v>
      </c>
      <c r="K55">
        <v>1.0465</v>
      </c>
      <c r="L55">
        <v>1.042</v>
      </c>
      <c r="T55">
        <v>1.30955</v>
      </c>
      <c r="U55">
        <v>1.1969000000000001</v>
      </c>
      <c r="V55">
        <v>1.1906000000000001</v>
      </c>
      <c r="AD55">
        <v>2.1389999999999998</v>
      </c>
      <c r="AE55">
        <v>2.016</v>
      </c>
      <c r="AF55">
        <v>2.0150000000000001</v>
      </c>
    </row>
    <row r="56" spans="1:34" x14ac:dyDescent="0.25">
      <c r="A56">
        <v>4096</v>
      </c>
      <c r="B56">
        <f>SUM(T54:T58)/5</f>
        <v>1.3118700000000001</v>
      </c>
      <c r="C56">
        <f>SUM(U54:U58)/5</f>
        <v>1.1939699999999998</v>
      </c>
      <c r="D56">
        <f>SUM(V54:V58)/5</f>
        <v>1.19278</v>
      </c>
      <c r="J56">
        <v>1.1555</v>
      </c>
      <c r="K56">
        <v>1.034</v>
      </c>
      <c r="L56">
        <v>1.038</v>
      </c>
      <c r="T56">
        <v>1.2929999999999999</v>
      </c>
      <c r="U56">
        <v>1.1800999999999999</v>
      </c>
      <c r="V56">
        <v>1.1819999999999999</v>
      </c>
      <c r="AD56">
        <v>2.1059999999999999</v>
      </c>
      <c r="AE56">
        <v>2.0015999999999998</v>
      </c>
      <c r="AF56">
        <v>2.0002</v>
      </c>
    </row>
    <row r="57" spans="1:34" x14ac:dyDescent="0.25">
      <c r="J57">
        <v>1.1419999999999999</v>
      </c>
      <c r="K57">
        <v>1.0375000000000001</v>
      </c>
      <c r="L57">
        <v>1.0397000000000001</v>
      </c>
      <c r="T57">
        <v>1.3311999999999999</v>
      </c>
      <c r="U57">
        <v>1.2274499999999999</v>
      </c>
      <c r="V57">
        <v>1.2230000000000001</v>
      </c>
      <c r="AD57">
        <v>2.1059999999999999</v>
      </c>
      <c r="AE57">
        <v>1.9901</v>
      </c>
      <c r="AF57">
        <v>1.9970000000000001</v>
      </c>
    </row>
    <row r="58" spans="1:34" x14ac:dyDescent="0.25">
      <c r="J58">
        <v>1.145</v>
      </c>
      <c r="K58">
        <v>1.0414000000000001</v>
      </c>
      <c r="L58">
        <v>1.0371999999999999</v>
      </c>
      <c r="T58">
        <v>1.3069999999999999</v>
      </c>
      <c r="U58">
        <v>1.1877</v>
      </c>
      <c r="V58">
        <v>1.1882999999999999</v>
      </c>
      <c r="AD58">
        <v>2.0807000000000002</v>
      </c>
      <c r="AE58">
        <v>1.964</v>
      </c>
      <c r="AF58">
        <v>1.96</v>
      </c>
    </row>
    <row r="59" spans="1:34" x14ac:dyDescent="0.25">
      <c r="A59">
        <v>32768</v>
      </c>
      <c r="B59">
        <f>SUM(AD54:AD58)/5</f>
        <v>2.11374</v>
      </c>
      <c r="C59">
        <f>SUM(AE54:AE58)/5</f>
        <v>1.9949400000000002</v>
      </c>
      <c r="D59">
        <f>SUM(AF54:AF58)/5</f>
        <v>1.9947600000000001</v>
      </c>
    </row>
    <row r="61" spans="1:34" x14ac:dyDescent="0.25">
      <c r="A61" t="s">
        <v>65</v>
      </c>
      <c r="C61" t="s">
        <v>92</v>
      </c>
      <c r="D61" s="2" t="s">
        <v>93</v>
      </c>
      <c r="J61" t="s">
        <v>89</v>
      </c>
      <c r="T61" t="s">
        <v>91</v>
      </c>
      <c r="Y61" t="s">
        <v>94</v>
      </c>
      <c r="AD61" t="s">
        <v>58</v>
      </c>
    </row>
    <row r="62" spans="1:34" x14ac:dyDescent="0.25">
      <c r="A62" t="s">
        <v>92</v>
      </c>
      <c r="J62">
        <v>1.167</v>
      </c>
      <c r="K62">
        <v>1.0437000000000001</v>
      </c>
      <c r="L62">
        <v>1.0297000000000001</v>
      </c>
      <c r="T62">
        <v>1.3180000000000001</v>
      </c>
      <c r="U62">
        <v>1.1870000000000001</v>
      </c>
      <c r="V62">
        <v>1.179</v>
      </c>
      <c r="Y62">
        <v>1.4330000000000001</v>
      </c>
      <c r="Z62">
        <v>1.3</v>
      </c>
      <c r="AA62">
        <v>1.3</v>
      </c>
      <c r="AD62">
        <v>2.1198000000000001</v>
      </c>
      <c r="AE62">
        <v>1.986</v>
      </c>
      <c r="AF62">
        <v>1.9766999999999999</v>
      </c>
    </row>
    <row r="63" spans="1:34" x14ac:dyDescent="0.25">
      <c r="A63">
        <v>512</v>
      </c>
      <c r="B63">
        <f>SUM(J62:J66)/5</f>
        <v>1.13896</v>
      </c>
      <c r="C63">
        <f>SUM(K62:K66)/5</f>
        <v>1.0434380000000001</v>
      </c>
      <c r="D63">
        <f>SUM(L62:L66)/5</f>
        <v>1.04226</v>
      </c>
      <c r="J63">
        <v>1.1477999999999999</v>
      </c>
      <c r="K63">
        <v>1.0266999999999999</v>
      </c>
      <c r="L63">
        <v>1.0261</v>
      </c>
      <c r="T63">
        <v>1.2685</v>
      </c>
      <c r="U63">
        <v>1.1579999999999999</v>
      </c>
      <c r="V63">
        <v>1.1559999999999999</v>
      </c>
      <c r="Y63">
        <v>1.403</v>
      </c>
      <c r="Z63">
        <v>1.2869999999999999</v>
      </c>
      <c r="AA63">
        <v>1.2845</v>
      </c>
      <c r="AD63">
        <v>2.1059999999999999</v>
      </c>
      <c r="AE63">
        <v>1.9802</v>
      </c>
      <c r="AF63">
        <v>1.9799</v>
      </c>
    </row>
    <row r="64" spans="1:34" x14ac:dyDescent="0.25">
      <c r="J64">
        <v>1.129</v>
      </c>
      <c r="K64">
        <v>1.0206900000000001</v>
      </c>
      <c r="L64">
        <v>1.0253000000000001</v>
      </c>
      <c r="T64">
        <v>1.2805</v>
      </c>
      <c r="U64">
        <v>1.1835</v>
      </c>
      <c r="V64">
        <v>1.18</v>
      </c>
      <c r="Y64">
        <v>1.3998999999999999</v>
      </c>
      <c r="Z64">
        <v>1.3025</v>
      </c>
      <c r="AA64">
        <v>1.2991999999999999</v>
      </c>
      <c r="AD64">
        <v>2.113</v>
      </c>
      <c r="AE64">
        <v>1.9750000000000001</v>
      </c>
      <c r="AF64">
        <v>1.992</v>
      </c>
    </row>
    <row r="65" spans="1:32" x14ac:dyDescent="0.25">
      <c r="A65">
        <v>4096</v>
      </c>
      <c r="B65">
        <f>SUM(T62:T66)/5</f>
        <v>1.27834</v>
      </c>
      <c r="C65">
        <f>SUM(U62:U66)/5</f>
        <v>1.1700200000000001</v>
      </c>
      <c r="D65">
        <f>SUM(V62:V66)/5</f>
        <v>1.1673999999999998</v>
      </c>
      <c r="J65">
        <v>1.1240000000000001</v>
      </c>
      <c r="K65">
        <v>1.1087</v>
      </c>
      <c r="L65">
        <v>1.1032999999999999</v>
      </c>
      <c r="T65">
        <v>1.2692000000000001</v>
      </c>
      <c r="U65">
        <v>1.167</v>
      </c>
      <c r="V65">
        <v>1.1659999999999999</v>
      </c>
      <c r="Y65">
        <v>1.4159999999999999</v>
      </c>
      <c r="Z65">
        <v>1.3026</v>
      </c>
      <c r="AA65">
        <v>1.3113999999999999</v>
      </c>
      <c r="AD65">
        <v>2.1869999999999998</v>
      </c>
      <c r="AE65">
        <v>2.0276000000000001</v>
      </c>
      <c r="AF65">
        <v>2.0179</v>
      </c>
    </row>
    <row r="66" spans="1:32" x14ac:dyDescent="0.25">
      <c r="A66">
        <v>8192</v>
      </c>
      <c r="B66">
        <f>SUM(Y62:Y66)/5</f>
        <v>1.4133799999999999</v>
      </c>
      <c r="C66">
        <f>SUM(Z62:Z66)/5</f>
        <v>1.3008200000000001</v>
      </c>
      <c r="D66">
        <f>SUM(AA62:AA66)/5</f>
        <v>1.3018000000000001</v>
      </c>
      <c r="J66">
        <v>1.127</v>
      </c>
      <c r="K66">
        <v>1.0174000000000001</v>
      </c>
      <c r="L66">
        <v>1.0268999999999999</v>
      </c>
      <c r="T66">
        <v>1.2555000000000001</v>
      </c>
      <c r="U66">
        <v>1.1546000000000001</v>
      </c>
      <c r="V66">
        <v>1.1559999999999999</v>
      </c>
      <c r="Y66">
        <v>1.415</v>
      </c>
      <c r="Z66">
        <v>1.3120000000000001</v>
      </c>
      <c r="AA66">
        <v>1.3139000000000001</v>
      </c>
      <c r="AD66">
        <v>2.1406000000000001</v>
      </c>
      <c r="AE66">
        <v>2.008</v>
      </c>
      <c r="AF66">
        <v>2.0017</v>
      </c>
    </row>
    <row r="68" spans="1:32" x14ac:dyDescent="0.25">
      <c r="A68">
        <v>32768</v>
      </c>
      <c r="B68">
        <f>SUM(AD62:AD66)/5</f>
        <v>2.1332800000000001</v>
      </c>
      <c r="C68">
        <f>SUM(AE62:AE66)/5</f>
        <v>1.9953600000000002</v>
      </c>
      <c r="D68">
        <f>SUM(AF62:AF66)/5</f>
        <v>1.9936399999999999</v>
      </c>
    </row>
    <row r="71" spans="1:32" x14ac:dyDescent="0.25">
      <c r="A71" t="s">
        <v>65</v>
      </c>
      <c r="C71" t="s">
        <v>95</v>
      </c>
      <c r="D71" s="2" t="s">
        <v>96</v>
      </c>
      <c r="J71" t="s">
        <v>89</v>
      </c>
      <c r="T71" t="s">
        <v>91</v>
      </c>
      <c r="Y71" t="s">
        <v>21</v>
      </c>
      <c r="AD71" t="s">
        <v>74</v>
      </c>
    </row>
    <row r="72" spans="1:32" x14ac:dyDescent="0.25">
      <c r="A72" t="s">
        <v>95</v>
      </c>
      <c r="J72">
        <v>1.0940000000000001</v>
      </c>
      <c r="K72">
        <v>0.98799999999999999</v>
      </c>
      <c r="L72">
        <v>0.98699999999999999</v>
      </c>
      <c r="T72">
        <v>1.325</v>
      </c>
      <c r="U72">
        <v>1.1705000000000001</v>
      </c>
      <c r="V72">
        <v>1.649</v>
      </c>
      <c r="Y72">
        <v>1.395</v>
      </c>
      <c r="Z72">
        <v>1.2609999999999999</v>
      </c>
      <c r="AA72">
        <v>1.2589999999999999</v>
      </c>
      <c r="AD72">
        <v>2.0590000000000002</v>
      </c>
      <c r="AE72">
        <v>1.9319999999999999</v>
      </c>
      <c r="AF72">
        <v>1.9339999999999999</v>
      </c>
    </row>
    <row r="73" spans="1:32" x14ac:dyDescent="0.25">
      <c r="A73">
        <v>512</v>
      </c>
      <c r="B73">
        <f>SUM(J72:J76)/5</f>
        <v>1.0904800000000001</v>
      </c>
      <c r="C73">
        <f>SUM(K72:K76)/5</f>
        <v>0.98940000000000006</v>
      </c>
      <c r="D73">
        <f>SUM(L72:L76)/5</f>
        <v>0.98429999999999995</v>
      </c>
      <c r="J73">
        <v>1.0820000000000001</v>
      </c>
      <c r="K73">
        <v>0.98299999999999998</v>
      </c>
      <c r="L73">
        <v>0.98399999999999999</v>
      </c>
      <c r="T73">
        <v>1.216</v>
      </c>
      <c r="U73">
        <v>1.115</v>
      </c>
      <c r="V73">
        <v>1.113</v>
      </c>
      <c r="Y73">
        <v>1.3204</v>
      </c>
      <c r="Z73">
        <v>1.2184999999999999</v>
      </c>
      <c r="AA73">
        <v>1.2190000000000001</v>
      </c>
      <c r="AD73">
        <v>2.032</v>
      </c>
      <c r="AE73">
        <v>1.9330000000000001</v>
      </c>
      <c r="AF73">
        <v>1.9315</v>
      </c>
    </row>
    <row r="74" spans="1:32" x14ac:dyDescent="0.25">
      <c r="J74">
        <v>1.083</v>
      </c>
      <c r="K74">
        <v>0.98499999999999999</v>
      </c>
      <c r="L74">
        <v>0.97299999999999998</v>
      </c>
      <c r="T74">
        <v>1.26</v>
      </c>
      <c r="U74">
        <v>1.1592</v>
      </c>
      <c r="V74">
        <v>1.1588000000000001</v>
      </c>
      <c r="Y74">
        <v>1.3360000000000001</v>
      </c>
      <c r="Z74">
        <v>1.212</v>
      </c>
      <c r="AA74">
        <v>1.212</v>
      </c>
      <c r="AD74">
        <v>2.0222000000000002</v>
      </c>
      <c r="AE74">
        <v>1.9179999999999999</v>
      </c>
      <c r="AF74">
        <v>1.9256</v>
      </c>
    </row>
    <row r="75" spans="1:32" x14ac:dyDescent="0.25">
      <c r="A75">
        <v>4096</v>
      </c>
      <c r="B75">
        <f>SUM(T72:T76)/5</f>
        <v>1.2574999999999998</v>
      </c>
      <c r="C75">
        <f>SUM(U72:U76)/5</f>
        <v>1.1424799999999999</v>
      </c>
      <c r="D75">
        <f>SUM(V72:V76)/5</f>
        <v>1.2363</v>
      </c>
      <c r="J75">
        <v>1.093</v>
      </c>
      <c r="K75">
        <v>0.999</v>
      </c>
      <c r="L75">
        <v>0.99850000000000005</v>
      </c>
      <c r="T75">
        <v>1.2470000000000001</v>
      </c>
      <c r="U75">
        <v>1.1316999999999999</v>
      </c>
      <c r="V75">
        <v>1.1287</v>
      </c>
      <c r="Y75">
        <v>1.349</v>
      </c>
      <c r="Z75">
        <v>1.2270000000000001</v>
      </c>
      <c r="AA75">
        <v>1.2298</v>
      </c>
      <c r="AD75">
        <v>1.9770000000000001</v>
      </c>
      <c r="AE75">
        <v>1.9036999999999999</v>
      </c>
      <c r="AF75">
        <v>1.9103000000000001</v>
      </c>
    </row>
    <row r="76" spans="1:32" x14ac:dyDescent="0.25">
      <c r="A76">
        <v>8192</v>
      </c>
      <c r="B76">
        <f>SUM(Y72:Y76)/5</f>
        <v>1.34528</v>
      </c>
      <c r="C76">
        <f>SUM(Z72:Z76)/5</f>
        <v>1.2258599999999999</v>
      </c>
      <c r="D76">
        <f>SUM(AA72:AA76)/5</f>
        <v>1.2261799999999998</v>
      </c>
      <c r="J76">
        <v>1.1004</v>
      </c>
      <c r="K76">
        <v>0.99199999999999999</v>
      </c>
      <c r="L76">
        <v>0.97899999999999998</v>
      </c>
      <c r="T76">
        <v>1.2395</v>
      </c>
      <c r="U76">
        <v>1.1359999999999999</v>
      </c>
      <c r="V76">
        <v>1.1319999999999999</v>
      </c>
      <c r="Y76">
        <v>1.3260000000000001</v>
      </c>
      <c r="Z76">
        <v>1.2108000000000001</v>
      </c>
      <c r="AA76">
        <v>1.2111000000000001</v>
      </c>
      <c r="AD76">
        <v>1.9850000000000001</v>
      </c>
      <c r="AE76">
        <v>1.857</v>
      </c>
      <c r="AF76">
        <v>1.8476999999999999</v>
      </c>
    </row>
    <row r="78" spans="1:32" x14ac:dyDescent="0.25">
      <c r="A78">
        <v>32768</v>
      </c>
      <c r="B78">
        <f>SUM(AD72:AD76)/5</f>
        <v>2.0150399999999999</v>
      </c>
      <c r="C78">
        <f>SUM(AE72:AE76)/5</f>
        <v>1.9087399999999999</v>
      </c>
      <c r="D78">
        <f>SUM(AF72:AF76)/5</f>
        <v>1.9098200000000003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49F0-CD4C-4C3F-ACBE-BAE6ED5B0868}">
  <dimension ref="A2:U48"/>
  <sheetViews>
    <sheetView tabSelected="1" topLeftCell="A10" workbookViewId="0">
      <selection activeCell="C39" sqref="C39"/>
    </sheetView>
  </sheetViews>
  <sheetFormatPr defaultRowHeight="15" x14ac:dyDescent="0.25"/>
  <cols>
    <col min="8" max="8" width="7.42578125" customWidth="1"/>
  </cols>
  <sheetData>
    <row r="2" spans="1:18" x14ac:dyDescent="0.25">
      <c r="A2" t="s">
        <v>81</v>
      </c>
      <c r="M2" t="s">
        <v>83</v>
      </c>
      <c r="N2" t="s">
        <v>84</v>
      </c>
    </row>
    <row r="3" spans="1:18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</row>
    <row r="4" spans="1:18" x14ac:dyDescent="0.25">
      <c r="A4">
        <v>512</v>
      </c>
      <c r="B4">
        <v>2.6898000000000004</v>
      </c>
      <c r="C4">
        <v>2.7733999999999996</v>
      </c>
      <c r="D4">
        <v>2.4561999999999999</v>
      </c>
      <c r="E4">
        <v>2.9254000000000002</v>
      </c>
      <c r="F4">
        <v>0.83779999999999999</v>
      </c>
      <c r="M4" t="s">
        <v>0</v>
      </c>
      <c r="N4" t="s">
        <v>1</v>
      </c>
      <c r="O4" t="s">
        <v>15</v>
      </c>
      <c r="P4" t="s">
        <v>2</v>
      </c>
      <c r="Q4" t="s">
        <v>3</v>
      </c>
      <c r="R4" t="s">
        <v>47</v>
      </c>
    </row>
    <row r="5" spans="1:18" x14ac:dyDescent="0.25">
      <c r="A5">
        <v>2048</v>
      </c>
      <c r="B5">
        <v>2.6915999999999998</v>
      </c>
      <c r="C5">
        <v>2.7367999999999997</v>
      </c>
      <c r="D5">
        <v>2.3323999999999998</v>
      </c>
      <c r="E5">
        <v>2.8711999999999995</v>
      </c>
      <c r="F5">
        <v>0.86060000000000014</v>
      </c>
      <c r="M5">
        <v>128</v>
      </c>
      <c r="N5">
        <v>5.2572500000000009</v>
      </c>
      <c r="O5">
        <v>4.8766500000000006</v>
      </c>
      <c r="P5">
        <v>5.62</v>
      </c>
      <c r="Q5">
        <v>6.0942499999999997</v>
      </c>
      <c r="R5">
        <v>5.7717499999999999</v>
      </c>
    </row>
    <row r="6" spans="1:18" x14ac:dyDescent="0.25">
      <c r="A6">
        <v>4096</v>
      </c>
      <c r="B6">
        <v>2.6766000000000001</v>
      </c>
      <c r="C6">
        <v>2.7734000000000001</v>
      </c>
      <c r="D6">
        <v>2.3308</v>
      </c>
      <c r="E6">
        <v>2.88</v>
      </c>
      <c r="F6">
        <v>0.8256</v>
      </c>
      <c r="M6">
        <v>512</v>
      </c>
      <c r="N6">
        <v>5.3167499999999999</v>
      </c>
      <c r="O6">
        <v>5.1167499999999997</v>
      </c>
      <c r="P6">
        <v>5.0332499999999998</v>
      </c>
      <c r="Q6">
        <v>6.0962499999999995</v>
      </c>
      <c r="R6">
        <v>6.2567500000000003</v>
      </c>
    </row>
    <row r="7" spans="1:18" x14ac:dyDescent="0.25">
      <c r="A7">
        <v>8192</v>
      </c>
      <c r="B7">
        <v>2.6698</v>
      </c>
      <c r="C7">
        <v>2.758</v>
      </c>
      <c r="D7">
        <v>2.246</v>
      </c>
      <c r="E7">
        <v>2.9171999999999998</v>
      </c>
      <c r="F7">
        <v>0.88840000000000008</v>
      </c>
      <c r="M7">
        <v>2048</v>
      </c>
      <c r="N7">
        <v>5.1784749999999997</v>
      </c>
      <c r="O7">
        <v>5.153975</v>
      </c>
      <c r="P7">
        <v>4.8313750000000004</v>
      </c>
      <c r="Q7">
        <v>6.0153749999999988</v>
      </c>
      <c r="R7">
        <v>5.4442000000000004</v>
      </c>
    </row>
    <row r="8" spans="1:18" x14ac:dyDescent="0.25">
      <c r="A8">
        <v>16384</v>
      </c>
      <c r="B8">
        <v>2.6982000000000004</v>
      </c>
      <c r="C8">
        <v>2.7496</v>
      </c>
      <c r="D8">
        <v>2.2152000000000003</v>
      </c>
      <c r="E8">
        <v>2.9119999999999999</v>
      </c>
      <c r="F8">
        <v>1.0272000000000001</v>
      </c>
      <c r="M8">
        <v>4096</v>
      </c>
      <c r="N8">
        <v>5.1967400000000001</v>
      </c>
      <c r="O8">
        <v>5.0961400000000001</v>
      </c>
      <c r="P8">
        <v>4.7762599999999997</v>
      </c>
      <c r="Q8">
        <v>6.0262000000000002</v>
      </c>
      <c r="R8">
        <v>5.3798000000000004</v>
      </c>
    </row>
    <row r="9" spans="1:18" x14ac:dyDescent="0.25">
      <c r="A9">
        <v>32768</v>
      </c>
      <c r="B9">
        <v>2.6692</v>
      </c>
      <c r="C9">
        <v>2.6420000000000003</v>
      </c>
      <c r="D9">
        <v>2.1701999999999999</v>
      </c>
      <c r="E9">
        <v>2.9095999999999997</v>
      </c>
      <c r="F9">
        <v>1.2809999999999999</v>
      </c>
      <c r="M9">
        <v>8192</v>
      </c>
      <c r="N9">
        <v>5.2372750000000003</v>
      </c>
      <c r="O9">
        <v>5.1112500000000001</v>
      </c>
      <c r="P9">
        <v>4.6841499999999998</v>
      </c>
      <c r="Q9">
        <v>6.0602499999999999</v>
      </c>
      <c r="R9">
        <v>5.6402250000000009</v>
      </c>
    </row>
    <row r="10" spans="1:18" x14ac:dyDescent="0.25">
      <c r="M10">
        <v>16384</v>
      </c>
      <c r="N10">
        <v>3.9384999999999999</v>
      </c>
      <c r="O10">
        <v>4.8559000000000001</v>
      </c>
      <c r="P10">
        <v>4.6152499999999996</v>
      </c>
      <c r="Q10">
        <v>5.9375</v>
      </c>
      <c r="R10">
        <v>6.0894999999999992</v>
      </c>
    </row>
    <row r="31" spans="2:5" x14ac:dyDescent="0.25">
      <c r="B31" t="s">
        <v>65</v>
      </c>
    </row>
    <row r="32" spans="2:5" x14ac:dyDescent="0.25">
      <c r="B32" t="s">
        <v>99</v>
      </c>
      <c r="C32" t="s">
        <v>90</v>
      </c>
      <c r="D32" t="s">
        <v>92</v>
      </c>
      <c r="E32" t="s">
        <v>98</v>
      </c>
    </row>
    <row r="33" spans="2:21" x14ac:dyDescent="0.25">
      <c r="B33">
        <v>512</v>
      </c>
      <c r="C33">
        <v>1.0416799999999999</v>
      </c>
      <c r="D33">
        <v>1.0434380000000001</v>
      </c>
      <c r="E33">
        <v>0.98940000000000006</v>
      </c>
    </row>
    <row r="34" spans="2:21" x14ac:dyDescent="0.25">
      <c r="B34">
        <v>4096</v>
      </c>
      <c r="C34">
        <v>1.1939699999999998</v>
      </c>
      <c r="D34">
        <v>1.1700200000000001</v>
      </c>
      <c r="E34">
        <v>1.1424799999999999</v>
      </c>
      <c r="N34" t="s">
        <v>90</v>
      </c>
      <c r="O34" t="s">
        <v>87</v>
      </c>
      <c r="P34" t="s">
        <v>86</v>
      </c>
      <c r="R34" t="s">
        <v>92</v>
      </c>
    </row>
    <row r="35" spans="2:21" x14ac:dyDescent="0.25">
      <c r="B35">
        <v>32768</v>
      </c>
      <c r="C35">
        <v>1.9949400000000002</v>
      </c>
      <c r="D35">
        <v>1.9953600000000002</v>
      </c>
      <c r="E35">
        <v>1.9087399999999999</v>
      </c>
      <c r="N35">
        <v>512</v>
      </c>
      <c r="O35">
        <v>1.1550999999999998</v>
      </c>
      <c r="P35">
        <v>1.0416799999999999</v>
      </c>
      <c r="R35">
        <v>512</v>
      </c>
      <c r="S35">
        <v>1.13896</v>
      </c>
      <c r="T35">
        <v>1.0434380000000001</v>
      </c>
      <c r="U35">
        <v>1.04226</v>
      </c>
    </row>
    <row r="37" spans="2:21" x14ac:dyDescent="0.25">
      <c r="N37">
        <v>4096</v>
      </c>
      <c r="O37">
        <v>1.3118700000000001</v>
      </c>
      <c r="P37">
        <v>1.1939699999999998</v>
      </c>
      <c r="R37">
        <v>4096</v>
      </c>
      <c r="S37">
        <v>1.27834</v>
      </c>
      <c r="T37">
        <v>1.1700200000000001</v>
      </c>
      <c r="U37">
        <v>1.1673999999999998</v>
      </c>
    </row>
    <row r="38" spans="2:21" x14ac:dyDescent="0.25">
      <c r="R38">
        <v>8192</v>
      </c>
      <c r="S38">
        <v>1.4133799999999999</v>
      </c>
      <c r="T38">
        <v>1.3008200000000001</v>
      </c>
      <c r="U38">
        <v>1.3018000000000001</v>
      </c>
    </row>
    <row r="40" spans="2:21" x14ac:dyDescent="0.25">
      <c r="N40">
        <v>32768</v>
      </c>
      <c r="O40">
        <v>2.11374</v>
      </c>
      <c r="P40">
        <v>1.9949400000000002</v>
      </c>
      <c r="R40">
        <v>32768</v>
      </c>
      <c r="S40">
        <v>2.1332800000000001</v>
      </c>
      <c r="T40">
        <v>1.9953600000000002</v>
      </c>
      <c r="U40">
        <v>1.9936399999999999</v>
      </c>
    </row>
    <row r="42" spans="2:21" x14ac:dyDescent="0.25">
      <c r="R42" t="s">
        <v>95</v>
      </c>
    </row>
    <row r="43" spans="2:21" x14ac:dyDescent="0.25">
      <c r="R43">
        <v>512</v>
      </c>
      <c r="S43">
        <v>1.0904800000000001</v>
      </c>
      <c r="T43">
        <v>0.98940000000000006</v>
      </c>
      <c r="U43">
        <v>0.98429999999999995</v>
      </c>
    </row>
    <row r="45" spans="2:21" x14ac:dyDescent="0.25">
      <c r="R45">
        <v>4096</v>
      </c>
      <c r="S45">
        <v>1.2574999999999998</v>
      </c>
      <c r="T45">
        <v>1.1424799999999999</v>
      </c>
      <c r="U45">
        <v>1.2363</v>
      </c>
    </row>
    <row r="46" spans="2:21" x14ac:dyDescent="0.25">
      <c r="R46">
        <v>8192</v>
      </c>
      <c r="S46">
        <v>1.34528</v>
      </c>
      <c r="T46">
        <v>1.2258599999999999</v>
      </c>
      <c r="U46">
        <v>1.2261799999999998</v>
      </c>
    </row>
    <row r="48" spans="2:21" x14ac:dyDescent="0.25">
      <c r="R48">
        <v>32768</v>
      </c>
      <c r="S48">
        <v>2.0150399999999999</v>
      </c>
      <c r="T48">
        <v>1.9087399999999999</v>
      </c>
      <c r="U48">
        <v>1.9098200000000003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65AF-407D-44E7-9C8D-A69DC8A74D29}">
  <dimension ref="A1:K20"/>
  <sheetViews>
    <sheetView workbookViewId="0">
      <selection activeCell="C27" sqref="C27"/>
    </sheetView>
  </sheetViews>
  <sheetFormatPr defaultRowHeight="15" x14ac:dyDescent="0.25"/>
  <sheetData>
    <row r="1" spans="1:11" x14ac:dyDescent="0.25">
      <c r="A1" t="s">
        <v>44</v>
      </c>
      <c r="D1" t="s">
        <v>43</v>
      </c>
      <c r="K1" t="s">
        <v>42</v>
      </c>
    </row>
    <row r="3" spans="1:11" x14ac:dyDescent="0.25">
      <c r="A3" t="s">
        <v>48</v>
      </c>
    </row>
    <row r="4" spans="1:11" x14ac:dyDescent="0.25">
      <c r="A4" t="s">
        <v>49</v>
      </c>
    </row>
    <row r="6" spans="1:11" x14ac:dyDescent="0.25">
      <c r="A6" t="s">
        <v>50</v>
      </c>
    </row>
    <row r="7" spans="1:11" x14ac:dyDescent="0.25">
      <c r="A7" t="s">
        <v>51</v>
      </c>
    </row>
    <row r="10" spans="1:11" x14ac:dyDescent="0.25">
      <c r="A10" t="s">
        <v>48</v>
      </c>
    </row>
    <row r="11" spans="1:11" x14ac:dyDescent="0.25">
      <c r="A11" t="s">
        <v>52</v>
      </c>
    </row>
    <row r="13" spans="1:11" x14ac:dyDescent="0.25">
      <c r="A13" t="s">
        <v>50</v>
      </c>
    </row>
    <row r="14" spans="1:11" x14ac:dyDescent="0.25">
      <c r="A14" t="s">
        <v>53</v>
      </c>
    </row>
    <row r="16" spans="1:11" x14ac:dyDescent="0.25">
      <c r="A16" t="s">
        <v>48</v>
      </c>
    </row>
    <row r="17" spans="1:1" x14ac:dyDescent="0.25">
      <c r="A17" t="s">
        <v>54</v>
      </c>
    </row>
    <row r="19" spans="1:1" x14ac:dyDescent="0.25">
      <c r="A19" t="s">
        <v>50</v>
      </c>
    </row>
    <row r="20" spans="1:1" x14ac:dyDescent="0.25">
      <c r="A2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Turner</dc:creator>
  <cp:lastModifiedBy>Glenn Turner</cp:lastModifiedBy>
  <dcterms:created xsi:type="dcterms:W3CDTF">2023-04-17T02:16:53Z</dcterms:created>
  <dcterms:modified xsi:type="dcterms:W3CDTF">2023-04-25T04:11:53Z</dcterms:modified>
</cp:coreProperties>
</file>