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599F16A0-2FA1-4EA1-B54E-BC12FBC1E9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3" i="3" l="1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<sst xmlns="http://schemas.openxmlformats.org/spreadsheetml/2006/main" count="103" uniqueCount="39">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</sst>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32" sqref="F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22</v>
      </c>
      <c r="E27" s="2">
        <v>300</v>
      </c>
      <c r="F27" s="2">
        <f>VLOOKUP(C27,Vehicle_Params!$A:$C,3,FALSE)</f>
        <v>1.2</v>
      </c>
      <c r="G27" s="2">
        <f t="shared" si="0"/>
        <v>26.4</v>
      </c>
      <c r="H27" s="2">
        <f>VLOOKUP(C27,Vehicle_Params!$A:$B,2,FALSE)</f>
        <v>0.35</v>
      </c>
      <c r="I27" s="2">
        <f t="shared" si="1"/>
        <v>7.6999999999999993</v>
      </c>
      <c r="J27" s="2">
        <f t="shared" si="2"/>
        <v>316.8</v>
      </c>
      <c r="K27" s="2">
        <f t="shared" si="3"/>
        <v>264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2</v>
      </c>
      <c r="E28" s="2">
        <v>300</v>
      </c>
      <c r="F28" s="2">
        <f>VLOOKUP(C28,Vehicle_Params!$A:$C,3,FALSE)</f>
        <v>10</v>
      </c>
      <c r="G28" s="2">
        <f t="shared" si="0"/>
        <v>20</v>
      </c>
      <c r="H28" s="2">
        <f>VLOOKUP(C28,Vehicle_Params!$A:$B,2,FALSE)</f>
        <v>1.8</v>
      </c>
      <c r="I28" s="2">
        <f t="shared" si="1"/>
        <v>3.6</v>
      </c>
      <c r="J28" s="2">
        <f t="shared" si="2"/>
        <v>240</v>
      </c>
      <c r="K28" s="2">
        <f t="shared" si="3"/>
        <v>24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66.400000000000006</v>
      </c>
      <c r="F3" s="2">
        <f t="shared" si="0"/>
        <v>804</v>
      </c>
      <c r="G3" s="2">
        <f>SUMIFS(Raw_Annotations!$G:$G,Raw_Annotations!$A:$A,$A3,Raw_Annotations!$B:$B,$B3)</f>
        <v>155.9</v>
      </c>
      <c r="H3" s="2">
        <f t="shared" si="1"/>
        <v>1870.8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0.44900577293136623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0.18975903614457829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80.55</v>
      </c>
      <c r="F5" s="2">
        <f t="shared" si="0"/>
        <v>972</v>
      </c>
      <c r="G5" s="2">
        <f>SUMIFS(Raw_Annotations!$G:$G,Raw_Annotations!$A:$A,$A5,Raw_Annotations!$B:$B,$B5)</f>
        <v>238.4</v>
      </c>
      <c r="H5" s="2">
        <f t="shared" si="1"/>
        <v>2860.8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0.58724832214765099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0.28057107386716329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91</v>
      </c>
      <c r="E6" s="2">
        <f>SUMIFS(Raw_Annotations!$I:$I,Raw_Annotations!$A:$A,$A6,Raw_Annotations!$B:$B,$B6)</f>
        <v>84.699999999999989</v>
      </c>
      <c r="F6" s="2">
        <f t="shared" si="0"/>
        <v>1092</v>
      </c>
      <c r="G6" s="2">
        <f>SUMIFS(Raw_Annotations!$G:$G,Raw_Annotations!$A:$A,$A6,Raw_Annotations!$B:$B,$B6)</f>
        <v>203.4</v>
      </c>
      <c r="H6" s="2">
        <f t="shared" si="1"/>
        <v>2440.8000000000002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80</v>
      </c>
      <c r="J6" s="2">
        <f t="shared" si="2"/>
        <v>0.39331366764995085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0.10861865407319954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2025-09-26T02:39:12Z</dcterms:modified>
</cp:coreProperties>
</file>